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ufik\Desktop\Udacity\DAN\Projects\Toufik Kannab-T1-P0-Explore_Weather_Trends\"/>
    </mc:Choice>
  </mc:AlternateContent>
  <bookViews>
    <workbookView xWindow="0" yWindow="0" windowWidth="12120" windowHeight="12180" activeTab="1" xr2:uid="{00000000-000D-0000-FFFF-FFFF00000000}"/>
  </bookViews>
  <sheets>
    <sheet name="Global_data" sheetId="2" r:id="rId1"/>
    <sheet name="City_Data" sheetId="1" r:id="rId2"/>
    <sheet name="Summary" sheetId="4" r:id="rId3"/>
    <sheet name="chart" sheetId="3" r:id="rId4"/>
  </sheets>
  <definedNames>
    <definedName name="_xlnm._FilterDatabase" localSheetId="1" hidden="1">City_Data!$A$1:$L$166</definedName>
  </definedNames>
  <calcPr calcId="171027"/>
  <pivotCaches>
    <pivotCache cacheId="2" r:id="rId5"/>
    <pivotCache cacheId="3" r:id="rId6"/>
  </pivotCaches>
</workbook>
</file>

<file path=xl/calcChain.xml><?xml version="1.0" encoding="utf-8"?>
<calcChain xmlns="http://schemas.openxmlformats.org/spreadsheetml/2006/main">
  <c r="L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2" i="1"/>
  <c r="F3" i="1"/>
  <c r="C2" i="2"/>
  <c r="C3" i="2"/>
  <c r="C4" i="2"/>
  <c r="C5" i="2"/>
  <c r="C6" i="2"/>
  <c r="C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8" i="2"/>
  <c r="D2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1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2" i="2"/>
  <c r="E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1"/>
  <c r="C8" i="1"/>
  <c r="C9" i="1"/>
  <c r="I7" i="1" l="1"/>
  <c r="H10" i="1"/>
  <c r="I15" i="1"/>
  <c r="H18" i="1"/>
  <c r="I23" i="1"/>
  <c r="H26" i="1"/>
  <c r="I31" i="1"/>
  <c r="H34" i="1"/>
  <c r="I39" i="1"/>
  <c r="H42" i="1"/>
  <c r="I47" i="1"/>
  <c r="H50" i="1"/>
  <c r="I55" i="1"/>
  <c r="H58" i="1"/>
  <c r="I63" i="1"/>
  <c r="H66" i="1"/>
  <c r="I71" i="1"/>
  <c r="H74" i="1"/>
  <c r="I79" i="1"/>
  <c r="H82" i="1"/>
  <c r="I87" i="1"/>
  <c r="H90" i="1"/>
  <c r="I95" i="1"/>
  <c r="H98" i="1"/>
  <c r="I103" i="1"/>
  <c r="H106" i="1"/>
  <c r="I111" i="1"/>
  <c r="H114" i="1"/>
  <c r="I119" i="1"/>
  <c r="H122" i="1"/>
  <c r="I127" i="1"/>
  <c r="H130" i="1"/>
  <c r="I135" i="1"/>
  <c r="H138" i="1"/>
  <c r="I143" i="1"/>
  <c r="H146" i="1"/>
  <c r="I151" i="1"/>
  <c r="H154" i="1"/>
  <c r="I159" i="1"/>
  <c r="H16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I3" i="1"/>
  <c r="I4" i="1"/>
  <c r="I5" i="1"/>
  <c r="I6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8" i="1"/>
  <c r="I89" i="1"/>
  <c r="I90" i="1"/>
  <c r="I91" i="1"/>
  <c r="I92" i="1"/>
  <c r="I93" i="1"/>
  <c r="I94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20" i="1"/>
  <c r="I121" i="1"/>
  <c r="I122" i="1"/>
  <c r="I123" i="1"/>
  <c r="I124" i="1"/>
  <c r="I125" i="1"/>
  <c r="I126" i="1"/>
  <c r="I128" i="1"/>
  <c r="I129" i="1"/>
  <c r="I130" i="1"/>
  <c r="I131" i="1"/>
  <c r="I132" i="1"/>
  <c r="I133" i="1"/>
  <c r="I134" i="1"/>
  <c r="I136" i="1"/>
  <c r="I137" i="1"/>
  <c r="I138" i="1"/>
  <c r="I139" i="1"/>
  <c r="I140" i="1"/>
  <c r="I141" i="1"/>
  <c r="I142" i="1"/>
  <c r="I144" i="1"/>
  <c r="I145" i="1"/>
  <c r="I146" i="1"/>
  <c r="I147" i="1"/>
  <c r="I148" i="1"/>
  <c r="I149" i="1"/>
  <c r="I150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5" i="1"/>
  <c r="I16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1" i="1"/>
  <c r="H2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K2" i="1" l="1"/>
  <c r="L164" i="1"/>
  <c r="K164" i="1"/>
  <c r="L156" i="1"/>
  <c r="K156" i="1"/>
  <c r="L148" i="1"/>
  <c r="K148" i="1"/>
  <c r="L140" i="1"/>
  <c r="K140" i="1"/>
  <c r="L132" i="1"/>
  <c r="K132" i="1"/>
  <c r="L124" i="1"/>
  <c r="K124" i="1"/>
  <c r="L116" i="1"/>
  <c r="K116" i="1"/>
  <c r="L108" i="1"/>
  <c r="K108" i="1"/>
  <c r="L100" i="1"/>
  <c r="K100" i="1"/>
  <c r="L92" i="1"/>
  <c r="K92" i="1"/>
  <c r="L84" i="1"/>
  <c r="K84" i="1"/>
  <c r="L76" i="1"/>
  <c r="K76" i="1"/>
  <c r="L68" i="1"/>
  <c r="K68" i="1"/>
  <c r="L60" i="1"/>
  <c r="K60" i="1"/>
  <c r="L52" i="1"/>
  <c r="K52" i="1"/>
  <c r="L44" i="1"/>
  <c r="K44" i="1"/>
  <c r="L36" i="1"/>
  <c r="K36" i="1"/>
  <c r="L28" i="1"/>
  <c r="K28" i="1"/>
  <c r="L20" i="1"/>
  <c r="K20" i="1"/>
  <c r="L12" i="1"/>
  <c r="K12" i="1"/>
  <c r="L4" i="1"/>
  <c r="K4" i="1"/>
  <c r="L163" i="1"/>
  <c r="K163" i="1"/>
  <c r="L155" i="1"/>
  <c r="K155" i="1"/>
  <c r="L147" i="1"/>
  <c r="K147" i="1"/>
  <c r="L139" i="1"/>
  <c r="K139" i="1"/>
  <c r="L131" i="1"/>
  <c r="K131" i="1"/>
  <c r="L123" i="1"/>
  <c r="K123" i="1"/>
  <c r="L115" i="1"/>
  <c r="K115" i="1"/>
  <c r="L107" i="1"/>
  <c r="K107" i="1"/>
  <c r="L99" i="1"/>
  <c r="K99" i="1"/>
  <c r="L91" i="1"/>
  <c r="K91" i="1"/>
  <c r="L83" i="1"/>
  <c r="K83" i="1"/>
  <c r="L75" i="1"/>
  <c r="K75" i="1"/>
  <c r="L67" i="1"/>
  <c r="K67" i="1"/>
  <c r="L59" i="1"/>
  <c r="K59" i="1"/>
  <c r="L51" i="1"/>
  <c r="K51" i="1"/>
  <c r="L43" i="1"/>
  <c r="K43" i="1"/>
  <c r="L35" i="1"/>
  <c r="K35" i="1"/>
  <c r="L27" i="1"/>
  <c r="K27" i="1"/>
  <c r="L19" i="1"/>
  <c r="K19" i="1"/>
  <c r="L11" i="1"/>
  <c r="K11" i="1"/>
  <c r="L3" i="1"/>
  <c r="K3" i="1"/>
  <c r="L162" i="1"/>
  <c r="K162" i="1"/>
  <c r="L154" i="1"/>
  <c r="K154" i="1"/>
  <c r="L146" i="1"/>
  <c r="K146" i="1"/>
  <c r="L138" i="1"/>
  <c r="K138" i="1"/>
  <c r="L130" i="1"/>
  <c r="K130" i="1"/>
  <c r="L122" i="1"/>
  <c r="K122" i="1"/>
  <c r="L114" i="1"/>
  <c r="K114" i="1"/>
  <c r="L106" i="1"/>
  <c r="K106" i="1"/>
  <c r="L98" i="1"/>
  <c r="K98" i="1"/>
  <c r="L90" i="1"/>
  <c r="K90" i="1"/>
  <c r="L82" i="1"/>
  <c r="K82" i="1"/>
  <c r="L74" i="1"/>
  <c r="K74" i="1"/>
  <c r="L66" i="1"/>
  <c r="K66" i="1"/>
  <c r="L58" i="1"/>
  <c r="K58" i="1"/>
  <c r="L50" i="1"/>
  <c r="K50" i="1"/>
  <c r="L42" i="1"/>
  <c r="K42" i="1"/>
  <c r="L34" i="1"/>
  <c r="K34" i="1"/>
  <c r="L26" i="1"/>
  <c r="K26" i="1"/>
  <c r="L18" i="1"/>
  <c r="K18" i="1"/>
  <c r="L10" i="1"/>
  <c r="K10" i="1"/>
  <c r="L161" i="1"/>
  <c r="K161" i="1"/>
  <c r="L153" i="1"/>
  <c r="K153" i="1"/>
  <c r="L145" i="1"/>
  <c r="K145" i="1"/>
  <c r="L137" i="1"/>
  <c r="K137" i="1"/>
  <c r="L129" i="1"/>
  <c r="K129" i="1"/>
  <c r="L121" i="1"/>
  <c r="K121" i="1"/>
  <c r="L113" i="1"/>
  <c r="K113" i="1"/>
  <c r="L105" i="1"/>
  <c r="K105" i="1"/>
  <c r="L97" i="1"/>
  <c r="K97" i="1"/>
  <c r="L89" i="1"/>
  <c r="K89" i="1"/>
  <c r="L81" i="1"/>
  <c r="K81" i="1"/>
  <c r="L73" i="1"/>
  <c r="K73" i="1"/>
  <c r="L65" i="1"/>
  <c r="K65" i="1"/>
  <c r="L57" i="1"/>
  <c r="K57" i="1"/>
  <c r="L49" i="1"/>
  <c r="K49" i="1"/>
  <c r="L41" i="1"/>
  <c r="K41" i="1"/>
  <c r="L33" i="1"/>
  <c r="K33" i="1"/>
  <c r="L25" i="1"/>
  <c r="K25" i="1"/>
  <c r="L17" i="1"/>
  <c r="K17" i="1"/>
  <c r="L9" i="1"/>
  <c r="K9" i="1"/>
  <c r="L160" i="1"/>
  <c r="K160" i="1"/>
  <c r="L152" i="1"/>
  <c r="K152" i="1"/>
  <c r="L144" i="1"/>
  <c r="K144" i="1"/>
  <c r="L136" i="1"/>
  <c r="K136" i="1"/>
  <c r="L128" i="1"/>
  <c r="K128" i="1"/>
  <c r="L120" i="1"/>
  <c r="K120" i="1"/>
  <c r="L112" i="1"/>
  <c r="K112" i="1"/>
  <c r="L104" i="1"/>
  <c r="K104" i="1"/>
  <c r="L96" i="1"/>
  <c r="K96" i="1"/>
  <c r="L88" i="1"/>
  <c r="K88" i="1"/>
  <c r="L80" i="1"/>
  <c r="K80" i="1"/>
  <c r="L72" i="1"/>
  <c r="K72" i="1"/>
  <c r="L64" i="1"/>
  <c r="K64" i="1"/>
  <c r="L56" i="1"/>
  <c r="K56" i="1"/>
  <c r="L48" i="1"/>
  <c r="K48" i="1"/>
  <c r="L40" i="1"/>
  <c r="K40" i="1"/>
  <c r="L32" i="1"/>
  <c r="K32" i="1"/>
  <c r="L24" i="1"/>
  <c r="K24" i="1"/>
  <c r="L16" i="1"/>
  <c r="K16" i="1"/>
  <c r="L8" i="1"/>
  <c r="K8" i="1"/>
  <c r="L159" i="1"/>
  <c r="K159" i="1"/>
  <c r="L151" i="1"/>
  <c r="K151" i="1"/>
  <c r="L143" i="1"/>
  <c r="K143" i="1"/>
  <c r="L135" i="1"/>
  <c r="K135" i="1"/>
  <c r="L127" i="1"/>
  <c r="K127" i="1"/>
  <c r="L119" i="1"/>
  <c r="K119" i="1"/>
  <c r="L111" i="1"/>
  <c r="K111" i="1"/>
  <c r="L103" i="1"/>
  <c r="K103" i="1"/>
  <c r="L95" i="1"/>
  <c r="K95" i="1"/>
  <c r="L87" i="1"/>
  <c r="K87" i="1"/>
  <c r="L79" i="1"/>
  <c r="K79" i="1"/>
  <c r="L71" i="1"/>
  <c r="K71" i="1"/>
  <c r="L63" i="1"/>
  <c r="K63" i="1"/>
  <c r="L55" i="1"/>
  <c r="K55" i="1"/>
  <c r="L47" i="1"/>
  <c r="K47" i="1"/>
  <c r="L39" i="1"/>
  <c r="K39" i="1"/>
  <c r="L31" i="1"/>
  <c r="K31" i="1"/>
  <c r="L23" i="1"/>
  <c r="K23" i="1"/>
  <c r="L15" i="1"/>
  <c r="K15" i="1"/>
  <c r="L7" i="1"/>
  <c r="K7" i="1"/>
  <c r="L166" i="1"/>
  <c r="K166" i="1"/>
  <c r="L158" i="1"/>
  <c r="K158" i="1"/>
  <c r="L150" i="1"/>
  <c r="K150" i="1"/>
  <c r="L142" i="1"/>
  <c r="K142" i="1"/>
  <c r="L134" i="1"/>
  <c r="K134" i="1"/>
  <c r="L126" i="1"/>
  <c r="K126" i="1"/>
  <c r="L118" i="1"/>
  <c r="K118" i="1"/>
  <c r="L110" i="1"/>
  <c r="K110" i="1"/>
  <c r="L102" i="1"/>
  <c r="K102" i="1"/>
  <c r="L94" i="1"/>
  <c r="K94" i="1"/>
  <c r="L86" i="1"/>
  <c r="K86" i="1"/>
  <c r="L78" i="1"/>
  <c r="K78" i="1"/>
  <c r="L70" i="1"/>
  <c r="K70" i="1"/>
  <c r="L62" i="1"/>
  <c r="K62" i="1"/>
  <c r="L54" i="1"/>
  <c r="K54" i="1"/>
  <c r="L46" i="1"/>
  <c r="K46" i="1"/>
  <c r="L38" i="1"/>
  <c r="K38" i="1"/>
  <c r="L30" i="1"/>
  <c r="K30" i="1"/>
  <c r="L22" i="1"/>
  <c r="K22" i="1"/>
  <c r="L14" i="1"/>
  <c r="K14" i="1"/>
  <c r="L6" i="1"/>
  <c r="K6" i="1"/>
  <c r="L165" i="1"/>
  <c r="K165" i="1"/>
  <c r="L157" i="1"/>
  <c r="K157" i="1"/>
  <c r="L149" i="1"/>
  <c r="K149" i="1"/>
  <c r="L141" i="1"/>
  <c r="K141" i="1"/>
  <c r="L133" i="1"/>
  <c r="K133" i="1"/>
  <c r="L125" i="1"/>
  <c r="K125" i="1"/>
  <c r="L117" i="1"/>
  <c r="K117" i="1"/>
  <c r="L109" i="1"/>
  <c r="K109" i="1"/>
  <c r="L101" i="1"/>
  <c r="K101" i="1"/>
  <c r="L93" i="1"/>
  <c r="K93" i="1"/>
  <c r="L85" i="1"/>
  <c r="K85" i="1"/>
  <c r="L77" i="1"/>
  <c r="K77" i="1"/>
  <c r="L69" i="1"/>
  <c r="K69" i="1"/>
  <c r="L61" i="1"/>
  <c r="K61" i="1"/>
  <c r="L53" i="1"/>
  <c r="K53" i="1"/>
  <c r="L45" i="1"/>
  <c r="K45" i="1"/>
  <c r="L37" i="1"/>
  <c r="K37" i="1"/>
  <c r="L29" i="1"/>
  <c r="K29" i="1"/>
  <c r="L21" i="1"/>
  <c r="K21" i="1"/>
  <c r="L13" i="1"/>
  <c r="K13" i="1"/>
  <c r="L5" i="1"/>
  <c r="K5" i="1"/>
</calcChain>
</file>

<file path=xl/sharedStrings.xml><?xml version="1.0" encoding="utf-8"?>
<sst xmlns="http://schemas.openxmlformats.org/spreadsheetml/2006/main" count="33" uniqueCount="29">
  <si>
    <t>year</t>
  </si>
  <si>
    <t>Global_avg_temp</t>
  </si>
  <si>
    <t>Loc_avg_temp</t>
  </si>
  <si>
    <t>Glo_avg_temp</t>
  </si>
  <si>
    <t>Loc_7Mov_avg</t>
  </si>
  <si>
    <t>Loc_10Mov_avg</t>
  </si>
  <si>
    <t>Glo_7Mov_avg</t>
  </si>
  <si>
    <t>Glo_10Mov_avg</t>
  </si>
  <si>
    <t>Glo_20Mov_avg</t>
  </si>
  <si>
    <t>Loc_20Mov_avg</t>
  </si>
  <si>
    <t>Difference</t>
  </si>
  <si>
    <t>Average of Glo_avg_temp</t>
  </si>
  <si>
    <t>Max of Loc_avg_temp</t>
  </si>
  <si>
    <t>Min of Glo_avg_temp</t>
  </si>
  <si>
    <t>StdDev of Loc_avg_temp</t>
  </si>
  <si>
    <t>StdDev of Glo_avg_temp</t>
  </si>
  <si>
    <t>Max of Glo_avg_temp</t>
  </si>
  <si>
    <t>Min of Loc_avg_temp</t>
  </si>
  <si>
    <t>Average of Loc_avg_temp</t>
  </si>
  <si>
    <t>Average of Loc_Inc_prcnt</t>
  </si>
  <si>
    <t>Average of Glo_Inc_prcnt</t>
  </si>
  <si>
    <t>Max of Loc_Inc_prcnt</t>
  </si>
  <si>
    <t>Max of Glo_Inc_prcnt</t>
  </si>
  <si>
    <t>Min of Loc_Inc_prcnt</t>
  </si>
  <si>
    <t>Min of Glo_Inc_prcnt</t>
  </si>
  <si>
    <t>Max of Difference</t>
  </si>
  <si>
    <t>Min of Difference2</t>
  </si>
  <si>
    <t>Loc_Inc_%</t>
  </si>
  <si>
    <t>Glo_Inc_%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</si>
</sst>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/>
    <xf numFmtId="165" fontId="0" fillId="0" borderId="0" xfId="42" applyNumberFormat="1" applyFont="1" applyFill="1"/>
    <xf numFmtId="0" fontId="0" fillId="0" borderId="0" xfId="0" applyFill="1"/>
    <xf numFmtId="0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numFmt numFmtId="2" formatCode="0.00"/>
    </dxf>
    <dxf>
      <numFmt numFmtId="165" formatCode="0.000%"/>
    </dxf>
    <dxf>
      <numFmt numFmtId="14" formatCode="0.00%"/>
    </dxf>
    <dxf>
      <numFmt numFmtId="166" formatCode="0.0%"/>
    </dxf>
    <dxf>
      <numFmt numFmtId="13" formatCode="0%"/>
    </dxf>
    <dxf>
      <numFmt numFmtId="174" formatCode="0.0000000000"/>
    </dxf>
    <dxf>
      <numFmt numFmtId="165" formatCode="0.000%"/>
    </dxf>
    <dxf>
      <numFmt numFmtId="14" formatCode="0.00%"/>
    </dxf>
    <dxf>
      <numFmt numFmtId="166" formatCode="0.0%"/>
    </dxf>
    <dxf>
      <numFmt numFmtId="13" formatCode="0%"/>
    </dxf>
    <dxf>
      <numFmt numFmtId="165" formatCode="0.000%"/>
    </dxf>
    <dxf>
      <numFmt numFmtId="14" formatCode="0.00%"/>
    </dxf>
    <dxf>
      <numFmt numFmtId="166" formatCode="0.0%"/>
    </dxf>
    <dxf>
      <numFmt numFmtId="13" formatCode="0%"/>
    </dxf>
    <dxf>
      <numFmt numFmtId="164" formatCode="0.000"/>
    </dxf>
    <dxf>
      <numFmt numFmtId="164" formatCode="0.000"/>
    </dxf>
    <dxf>
      <numFmt numFmtId="164" formatCode="0.000"/>
    </dxf>
    <dxf>
      <numFmt numFmtId="167" formatCode="0.0000"/>
    </dxf>
    <dxf>
      <numFmt numFmtId="167" formatCode="0.0000"/>
    </dxf>
    <dxf>
      <numFmt numFmtId="167" formatCode="0.0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168" formatCode="0.0"/>
    </dxf>
    <dxf>
      <numFmt numFmtId="168" formatCode="0.0"/>
    </dxf>
    <dxf>
      <numFmt numFmtId="168" formatCode="0.0"/>
    </dxf>
    <dxf>
      <numFmt numFmtId="2" formatCode="0.00"/>
    </dxf>
    <dxf>
      <numFmt numFmtId="164" formatCode="0.000"/>
    </dxf>
    <dxf>
      <numFmt numFmtId="167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73" formatCode="0.000000000"/>
    </dxf>
    <dxf>
      <numFmt numFmtId="174" formatCode="0.0000000000"/>
    </dxf>
    <dxf>
      <numFmt numFmtId="2" formatCode="0.00"/>
    </dxf>
    <dxf>
      <numFmt numFmtId="164" formatCode="0.000"/>
    </dxf>
    <dxf>
      <numFmt numFmtId="167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73" formatCode="0.000000000"/>
    </dxf>
  </dxfs>
  <tableStyles count="0" defaultTableStyle="TableStyleMedium2" defaultPivotStyle="PivotStyleLight16"/>
  <colors>
    <mruColors>
      <color rgb="FF1301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10-year moving Average Comprison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Local (10yr Moving Avg.)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City_Data!$A$11:$A$166</c:f>
              <c:numCache>
                <c:formatCode>General</c:formatCode>
                <c:ptCount val="156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1861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1884</c:v>
                </c:pt>
                <c:pt idx="27">
                  <c:v>1885</c:v>
                </c:pt>
                <c:pt idx="28">
                  <c:v>1886</c:v>
                </c:pt>
                <c:pt idx="29">
                  <c:v>1887</c:v>
                </c:pt>
                <c:pt idx="30">
                  <c:v>1888</c:v>
                </c:pt>
                <c:pt idx="31">
                  <c:v>1889</c:v>
                </c:pt>
                <c:pt idx="32">
                  <c:v>1890</c:v>
                </c:pt>
                <c:pt idx="33">
                  <c:v>1891</c:v>
                </c:pt>
                <c:pt idx="34">
                  <c:v>1892</c:v>
                </c:pt>
                <c:pt idx="35">
                  <c:v>1893</c:v>
                </c:pt>
                <c:pt idx="36">
                  <c:v>1894</c:v>
                </c:pt>
                <c:pt idx="37">
                  <c:v>1895</c:v>
                </c:pt>
                <c:pt idx="38">
                  <c:v>1896</c:v>
                </c:pt>
                <c:pt idx="39">
                  <c:v>1897</c:v>
                </c:pt>
                <c:pt idx="40">
                  <c:v>1898</c:v>
                </c:pt>
                <c:pt idx="41">
                  <c:v>1899</c:v>
                </c:pt>
                <c:pt idx="42">
                  <c:v>1900</c:v>
                </c:pt>
                <c:pt idx="43">
                  <c:v>1901</c:v>
                </c:pt>
                <c:pt idx="44">
                  <c:v>1902</c:v>
                </c:pt>
                <c:pt idx="45">
                  <c:v>1903</c:v>
                </c:pt>
                <c:pt idx="46">
                  <c:v>1904</c:v>
                </c:pt>
                <c:pt idx="47">
                  <c:v>1905</c:v>
                </c:pt>
                <c:pt idx="48">
                  <c:v>1906</c:v>
                </c:pt>
                <c:pt idx="49">
                  <c:v>1907</c:v>
                </c:pt>
                <c:pt idx="50">
                  <c:v>1908</c:v>
                </c:pt>
                <c:pt idx="51">
                  <c:v>1909</c:v>
                </c:pt>
                <c:pt idx="52">
                  <c:v>1910</c:v>
                </c:pt>
                <c:pt idx="53">
                  <c:v>1911</c:v>
                </c:pt>
                <c:pt idx="54">
                  <c:v>1912</c:v>
                </c:pt>
                <c:pt idx="55">
                  <c:v>1913</c:v>
                </c:pt>
                <c:pt idx="56">
                  <c:v>1914</c:v>
                </c:pt>
                <c:pt idx="57">
                  <c:v>1915</c:v>
                </c:pt>
                <c:pt idx="58">
                  <c:v>1916</c:v>
                </c:pt>
                <c:pt idx="59">
                  <c:v>1917</c:v>
                </c:pt>
                <c:pt idx="60">
                  <c:v>1918</c:v>
                </c:pt>
                <c:pt idx="61">
                  <c:v>1919</c:v>
                </c:pt>
                <c:pt idx="62">
                  <c:v>1920</c:v>
                </c:pt>
                <c:pt idx="63">
                  <c:v>1921</c:v>
                </c:pt>
                <c:pt idx="64">
                  <c:v>1922</c:v>
                </c:pt>
                <c:pt idx="65">
                  <c:v>1923</c:v>
                </c:pt>
                <c:pt idx="66">
                  <c:v>1924</c:v>
                </c:pt>
                <c:pt idx="67">
                  <c:v>1925</c:v>
                </c:pt>
                <c:pt idx="68">
                  <c:v>1926</c:v>
                </c:pt>
                <c:pt idx="69">
                  <c:v>1927</c:v>
                </c:pt>
                <c:pt idx="70">
                  <c:v>1928</c:v>
                </c:pt>
                <c:pt idx="71">
                  <c:v>1929</c:v>
                </c:pt>
                <c:pt idx="72">
                  <c:v>1930</c:v>
                </c:pt>
                <c:pt idx="73">
                  <c:v>1931</c:v>
                </c:pt>
                <c:pt idx="74">
                  <c:v>1932</c:v>
                </c:pt>
                <c:pt idx="75">
                  <c:v>1933</c:v>
                </c:pt>
                <c:pt idx="76">
                  <c:v>1934</c:v>
                </c:pt>
                <c:pt idx="77">
                  <c:v>1935</c:v>
                </c:pt>
                <c:pt idx="78">
                  <c:v>1936</c:v>
                </c:pt>
                <c:pt idx="79">
                  <c:v>1937</c:v>
                </c:pt>
                <c:pt idx="80">
                  <c:v>1938</c:v>
                </c:pt>
                <c:pt idx="81">
                  <c:v>1939</c:v>
                </c:pt>
                <c:pt idx="82">
                  <c:v>1940</c:v>
                </c:pt>
                <c:pt idx="83">
                  <c:v>1941</c:v>
                </c:pt>
                <c:pt idx="84">
                  <c:v>1942</c:v>
                </c:pt>
                <c:pt idx="85">
                  <c:v>1943</c:v>
                </c:pt>
                <c:pt idx="86">
                  <c:v>1944</c:v>
                </c:pt>
                <c:pt idx="87">
                  <c:v>1945</c:v>
                </c:pt>
                <c:pt idx="88">
                  <c:v>1946</c:v>
                </c:pt>
                <c:pt idx="89">
                  <c:v>1947</c:v>
                </c:pt>
                <c:pt idx="90">
                  <c:v>1948</c:v>
                </c:pt>
                <c:pt idx="91">
                  <c:v>1949</c:v>
                </c:pt>
                <c:pt idx="92">
                  <c:v>1950</c:v>
                </c:pt>
                <c:pt idx="93">
                  <c:v>1951</c:v>
                </c:pt>
                <c:pt idx="94">
                  <c:v>1952</c:v>
                </c:pt>
                <c:pt idx="95">
                  <c:v>1953</c:v>
                </c:pt>
                <c:pt idx="96">
                  <c:v>1954</c:v>
                </c:pt>
                <c:pt idx="97">
                  <c:v>1955</c:v>
                </c:pt>
                <c:pt idx="98">
                  <c:v>1956</c:v>
                </c:pt>
                <c:pt idx="99">
                  <c:v>1957</c:v>
                </c:pt>
                <c:pt idx="100">
                  <c:v>1958</c:v>
                </c:pt>
                <c:pt idx="101">
                  <c:v>1959</c:v>
                </c:pt>
                <c:pt idx="102">
                  <c:v>1960</c:v>
                </c:pt>
                <c:pt idx="103">
                  <c:v>1961</c:v>
                </c:pt>
                <c:pt idx="104">
                  <c:v>1962</c:v>
                </c:pt>
                <c:pt idx="105">
                  <c:v>1963</c:v>
                </c:pt>
                <c:pt idx="106">
                  <c:v>1964</c:v>
                </c:pt>
                <c:pt idx="107">
                  <c:v>1965</c:v>
                </c:pt>
                <c:pt idx="108">
                  <c:v>1966</c:v>
                </c:pt>
                <c:pt idx="109">
                  <c:v>1967</c:v>
                </c:pt>
                <c:pt idx="110">
                  <c:v>1968</c:v>
                </c:pt>
                <c:pt idx="111">
                  <c:v>1969</c:v>
                </c:pt>
                <c:pt idx="112">
                  <c:v>1970</c:v>
                </c:pt>
                <c:pt idx="113">
                  <c:v>1971</c:v>
                </c:pt>
                <c:pt idx="114">
                  <c:v>1972</c:v>
                </c:pt>
                <c:pt idx="115">
                  <c:v>1973</c:v>
                </c:pt>
                <c:pt idx="116">
                  <c:v>1974</c:v>
                </c:pt>
                <c:pt idx="117">
                  <c:v>1975</c:v>
                </c:pt>
                <c:pt idx="118">
                  <c:v>1976</c:v>
                </c:pt>
                <c:pt idx="119">
                  <c:v>1977</c:v>
                </c:pt>
                <c:pt idx="120">
                  <c:v>1978</c:v>
                </c:pt>
                <c:pt idx="121">
                  <c:v>1979</c:v>
                </c:pt>
                <c:pt idx="122">
                  <c:v>1980</c:v>
                </c:pt>
                <c:pt idx="123">
                  <c:v>1981</c:v>
                </c:pt>
                <c:pt idx="124">
                  <c:v>1982</c:v>
                </c:pt>
                <c:pt idx="125">
                  <c:v>1983</c:v>
                </c:pt>
                <c:pt idx="126">
                  <c:v>1984</c:v>
                </c:pt>
                <c:pt idx="127">
                  <c:v>1985</c:v>
                </c:pt>
                <c:pt idx="128">
                  <c:v>1986</c:v>
                </c:pt>
                <c:pt idx="129">
                  <c:v>1987</c:v>
                </c:pt>
                <c:pt idx="130">
                  <c:v>1988</c:v>
                </c:pt>
                <c:pt idx="131">
                  <c:v>1989</c:v>
                </c:pt>
                <c:pt idx="132">
                  <c:v>1990</c:v>
                </c:pt>
                <c:pt idx="133">
                  <c:v>1991</c:v>
                </c:pt>
                <c:pt idx="134">
                  <c:v>1992</c:v>
                </c:pt>
                <c:pt idx="135">
                  <c:v>1993</c:v>
                </c:pt>
                <c:pt idx="136">
                  <c:v>1994</c:v>
                </c:pt>
                <c:pt idx="137">
                  <c:v>1995</c:v>
                </c:pt>
                <c:pt idx="138">
                  <c:v>1996</c:v>
                </c:pt>
                <c:pt idx="139">
                  <c:v>1997</c:v>
                </c:pt>
                <c:pt idx="140">
                  <c:v>1998</c:v>
                </c:pt>
                <c:pt idx="141">
                  <c:v>1999</c:v>
                </c:pt>
                <c:pt idx="142">
                  <c:v>2000</c:v>
                </c:pt>
                <c:pt idx="143">
                  <c:v>2001</c:v>
                </c:pt>
                <c:pt idx="144">
                  <c:v>2002</c:v>
                </c:pt>
                <c:pt idx="145">
                  <c:v>2003</c:v>
                </c:pt>
                <c:pt idx="146">
                  <c:v>2004</c:v>
                </c:pt>
                <c:pt idx="147">
                  <c:v>2005</c:v>
                </c:pt>
                <c:pt idx="148">
                  <c:v>2006</c:v>
                </c:pt>
                <c:pt idx="149">
                  <c:v>2007</c:v>
                </c:pt>
                <c:pt idx="150">
                  <c:v>2008</c:v>
                </c:pt>
                <c:pt idx="151">
                  <c:v>2009</c:v>
                </c:pt>
                <c:pt idx="152">
                  <c:v>2010</c:v>
                </c:pt>
                <c:pt idx="153">
                  <c:v>2011</c:v>
                </c:pt>
                <c:pt idx="154">
                  <c:v>2012</c:v>
                </c:pt>
                <c:pt idx="155">
                  <c:v>2013</c:v>
                </c:pt>
              </c:numCache>
            </c:numRef>
          </c:cat>
          <c:val>
            <c:numRef>
              <c:f>City_Data!$D$11:$D$166</c:f>
              <c:numCache>
                <c:formatCode>0.00</c:formatCode>
                <c:ptCount val="156"/>
                <c:pt idx="0">
                  <c:v>14.177000000000001</c:v>
                </c:pt>
                <c:pt idx="1">
                  <c:v>14.135999999999999</c:v>
                </c:pt>
                <c:pt idx="2">
                  <c:v>14.137</c:v>
                </c:pt>
                <c:pt idx="3">
                  <c:v>14.185999999999998</c:v>
                </c:pt>
                <c:pt idx="4">
                  <c:v>14.247999999999999</c:v>
                </c:pt>
                <c:pt idx="5">
                  <c:v>14.251000000000001</c:v>
                </c:pt>
                <c:pt idx="6">
                  <c:v>14.371</c:v>
                </c:pt>
                <c:pt idx="7">
                  <c:v>14.383000000000001</c:v>
                </c:pt>
                <c:pt idx="8">
                  <c:v>14.440000000000001</c:v>
                </c:pt>
                <c:pt idx="9">
                  <c:v>14.408000000000001</c:v>
                </c:pt>
                <c:pt idx="10">
                  <c:v>14.413999999999998</c:v>
                </c:pt>
                <c:pt idx="11">
                  <c:v>14.5</c:v>
                </c:pt>
                <c:pt idx="12">
                  <c:v>14.538</c:v>
                </c:pt>
                <c:pt idx="13">
                  <c:v>14.484</c:v>
                </c:pt>
                <c:pt idx="14">
                  <c:v>14.504</c:v>
                </c:pt>
                <c:pt idx="15">
                  <c:v>14.507</c:v>
                </c:pt>
                <c:pt idx="16">
                  <c:v>14.398000000000001</c:v>
                </c:pt>
                <c:pt idx="17">
                  <c:v>14.441999999999998</c:v>
                </c:pt>
                <c:pt idx="18">
                  <c:v>14.419</c:v>
                </c:pt>
                <c:pt idx="19">
                  <c:v>14.476000000000003</c:v>
                </c:pt>
                <c:pt idx="20">
                  <c:v>14.488</c:v>
                </c:pt>
                <c:pt idx="21">
                  <c:v>14.450999999999999</c:v>
                </c:pt>
                <c:pt idx="22">
                  <c:v>14.353999999999999</c:v>
                </c:pt>
                <c:pt idx="23">
                  <c:v>14.359000000000004</c:v>
                </c:pt>
                <c:pt idx="24">
                  <c:v>14.254000000000001</c:v>
                </c:pt>
                <c:pt idx="25">
                  <c:v>14.201000000000002</c:v>
                </c:pt>
                <c:pt idx="26">
                  <c:v>14.196999999999999</c:v>
                </c:pt>
                <c:pt idx="27">
                  <c:v>14.225999999999999</c:v>
                </c:pt>
                <c:pt idx="28">
                  <c:v>14.24</c:v>
                </c:pt>
                <c:pt idx="29">
                  <c:v>14.175000000000001</c:v>
                </c:pt>
                <c:pt idx="30">
                  <c:v>14.207999999999998</c:v>
                </c:pt>
                <c:pt idx="31">
                  <c:v>14.269</c:v>
                </c:pt>
                <c:pt idx="32">
                  <c:v>14.352</c:v>
                </c:pt>
                <c:pt idx="33">
                  <c:v>14.359</c:v>
                </c:pt>
                <c:pt idx="34">
                  <c:v>14.406000000000001</c:v>
                </c:pt>
                <c:pt idx="35">
                  <c:v>14.353000000000003</c:v>
                </c:pt>
                <c:pt idx="36">
                  <c:v>14.327999999999999</c:v>
                </c:pt>
                <c:pt idx="37">
                  <c:v>14.217999999999998</c:v>
                </c:pt>
                <c:pt idx="38">
                  <c:v>14.182000000000002</c:v>
                </c:pt>
                <c:pt idx="39">
                  <c:v>14.125</c:v>
                </c:pt>
                <c:pt idx="40">
                  <c:v>14.032000000000002</c:v>
                </c:pt>
                <c:pt idx="41">
                  <c:v>13.955000000000002</c:v>
                </c:pt>
                <c:pt idx="42">
                  <c:v>14.013999999999999</c:v>
                </c:pt>
                <c:pt idx="43">
                  <c:v>14.001999999999999</c:v>
                </c:pt>
                <c:pt idx="44">
                  <c:v>14.004000000000001</c:v>
                </c:pt>
                <c:pt idx="45">
                  <c:v>14.076000000000002</c:v>
                </c:pt>
                <c:pt idx="46">
                  <c:v>14.146000000000001</c:v>
                </c:pt>
                <c:pt idx="47">
                  <c:v>14.189999999999998</c:v>
                </c:pt>
                <c:pt idx="48">
                  <c:v>14.248999999999999</c:v>
                </c:pt>
                <c:pt idx="49">
                  <c:v>14.302000000000001</c:v>
                </c:pt>
                <c:pt idx="50">
                  <c:v>14.325999999999999</c:v>
                </c:pt>
                <c:pt idx="51">
                  <c:v>14.327000000000002</c:v>
                </c:pt>
                <c:pt idx="52">
                  <c:v>14.280000000000001</c:v>
                </c:pt>
                <c:pt idx="53">
                  <c:v>14.192000000000002</c:v>
                </c:pt>
                <c:pt idx="54">
                  <c:v>14.179999999999998</c:v>
                </c:pt>
                <c:pt idx="55">
                  <c:v>14.206000000000003</c:v>
                </c:pt>
                <c:pt idx="56">
                  <c:v>14.189000000000002</c:v>
                </c:pt>
                <c:pt idx="57">
                  <c:v>14.180000000000001</c:v>
                </c:pt>
                <c:pt idx="58">
                  <c:v>14.059999999999999</c:v>
                </c:pt>
                <c:pt idx="59">
                  <c:v>14.032</c:v>
                </c:pt>
                <c:pt idx="60">
                  <c:v>14.044999999999998</c:v>
                </c:pt>
                <c:pt idx="61">
                  <c:v>14</c:v>
                </c:pt>
                <c:pt idx="62">
                  <c:v>13.955000000000002</c:v>
                </c:pt>
                <c:pt idx="63">
                  <c:v>14.032999999999998</c:v>
                </c:pt>
                <c:pt idx="64">
                  <c:v>13.999000000000001</c:v>
                </c:pt>
                <c:pt idx="65">
                  <c:v>13.973999999999998</c:v>
                </c:pt>
                <c:pt idx="66">
                  <c:v>13.950999999999999</c:v>
                </c:pt>
                <c:pt idx="67">
                  <c:v>13.954999999999998</c:v>
                </c:pt>
                <c:pt idx="68">
                  <c:v>14.107999999999999</c:v>
                </c:pt>
                <c:pt idx="69">
                  <c:v>14.125999999999999</c:v>
                </c:pt>
                <c:pt idx="70">
                  <c:v>14.144</c:v>
                </c:pt>
                <c:pt idx="71">
                  <c:v>14.209</c:v>
                </c:pt>
                <c:pt idx="72">
                  <c:v>14.262</c:v>
                </c:pt>
                <c:pt idx="73">
                  <c:v>14.331</c:v>
                </c:pt>
                <c:pt idx="74">
                  <c:v>14.394000000000002</c:v>
                </c:pt>
                <c:pt idx="75">
                  <c:v>14.374000000000001</c:v>
                </c:pt>
                <c:pt idx="76">
                  <c:v>14.494999999999999</c:v>
                </c:pt>
                <c:pt idx="77">
                  <c:v>14.472999999999999</c:v>
                </c:pt>
                <c:pt idx="78">
                  <c:v>14.472</c:v>
                </c:pt>
                <c:pt idx="79">
                  <c:v>14.483999999999998</c:v>
                </c:pt>
                <c:pt idx="80">
                  <c:v>14.486999999999998</c:v>
                </c:pt>
                <c:pt idx="81">
                  <c:v>14.543000000000001</c:v>
                </c:pt>
                <c:pt idx="82">
                  <c:v>14.629999999999999</c:v>
                </c:pt>
                <c:pt idx="83">
                  <c:v>14.635</c:v>
                </c:pt>
                <c:pt idx="84">
                  <c:v>14.630999999999997</c:v>
                </c:pt>
                <c:pt idx="85">
                  <c:v>14.709999999999999</c:v>
                </c:pt>
                <c:pt idx="86">
                  <c:v>14.596</c:v>
                </c:pt>
                <c:pt idx="87">
                  <c:v>14.625</c:v>
                </c:pt>
                <c:pt idx="88">
                  <c:v>14.495000000000001</c:v>
                </c:pt>
                <c:pt idx="89">
                  <c:v>14.51</c:v>
                </c:pt>
                <c:pt idx="90">
                  <c:v>14.440000000000001</c:v>
                </c:pt>
                <c:pt idx="91">
                  <c:v>14.349</c:v>
                </c:pt>
                <c:pt idx="92">
                  <c:v>14.303000000000001</c:v>
                </c:pt>
                <c:pt idx="93">
                  <c:v>14.211000000000002</c:v>
                </c:pt>
                <c:pt idx="94">
                  <c:v>14.202000000000002</c:v>
                </c:pt>
                <c:pt idx="95">
                  <c:v>14.172000000000001</c:v>
                </c:pt>
                <c:pt idx="96">
                  <c:v>14.172999999999998</c:v>
                </c:pt>
                <c:pt idx="97">
                  <c:v>14.106</c:v>
                </c:pt>
                <c:pt idx="98">
                  <c:v>14.131</c:v>
                </c:pt>
                <c:pt idx="99">
                  <c:v>14.138999999999999</c:v>
                </c:pt>
                <c:pt idx="100">
                  <c:v>14.315000000000001</c:v>
                </c:pt>
                <c:pt idx="101">
                  <c:v>14.463999999999999</c:v>
                </c:pt>
                <c:pt idx="102">
                  <c:v>14.457000000000003</c:v>
                </c:pt>
                <c:pt idx="103">
                  <c:v>14.516</c:v>
                </c:pt>
                <c:pt idx="104">
                  <c:v>14.527000000000001</c:v>
                </c:pt>
                <c:pt idx="105">
                  <c:v>14.504000000000001</c:v>
                </c:pt>
                <c:pt idx="106">
                  <c:v>14.510000000000002</c:v>
                </c:pt>
                <c:pt idx="107">
                  <c:v>14.55</c:v>
                </c:pt>
                <c:pt idx="108">
                  <c:v>14.616000000000003</c:v>
                </c:pt>
                <c:pt idx="109">
                  <c:v>14.606999999999999</c:v>
                </c:pt>
                <c:pt idx="110">
                  <c:v>14.532</c:v>
                </c:pt>
                <c:pt idx="111">
                  <c:v>14.443999999999999</c:v>
                </c:pt>
                <c:pt idx="112">
                  <c:v>14.460999999999999</c:v>
                </c:pt>
                <c:pt idx="113">
                  <c:v>14.385000000000002</c:v>
                </c:pt>
                <c:pt idx="114">
                  <c:v>14.388</c:v>
                </c:pt>
                <c:pt idx="115">
                  <c:v>14.427000000000001</c:v>
                </c:pt>
                <c:pt idx="116">
                  <c:v>14.444000000000003</c:v>
                </c:pt>
                <c:pt idx="117">
                  <c:v>14.412000000000001</c:v>
                </c:pt>
                <c:pt idx="118">
                  <c:v>14.41</c:v>
                </c:pt>
                <c:pt idx="119">
                  <c:v>14.422999999999998</c:v>
                </c:pt>
                <c:pt idx="120">
                  <c:v>14.452999999999999</c:v>
                </c:pt>
                <c:pt idx="121">
                  <c:v>14.501000000000001</c:v>
                </c:pt>
                <c:pt idx="122">
                  <c:v>14.499000000000001</c:v>
                </c:pt>
                <c:pt idx="123">
                  <c:v>14.632</c:v>
                </c:pt>
                <c:pt idx="124">
                  <c:v>14.606999999999999</c:v>
                </c:pt>
                <c:pt idx="125">
                  <c:v>14.656000000000001</c:v>
                </c:pt>
                <c:pt idx="126">
                  <c:v>14.712</c:v>
                </c:pt>
                <c:pt idx="127">
                  <c:v>14.753</c:v>
                </c:pt>
                <c:pt idx="128">
                  <c:v>14.781000000000001</c:v>
                </c:pt>
                <c:pt idx="129">
                  <c:v>14.812999999999999</c:v>
                </c:pt>
                <c:pt idx="130">
                  <c:v>14.825000000000003</c:v>
                </c:pt>
                <c:pt idx="131">
                  <c:v>14.771000000000001</c:v>
                </c:pt>
                <c:pt idx="132">
                  <c:v>14.77</c:v>
                </c:pt>
                <c:pt idx="133">
                  <c:v>14.697999999999999</c:v>
                </c:pt>
                <c:pt idx="134">
                  <c:v>14.851000000000003</c:v>
                </c:pt>
                <c:pt idx="135">
                  <c:v>14.840999999999999</c:v>
                </c:pt>
                <c:pt idx="136">
                  <c:v>14.765000000000001</c:v>
                </c:pt>
                <c:pt idx="137">
                  <c:v>14.873000000000001</c:v>
                </c:pt>
                <c:pt idx="138">
                  <c:v>14.929000000000002</c:v>
                </c:pt>
                <c:pt idx="139">
                  <c:v>15.009</c:v>
                </c:pt>
                <c:pt idx="140">
                  <c:v>14.939000000000002</c:v>
                </c:pt>
                <c:pt idx="141">
                  <c:v>14.934999999999999</c:v>
                </c:pt>
                <c:pt idx="142">
                  <c:v>14.964000000000002</c:v>
                </c:pt>
                <c:pt idx="143">
                  <c:v>15.038999999999998</c:v>
                </c:pt>
                <c:pt idx="144">
                  <c:v>14.986000000000001</c:v>
                </c:pt>
                <c:pt idx="145">
                  <c:v>15.032</c:v>
                </c:pt>
                <c:pt idx="146">
                  <c:v>15.148000000000001</c:v>
                </c:pt>
                <c:pt idx="147">
                  <c:v>15.134</c:v>
                </c:pt>
                <c:pt idx="148">
                  <c:v>15.080000000000002</c:v>
                </c:pt>
                <c:pt idx="149">
                  <c:v>14.999000000000001</c:v>
                </c:pt>
                <c:pt idx="150">
                  <c:v>15.066000000000003</c:v>
                </c:pt>
                <c:pt idx="151">
                  <c:v>15.127000000000001</c:v>
                </c:pt>
                <c:pt idx="152">
                  <c:v>15.091999999999999</c:v>
                </c:pt>
                <c:pt idx="153">
                  <c:v>15.016999999999999</c:v>
                </c:pt>
                <c:pt idx="154">
                  <c:v>15.022</c:v>
                </c:pt>
                <c:pt idx="155">
                  <c:v>15.101999999999999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4-4003-8733-FE7D4119FE5D}"/>
            </c:ext>
          </c:extLst>
        </c:ser>
        <c:ser>
          <c:idx val="5"/>
          <c:order val="5"/>
          <c:tx>
            <c:v>Global (10yr Moving Avg.)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City_Data!$A$11:$A$166</c:f>
              <c:numCache>
                <c:formatCode>General</c:formatCode>
                <c:ptCount val="156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1861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1884</c:v>
                </c:pt>
                <c:pt idx="27">
                  <c:v>1885</c:v>
                </c:pt>
                <c:pt idx="28">
                  <c:v>1886</c:v>
                </c:pt>
                <c:pt idx="29">
                  <c:v>1887</c:v>
                </c:pt>
                <c:pt idx="30">
                  <c:v>1888</c:v>
                </c:pt>
                <c:pt idx="31">
                  <c:v>1889</c:v>
                </c:pt>
                <c:pt idx="32">
                  <c:v>1890</c:v>
                </c:pt>
                <c:pt idx="33">
                  <c:v>1891</c:v>
                </c:pt>
                <c:pt idx="34">
                  <c:v>1892</c:v>
                </c:pt>
                <c:pt idx="35">
                  <c:v>1893</c:v>
                </c:pt>
                <c:pt idx="36">
                  <c:v>1894</c:v>
                </c:pt>
                <c:pt idx="37">
                  <c:v>1895</c:v>
                </c:pt>
                <c:pt idx="38">
                  <c:v>1896</c:v>
                </c:pt>
                <c:pt idx="39">
                  <c:v>1897</c:v>
                </c:pt>
                <c:pt idx="40">
                  <c:v>1898</c:v>
                </c:pt>
                <c:pt idx="41">
                  <c:v>1899</c:v>
                </c:pt>
                <c:pt idx="42">
                  <c:v>1900</c:v>
                </c:pt>
                <c:pt idx="43">
                  <c:v>1901</c:v>
                </c:pt>
                <c:pt idx="44">
                  <c:v>1902</c:v>
                </c:pt>
                <c:pt idx="45">
                  <c:v>1903</c:v>
                </c:pt>
                <c:pt idx="46">
                  <c:v>1904</c:v>
                </c:pt>
                <c:pt idx="47">
                  <c:v>1905</c:v>
                </c:pt>
                <c:pt idx="48">
                  <c:v>1906</c:v>
                </c:pt>
                <c:pt idx="49">
                  <c:v>1907</c:v>
                </c:pt>
                <c:pt idx="50">
                  <c:v>1908</c:v>
                </c:pt>
                <c:pt idx="51">
                  <c:v>1909</c:v>
                </c:pt>
                <c:pt idx="52">
                  <c:v>1910</c:v>
                </c:pt>
                <c:pt idx="53">
                  <c:v>1911</c:v>
                </c:pt>
                <c:pt idx="54">
                  <c:v>1912</c:v>
                </c:pt>
                <c:pt idx="55">
                  <c:v>1913</c:v>
                </c:pt>
                <c:pt idx="56">
                  <c:v>1914</c:v>
                </c:pt>
                <c:pt idx="57">
                  <c:v>1915</c:v>
                </c:pt>
                <c:pt idx="58">
                  <c:v>1916</c:v>
                </c:pt>
                <c:pt idx="59">
                  <c:v>1917</c:v>
                </c:pt>
                <c:pt idx="60">
                  <c:v>1918</c:v>
                </c:pt>
                <c:pt idx="61">
                  <c:v>1919</c:v>
                </c:pt>
                <c:pt idx="62">
                  <c:v>1920</c:v>
                </c:pt>
                <c:pt idx="63">
                  <c:v>1921</c:v>
                </c:pt>
                <c:pt idx="64">
                  <c:v>1922</c:v>
                </c:pt>
                <c:pt idx="65">
                  <c:v>1923</c:v>
                </c:pt>
                <c:pt idx="66">
                  <c:v>1924</c:v>
                </c:pt>
                <c:pt idx="67">
                  <c:v>1925</c:v>
                </c:pt>
                <c:pt idx="68">
                  <c:v>1926</c:v>
                </c:pt>
                <c:pt idx="69">
                  <c:v>1927</c:v>
                </c:pt>
                <c:pt idx="70">
                  <c:v>1928</c:v>
                </c:pt>
                <c:pt idx="71">
                  <c:v>1929</c:v>
                </c:pt>
                <c:pt idx="72">
                  <c:v>1930</c:v>
                </c:pt>
                <c:pt idx="73">
                  <c:v>1931</c:v>
                </c:pt>
                <c:pt idx="74">
                  <c:v>1932</c:v>
                </c:pt>
                <c:pt idx="75">
                  <c:v>1933</c:v>
                </c:pt>
                <c:pt idx="76">
                  <c:v>1934</c:v>
                </c:pt>
                <c:pt idx="77">
                  <c:v>1935</c:v>
                </c:pt>
                <c:pt idx="78">
                  <c:v>1936</c:v>
                </c:pt>
                <c:pt idx="79">
                  <c:v>1937</c:v>
                </c:pt>
                <c:pt idx="80">
                  <c:v>1938</c:v>
                </c:pt>
                <c:pt idx="81">
                  <c:v>1939</c:v>
                </c:pt>
                <c:pt idx="82">
                  <c:v>1940</c:v>
                </c:pt>
                <c:pt idx="83">
                  <c:v>1941</c:v>
                </c:pt>
                <c:pt idx="84">
                  <c:v>1942</c:v>
                </c:pt>
                <c:pt idx="85">
                  <c:v>1943</c:v>
                </c:pt>
                <c:pt idx="86">
                  <c:v>1944</c:v>
                </c:pt>
                <c:pt idx="87">
                  <c:v>1945</c:v>
                </c:pt>
                <c:pt idx="88">
                  <c:v>1946</c:v>
                </c:pt>
                <c:pt idx="89">
                  <c:v>1947</c:v>
                </c:pt>
                <c:pt idx="90">
                  <c:v>1948</c:v>
                </c:pt>
                <c:pt idx="91">
                  <c:v>1949</c:v>
                </c:pt>
                <c:pt idx="92">
                  <c:v>1950</c:v>
                </c:pt>
                <c:pt idx="93">
                  <c:v>1951</c:v>
                </c:pt>
                <c:pt idx="94">
                  <c:v>1952</c:v>
                </c:pt>
                <c:pt idx="95">
                  <c:v>1953</c:v>
                </c:pt>
                <c:pt idx="96">
                  <c:v>1954</c:v>
                </c:pt>
                <c:pt idx="97">
                  <c:v>1955</c:v>
                </c:pt>
                <c:pt idx="98">
                  <c:v>1956</c:v>
                </c:pt>
                <c:pt idx="99">
                  <c:v>1957</c:v>
                </c:pt>
                <c:pt idx="100">
                  <c:v>1958</c:v>
                </c:pt>
                <c:pt idx="101">
                  <c:v>1959</c:v>
                </c:pt>
                <c:pt idx="102">
                  <c:v>1960</c:v>
                </c:pt>
                <c:pt idx="103">
                  <c:v>1961</c:v>
                </c:pt>
                <c:pt idx="104">
                  <c:v>1962</c:v>
                </c:pt>
                <c:pt idx="105">
                  <c:v>1963</c:v>
                </c:pt>
                <c:pt idx="106">
                  <c:v>1964</c:v>
                </c:pt>
                <c:pt idx="107">
                  <c:v>1965</c:v>
                </c:pt>
                <c:pt idx="108">
                  <c:v>1966</c:v>
                </c:pt>
                <c:pt idx="109">
                  <c:v>1967</c:v>
                </c:pt>
                <c:pt idx="110">
                  <c:v>1968</c:v>
                </c:pt>
                <c:pt idx="111">
                  <c:v>1969</c:v>
                </c:pt>
                <c:pt idx="112">
                  <c:v>1970</c:v>
                </c:pt>
                <c:pt idx="113">
                  <c:v>1971</c:v>
                </c:pt>
                <c:pt idx="114">
                  <c:v>1972</c:v>
                </c:pt>
                <c:pt idx="115">
                  <c:v>1973</c:v>
                </c:pt>
                <c:pt idx="116">
                  <c:v>1974</c:v>
                </c:pt>
                <c:pt idx="117">
                  <c:v>1975</c:v>
                </c:pt>
                <c:pt idx="118">
                  <c:v>1976</c:v>
                </c:pt>
                <c:pt idx="119">
                  <c:v>1977</c:v>
                </c:pt>
                <c:pt idx="120">
                  <c:v>1978</c:v>
                </c:pt>
                <c:pt idx="121">
                  <c:v>1979</c:v>
                </c:pt>
                <c:pt idx="122">
                  <c:v>1980</c:v>
                </c:pt>
                <c:pt idx="123">
                  <c:v>1981</c:v>
                </c:pt>
                <c:pt idx="124">
                  <c:v>1982</c:v>
                </c:pt>
                <c:pt idx="125">
                  <c:v>1983</c:v>
                </c:pt>
                <c:pt idx="126">
                  <c:v>1984</c:v>
                </c:pt>
                <c:pt idx="127">
                  <c:v>1985</c:v>
                </c:pt>
                <c:pt idx="128">
                  <c:v>1986</c:v>
                </c:pt>
                <c:pt idx="129">
                  <c:v>1987</c:v>
                </c:pt>
                <c:pt idx="130">
                  <c:v>1988</c:v>
                </c:pt>
                <c:pt idx="131">
                  <c:v>1989</c:v>
                </c:pt>
                <c:pt idx="132">
                  <c:v>1990</c:v>
                </c:pt>
                <c:pt idx="133">
                  <c:v>1991</c:v>
                </c:pt>
                <c:pt idx="134">
                  <c:v>1992</c:v>
                </c:pt>
                <c:pt idx="135">
                  <c:v>1993</c:v>
                </c:pt>
                <c:pt idx="136">
                  <c:v>1994</c:v>
                </c:pt>
                <c:pt idx="137">
                  <c:v>1995</c:v>
                </c:pt>
                <c:pt idx="138">
                  <c:v>1996</c:v>
                </c:pt>
                <c:pt idx="139">
                  <c:v>1997</c:v>
                </c:pt>
                <c:pt idx="140">
                  <c:v>1998</c:v>
                </c:pt>
                <c:pt idx="141">
                  <c:v>1999</c:v>
                </c:pt>
                <c:pt idx="142">
                  <c:v>2000</c:v>
                </c:pt>
                <c:pt idx="143">
                  <c:v>2001</c:v>
                </c:pt>
                <c:pt idx="144">
                  <c:v>2002</c:v>
                </c:pt>
                <c:pt idx="145">
                  <c:v>2003</c:v>
                </c:pt>
                <c:pt idx="146">
                  <c:v>2004</c:v>
                </c:pt>
                <c:pt idx="147">
                  <c:v>2005</c:v>
                </c:pt>
                <c:pt idx="148">
                  <c:v>2006</c:v>
                </c:pt>
                <c:pt idx="149">
                  <c:v>2007</c:v>
                </c:pt>
                <c:pt idx="150">
                  <c:v>2008</c:v>
                </c:pt>
                <c:pt idx="151">
                  <c:v>2009</c:v>
                </c:pt>
                <c:pt idx="152">
                  <c:v>2010</c:v>
                </c:pt>
                <c:pt idx="153">
                  <c:v>2011</c:v>
                </c:pt>
                <c:pt idx="154">
                  <c:v>2012</c:v>
                </c:pt>
                <c:pt idx="155">
                  <c:v>2013</c:v>
                </c:pt>
              </c:numCache>
            </c:numRef>
          </c:cat>
          <c:val>
            <c:numRef>
              <c:f>City_Data!$I$11:$I$166</c:f>
              <c:numCache>
                <c:formatCode>0.00</c:formatCode>
                <c:ptCount val="156"/>
                <c:pt idx="0">
                  <c:v>8.0380000000000003</c:v>
                </c:pt>
                <c:pt idx="1">
                  <c:v>8.0649999999999995</c:v>
                </c:pt>
                <c:pt idx="2">
                  <c:v>8.0709999999999997</c:v>
                </c:pt>
                <c:pt idx="3">
                  <c:v>8.0379999999999985</c:v>
                </c:pt>
                <c:pt idx="4">
                  <c:v>7.9839999999999991</c:v>
                </c:pt>
                <c:pt idx="5">
                  <c:v>7.9909999999999997</c:v>
                </c:pt>
                <c:pt idx="6">
                  <c:v>7.9680000000000009</c:v>
                </c:pt>
                <c:pt idx="7">
                  <c:v>7.9749999999999996</c:v>
                </c:pt>
                <c:pt idx="8">
                  <c:v>8.0039999999999996</c:v>
                </c:pt>
                <c:pt idx="9">
                  <c:v>8.0719999999999992</c:v>
                </c:pt>
                <c:pt idx="10">
                  <c:v>8.0869999999999997</c:v>
                </c:pt>
                <c:pt idx="11">
                  <c:v>8.1049999999999986</c:v>
                </c:pt>
                <c:pt idx="12">
                  <c:v>8.1290000000000013</c:v>
                </c:pt>
                <c:pt idx="13">
                  <c:v>8.1560000000000006</c:v>
                </c:pt>
                <c:pt idx="14">
                  <c:v>8.2189999999999994</c:v>
                </c:pt>
                <c:pt idx="15">
                  <c:v>8.2429999999999986</c:v>
                </c:pt>
                <c:pt idx="16">
                  <c:v>8.2880000000000003</c:v>
                </c:pt>
                <c:pt idx="17">
                  <c:v>8.2559999999999985</c:v>
                </c:pt>
                <c:pt idx="18">
                  <c:v>8.2349999999999994</c:v>
                </c:pt>
                <c:pt idx="19">
                  <c:v>8.2449999999999992</c:v>
                </c:pt>
                <c:pt idx="20">
                  <c:v>8.302999999999999</c:v>
                </c:pt>
                <c:pt idx="21">
                  <c:v>8.2769999999999992</c:v>
                </c:pt>
                <c:pt idx="22">
                  <c:v>8.2690000000000001</c:v>
                </c:pt>
                <c:pt idx="23">
                  <c:v>8.2839999999999989</c:v>
                </c:pt>
                <c:pt idx="24">
                  <c:v>8.2779999999999987</c:v>
                </c:pt>
                <c:pt idx="25">
                  <c:v>8.2409999999999997</c:v>
                </c:pt>
                <c:pt idx="26">
                  <c:v>8.1750000000000007</c:v>
                </c:pt>
                <c:pt idx="27">
                  <c:v>8.1809999999999992</c:v>
                </c:pt>
                <c:pt idx="28">
                  <c:v>8.1679999999999993</c:v>
                </c:pt>
                <c:pt idx="29">
                  <c:v>8.1050000000000004</c:v>
                </c:pt>
                <c:pt idx="30">
                  <c:v>8.0310000000000006</c:v>
                </c:pt>
                <c:pt idx="31">
                  <c:v>8.0460000000000012</c:v>
                </c:pt>
                <c:pt idx="32">
                  <c:v>8.0310000000000006</c:v>
                </c:pt>
                <c:pt idx="33">
                  <c:v>8.0059999999999985</c:v>
                </c:pt>
                <c:pt idx="34">
                  <c:v>8</c:v>
                </c:pt>
                <c:pt idx="35">
                  <c:v>8.0080000000000009</c:v>
                </c:pt>
                <c:pt idx="36">
                  <c:v>8.0470000000000006</c:v>
                </c:pt>
                <c:pt idx="37">
                  <c:v>8.0699999999999985</c:v>
                </c:pt>
                <c:pt idx="38">
                  <c:v>8.0960000000000001</c:v>
                </c:pt>
                <c:pt idx="39">
                  <c:v>8.1340000000000003</c:v>
                </c:pt>
                <c:pt idx="40">
                  <c:v>8.1430000000000007</c:v>
                </c:pt>
                <c:pt idx="41">
                  <c:v>8.1510000000000016</c:v>
                </c:pt>
                <c:pt idx="42">
                  <c:v>8.2040000000000006</c:v>
                </c:pt>
                <c:pt idx="43">
                  <c:v>8.2560000000000002</c:v>
                </c:pt>
                <c:pt idx="44">
                  <c:v>8.2789999999999981</c:v>
                </c:pt>
                <c:pt idx="45">
                  <c:v>8.2949999999999999</c:v>
                </c:pt>
                <c:pt idx="46">
                  <c:v>8.2880000000000003</c:v>
                </c:pt>
                <c:pt idx="47">
                  <c:v>8.2960000000000012</c:v>
                </c:pt>
                <c:pt idx="48">
                  <c:v>8.3129999999999988</c:v>
                </c:pt>
                <c:pt idx="49">
                  <c:v>8.2789999999999999</c:v>
                </c:pt>
                <c:pt idx="50">
                  <c:v>8.2799999999999994</c:v>
                </c:pt>
                <c:pt idx="51">
                  <c:v>8.2580000000000009</c:v>
                </c:pt>
                <c:pt idx="52">
                  <c:v>8.23</c:v>
                </c:pt>
                <c:pt idx="53">
                  <c:v>8.1939999999999991</c:v>
                </c:pt>
                <c:pt idx="54">
                  <c:v>8.1810000000000009</c:v>
                </c:pt>
                <c:pt idx="55">
                  <c:v>8.1890000000000001</c:v>
                </c:pt>
                <c:pt idx="56">
                  <c:v>8.2390000000000008</c:v>
                </c:pt>
                <c:pt idx="57">
                  <c:v>8.2750000000000021</c:v>
                </c:pt>
                <c:pt idx="58">
                  <c:v>8.2600000000000016</c:v>
                </c:pt>
                <c:pt idx="59">
                  <c:v>8.2669999999999995</c:v>
                </c:pt>
                <c:pt idx="60">
                  <c:v>8.2609999999999992</c:v>
                </c:pt>
                <c:pt idx="61">
                  <c:v>8.2810000000000006</c:v>
                </c:pt>
                <c:pt idx="62">
                  <c:v>8.2949999999999982</c:v>
                </c:pt>
                <c:pt idx="63">
                  <c:v>8.3339999999999996</c:v>
                </c:pt>
                <c:pt idx="64">
                  <c:v>8.3580000000000005</c:v>
                </c:pt>
                <c:pt idx="65">
                  <c:v>8.370000000000001</c:v>
                </c:pt>
                <c:pt idx="66">
                  <c:v>8.3620000000000001</c:v>
                </c:pt>
                <c:pt idx="67">
                  <c:v>8.3560000000000016</c:v>
                </c:pt>
                <c:pt idx="68">
                  <c:v>8.4060000000000024</c:v>
                </c:pt>
                <c:pt idx="69">
                  <c:v>8.4559999999999995</c:v>
                </c:pt>
                <c:pt idx="70">
                  <c:v>8.5059999999999985</c:v>
                </c:pt>
                <c:pt idx="71">
                  <c:v>8.4919999999999991</c:v>
                </c:pt>
                <c:pt idx="72">
                  <c:v>8.5189999999999984</c:v>
                </c:pt>
                <c:pt idx="73">
                  <c:v>8.5339999999999989</c:v>
                </c:pt>
                <c:pt idx="74">
                  <c:v>8.5639999999999983</c:v>
                </c:pt>
                <c:pt idx="75">
                  <c:v>8.5560000000000009</c:v>
                </c:pt>
                <c:pt idx="76">
                  <c:v>8.5680000000000014</c:v>
                </c:pt>
                <c:pt idx="77">
                  <c:v>8.5670000000000002</c:v>
                </c:pt>
                <c:pt idx="78">
                  <c:v>8.5489999999999995</c:v>
                </c:pt>
                <c:pt idx="79">
                  <c:v>8.5670000000000002</c:v>
                </c:pt>
                <c:pt idx="80">
                  <c:v>8.59</c:v>
                </c:pt>
                <c:pt idx="81">
                  <c:v>8.6420000000000012</c:v>
                </c:pt>
                <c:pt idx="82">
                  <c:v>8.6550000000000011</c:v>
                </c:pt>
                <c:pt idx="83">
                  <c:v>8.66</c:v>
                </c:pt>
                <c:pt idx="84">
                  <c:v>8.661999999999999</c:v>
                </c:pt>
                <c:pt idx="85">
                  <c:v>8.7040000000000006</c:v>
                </c:pt>
                <c:pt idx="86">
                  <c:v>8.7259999999999991</c:v>
                </c:pt>
                <c:pt idx="87">
                  <c:v>8.7319999999999993</c:v>
                </c:pt>
                <c:pt idx="88">
                  <c:v>8.7449999999999992</c:v>
                </c:pt>
                <c:pt idx="89">
                  <c:v>8.754999999999999</c:v>
                </c:pt>
                <c:pt idx="90">
                  <c:v>8.743999999999998</c:v>
                </c:pt>
                <c:pt idx="91">
                  <c:v>8.7270000000000003</c:v>
                </c:pt>
                <c:pt idx="92">
                  <c:v>8.6880000000000006</c:v>
                </c:pt>
                <c:pt idx="93">
                  <c:v>8.6740000000000013</c:v>
                </c:pt>
                <c:pt idx="94">
                  <c:v>8.6650000000000009</c:v>
                </c:pt>
                <c:pt idx="95">
                  <c:v>8.6760000000000002</c:v>
                </c:pt>
                <c:pt idx="96">
                  <c:v>8.647000000000002</c:v>
                </c:pt>
                <c:pt idx="97">
                  <c:v>8.6519999999999992</c:v>
                </c:pt>
                <c:pt idx="98">
                  <c:v>8.6119999999999983</c:v>
                </c:pt>
                <c:pt idx="99">
                  <c:v>8.6050000000000004</c:v>
                </c:pt>
                <c:pt idx="100">
                  <c:v>8.6070000000000011</c:v>
                </c:pt>
                <c:pt idx="101">
                  <c:v>8.6210000000000004</c:v>
                </c:pt>
                <c:pt idx="102">
                  <c:v>8.6419999999999995</c:v>
                </c:pt>
                <c:pt idx="103">
                  <c:v>8.6590000000000007</c:v>
                </c:pt>
                <c:pt idx="104">
                  <c:v>8.67</c:v>
                </c:pt>
                <c:pt idx="105">
                  <c:v>8.6690000000000005</c:v>
                </c:pt>
                <c:pt idx="106">
                  <c:v>8.6539999999999999</c:v>
                </c:pt>
                <c:pt idx="107">
                  <c:v>8.6440000000000001</c:v>
                </c:pt>
                <c:pt idx="108">
                  <c:v>8.6759999999999984</c:v>
                </c:pt>
                <c:pt idx="109">
                  <c:v>8.6729999999999983</c:v>
                </c:pt>
                <c:pt idx="110">
                  <c:v>8.6479999999999997</c:v>
                </c:pt>
                <c:pt idx="111">
                  <c:v>8.6349999999999998</c:v>
                </c:pt>
                <c:pt idx="112">
                  <c:v>8.6470000000000002</c:v>
                </c:pt>
                <c:pt idx="113">
                  <c:v>8.6269999999999989</c:v>
                </c:pt>
                <c:pt idx="114">
                  <c:v>8.6019999999999985</c:v>
                </c:pt>
                <c:pt idx="115">
                  <c:v>8.6109999999999989</c:v>
                </c:pt>
                <c:pt idx="116">
                  <c:v>8.6170000000000009</c:v>
                </c:pt>
                <c:pt idx="117">
                  <c:v>8.6379999999999981</c:v>
                </c:pt>
                <c:pt idx="118">
                  <c:v>8.6129999999999978</c:v>
                </c:pt>
                <c:pt idx="119">
                  <c:v>8.6279999999999966</c:v>
                </c:pt>
                <c:pt idx="120">
                  <c:v>8.6449999999999996</c:v>
                </c:pt>
                <c:pt idx="121">
                  <c:v>8.6579999999999995</c:v>
                </c:pt>
                <c:pt idx="122">
                  <c:v>8.6860000000000017</c:v>
                </c:pt>
                <c:pt idx="123">
                  <c:v>8.7430000000000003</c:v>
                </c:pt>
                <c:pt idx="124">
                  <c:v>8.7570000000000014</c:v>
                </c:pt>
                <c:pt idx="125">
                  <c:v>8.7650000000000006</c:v>
                </c:pt>
                <c:pt idx="126">
                  <c:v>8.7870000000000008</c:v>
                </c:pt>
                <c:pt idx="127">
                  <c:v>8.7789999999999999</c:v>
                </c:pt>
                <c:pt idx="128">
                  <c:v>8.827</c:v>
                </c:pt>
                <c:pt idx="129">
                  <c:v>8.8409999999999993</c:v>
                </c:pt>
                <c:pt idx="130">
                  <c:v>8.8919999999999995</c:v>
                </c:pt>
                <c:pt idx="131">
                  <c:v>8.9109999999999996</c:v>
                </c:pt>
                <c:pt idx="132">
                  <c:v>8.9359999999999999</c:v>
                </c:pt>
                <c:pt idx="133">
                  <c:v>8.9370000000000012</c:v>
                </c:pt>
                <c:pt idx="134">
                  <c:v>8.9570000000000025</c:v>
                </c:pt>
                <c:pt idx="135">
                  <c:v>8.9410000000000025</c:v>
                </c:pt>
                <c:pt idx="136">
                  <c:v>8.9760000000000026</c:v>
                </c:pt>
                <c:pt idx="137">
                  <c:v>9.0449999999999982</c:v>
                </c:pt>
                <c:pt idx="138">
                  <c:v>9.0659999999999989</c:v>
                </c:pt>
                <c:pt idx="139">
                  <c:v>9.0869999999999997</c:v>
                </c:pt>
                <c:pt idx="140">
                  <c:v>9.1189999999999998</c:v>
                </c:pt>
                <c:pt idx="141">
                  <c:v>9.1560000000000006</c:v>
                </c:pt>
                <c:pt idx="142">
                  <c:v>9.1529999999999987</c:v>
                </c:pt>
                <c:pt idx="143">
                  <c:v>9.1760000000000002</c:v>
                </c:pt>
                <c:pt idx="144">
                  <c:v>9.2490000000000006</c:v>
                </c:pt>
                <c:pt idx="145">
                  <c:v>9.3149999999999977</c:v>
                </c:pt>
                <c:pt idx="146">
                  <c:v>9.3429999999999982</c:v>
                </c:pt>
                <c:pt idx="147">
                  <c:v>9.3779999999999983</c:v>
                </c:pt>
                <c:pt idx="148">
                  <c:v>9.4269999999999996</c:v>
                </c:pt>
                <c:pt idx="149">
                  <c:v>9.48</c:v>
                </c:pt>
                <c:pt idx="150">
                  <c:v>9.4710000000000001</c:v>
                </c:pt>
                <c:pt idx="151">
                  <c:v>9.4930000000000021</c:v>
                </c:pt>
                <c:pt idx="152">
                  <c:v>9.543000000000001</c:v>
                </c:pt>
                <c:pt idx="153">
                  <c:v>9.5540000000000003</c:v>
                </c:pt>
                <c:pt idx="154">
                  <c:v>9.548</c:v>
                </c:pt>
                <c:pt idx="15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4-4003-8733-FE7D4119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8008"/>
        <c:axId val="50255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City_Data!$B$1</c15:sqref>
                        </c15:formulaRef>
                      </c:ext>
                    </c:extLst>
                    <c:strCache>
                      <c:ptCount val="1"/>
                      <c:pt idx="0">
                        <c:v>Loc_avg_temp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City_Data!$A$11:$A$166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1858</c:v>
                      </c:pt>
                      <c:pt idx="1">
                        <c:v>1859</c:v>
                      </c:pt>
                      <c:pt idx="2">
                        <c:v>1860</c:v>
                      </c:pt>
                      <c:pt idx="3">
                        <c:v>1861</c:v>
                      </c:pt>
                      <c:pt idx="4">
                        <c:v>1862</c:v>
                      </c:pt>
                      <c:pt idx="5">
                        <c:v>1863</c:v>
                      </c:pt>
                      <c:pt idx="6">
                        <c:v>1864</c:v>
                      </c:pt>
                      <c:pt idx="7">
                        <c:v>1865</c:v>
                      </c:pt>
                      <c:pt idx="8">
                        <c:v>1866</c:v>
                      </c:pt>
                      <c:pt idx="9">
                        <c:v>1867</c:v>
                      </c:pt>
                      <c:pt idx="10">
                        <c:v>1868</c:v>
                      </c:pt>
                      <c:pt idx="11">
                        <c:v>1869</c:v>
                      </c:pt>
                      <c:pt idx="12">
                        <c:v>1870</c:v>
                      </c:pt>
                      <c:pt idx="13">
                        <c:v>1871</c:v>
                      </c:pt>
                      <c:pt idx="14">
                        <c:v>1872</c:v>
                      </c:pt>
                      <c:pt idx="15">
                        <c:v>1873</c:v>
                      </c:pt>
                      <c:pt idx="16">
                        <c:v>1874</c:v>
                      </c:pt>
                      <c:pt idx="17">
                        <c:v>1875</c:v>
                      </c:pt>
                      <c:pt idx="18">
                        <c:v>1876</c:v>
                      </c:pt>
                      <c:pt idx="19">
                        <c:v>1877</c:v>
                      </c:pt>
                      <c:pt idx="20">
                        <c:v>1878</c:v>
                      </c:pt>
                      <c:pt idx="21">
                        <c:v>1879</c:v>
                      </c:pt>
                      <c:pt idx="22">
                        <c:v>1880</c:v>
                      </c:pt>
                      <c:pt idx="23">
                        <c:v>1881</c:v>
                      </c:pt>
                      <c:pt idx="24">
                        <c:v>1882</c:v>
                      </c:pt>
                      <c:pt idx="25">
                        <c:v>1883</c:v>
                      </c:pt>
                      <c:pt idx="26">
                        <c:v>1884</c:v>
                      </c:pt>
                      <c:pt idx="27">
                        <c:v>1885</c:v>
                      </c:pt>
                      <c:pt idx="28">
                        <c:v>1886</c:v>
                      </c:pt>
                      <c:pt idx="29">
                        <c:v>1887</c:v>
                      </c:pt>
                      <c:pt idx="30">
                        <c:v>1888</c:v>
                      </c:pt>
                      <c:pt idx="31">
                        <c:v>1889</c:v>
                      </c:pt>
                      <c:pt idx="32">
                        <c:v>1890</c:v>
                      </c:pt>
                      <c:pt idx="33">
                        <c:v>1891</c:v>
                      </c:pt>
                      <c:pt idx="34">
                        <c:v>1892</c:v>
                      </c:pt>
                      <c:pt idx="35">
                        <c:v>1893</c:v>
                      </c:pt>
                      <c:pt idx="36">
                        <c:v>1894</c:v>
                      </c:pt>
                      <c:pt idx="37">
                        <c:v>1895</c:v>
                      </c:pt>
                      <c:pt idx="38">
                        <c:v>1896</c:v>
                      </c:pt>
                      <c:pt idx="39">
                        <c:v>1897</c:v>
                      </c:pt>
                      <c:pt idx="40">
                        <c:v>1898</c:v>
                      </c:pt>
                      <c:pt idx="41">
                        <c:v>1899</c:v>
                      </c:pt>
                      <c:pt idx="42">
                        <c:v>1900</c:v>
                      </c:pt>
                      <c:pt idx="43">
                        <c:v>1901</c:v>
                      </c:pt>
                      <c:pt idx="44">
                        <c:v>1902</c:v>
                      </c:pt>
                      <c:pt idx="45">
                        <c:v>1903</c:v>
                      </c:pt>
                      <c:pt idx="46">
                        <c:v>1904</c:v>
                      </c:pt>
                      <c:pt idx="47">
                        <c:v>1905</c:v>
                      </c:pt>
                      <c:pt idx="48">
                        <c:v>1906</c:v>
                      </c:pt>
                      <c:pt idx="49">
                        <c:v>1907</c:v>
                      </c:pt>
                      <c:pt idx="50">
                        <c:v>1908</c:v>
                      </c:pt>
                      <c:pt idx="51">
                        <c:v>1909</c:v>
                      </c:pt>
                      <c:pt idx="52">
                        <c:v>1910</c:v>
                      </c:pt>
                      <c:pt idx="53">
                        <c:v>1911</c:v>
                      </c:pt>
                      <c:pt idx="54">
                        <c:v>1912</c:v>
                      </c:pt>
                      <c:pt idx="55">
                        <c:v>1913</c:v>
                      </c:pt>
                      <c:pt idx="56">
                        <c:v>1914</c:v>
                      </c:pt>
                      <c:pt idx="57">
                        <c:v>1915</c:v>
                      </c:pt>
                      <c:pt idx="58">
                        <c:v>1916</c:v>
                      </c:pt>
                      <c:pt idx="59">
                        <c:v>1917</c:v>
                      </c:pt>
                      <c:pt idx="60">
                        <c:v>1918</c:v>
                      </c:pt>
                      <c:pt idx="61">
                        <c:v>1919</c:v>
                      </c:pt>
                      <c:pt idx="62">
                        <c:v>1920</c:v>
                      </c:pt>
                      <c:pt idx="63">
                        <c:v>1921</c:v>
                      </c:pt>
                      <c:pt idx="64">
                        <c:v>1922</c:v>
                      </c:pt>
                      <c:pt idx="65">
                        <c:v>1923</c:v>
                      </c:pt>
                      <c:pt idx="66">
                        <c:v>1924</c:v>
                      </c:pt>
                      <c:pt idx="67">
                        <c:v>1925</c:v>
                      </c:pt>
                      <c:pt idx="68">
                        <c:v>1926</c:v>
                      </c:pt>
                      <c:pt idx="69">
                        <c:v>1927</c:v>
                      </c:pt>
                      <c:pt idx="70">
                        <c:v>1928</c:v>
                      </c:pt>
                      <c:pt idx="71">
                        <c:v>1929</c:v>
                      </c:pt>
                      <c:pt idx="72">
                        <c:v>1930</c:v>
                      </c:pt>
                      <c:pt idx="73">
                        <c:v>1931</c:v>
                      </c:pt>
                      <c:pt idx="74">
                        <c:v>1932</c:v>
                      </c:pt>
                      <c:pt idx="75">
                        <c:v>1933</c:v>
                      </c:pt>
                      <c:pt idx="76">
                        <c:v>1934</c:v>
                      </c:pt>
                      <c:pt idx="77">
                        <c:v>1935</c:v>
                      </c:pt>
                      <c:pt idx="78">
                        <c:v>1936</c:v>
                      </c:pt>
                      <c:pt idx="79">
                        <c:v>1937</c:v>
                      </c:pt>
                      <c:pt idx="80">
                        <c:v>1938</c:v>
                      </c:pt>
                      <c:pt idx="81">
                        <c:v>1939</c:v>
                      </c:pt>
                      <c:pt idx="82">
                        <c:v>1940</c:v>
                      </c:pt>
                      <c:pt idx="83">
                        <c:v>1941</c:v>
                      </c:pt>
                      <c:pt idx="84">
                        <c:v>1942</c:v>
                      </c:pt>
                      <c:pt idx="85">
                        <c:v>1943</c:v>
                      </c:pt>
                      <c:pt idx="86">
                        <c:v>1944</c:v>
                      </c:pt>
                      <c:pt idx="87">
                        <c:v>1945</c:v>
                      </c:pt>
                      <c:pt idx="88">
                        <c:v>1946</c:v>
                      </c:pt>
                      <c:pt idx="89">
                        <c:v>1947</c:v>
                      </c:pt>
                      <c:pt idx="90">
                        <c:v>1948</c:v>
                      </c:pt>
                      <c:pt idx="91">
                        <c:v>1949</c:v>
                      </c:pt>
                      <c:pt idx="92">
                        <c:v>1950</c:v>
                      </c:pt>
                      <c:pt idx="93">
                        <c:v>1951</c:v>
                      </c:pt>
                      <c:pt idx="94">
                        <c:v>1952</c:v>
                      </c:pt>
                      <c:pt idx="95">
                        <c:v>1953</c:v>
                      </c:pt>
                      <c:pt idx="96">
                        <c:v>1954</c:v>
                      </c:pt>
                      <c:pt idx="97">
                        <c:v>1955</c:v>
                      </c:pt>
                      <c:pt idx="98">
                        <c:v>1956</c:v>
                      </c:pt>
                      <c:pt idx="99">
                        <c:v>1957</c:v>
                      </c:pt>
                      <c:pt idx="100">
                        <c:v>1958</c:v>
                      </c:pt>
                      <c:pt idx="101">
                        <c:v>1959</c:v>
                      </c:pt>
                      <c:pt idx="102">
                        <c:v>1960</c:v>
                      </c:pt>
                      <c:pt idx="103">
                        <c:v>1961</c:v>
                      </c:pt>
                      <c:pt idx="104">
                        <c:v>1962</c:v>
                      </c:pt>
                      <c:pt idx="105">
                        <c:v>1963</c:v>
                      </c:pt>
                      <c:pt idx="106">
                        <c:v>1964</c:v>
                      </c:pt>
                      <c:pt idx="107">
                        <c:v>1965</c:v>
                      </c:pt>
                      <c:pt idx="108">
                        <c:v>1966</c:v>
                      </c:pt>
                      <c:pt idx="109">
                        <c:v>1967</c:v>
                      </c:pt>
                      <c:pt idx="110">
                        <c:v>1968</c:v>
                      </c:pt>
                      <c:pt idx="111">
                        <c:v>1969</c:v>
                      </c:pt>
                      <c:pt idx="112">
                        <c:v>1970</c:v>
                      </c:pt>
                      <c:pt idx="113">
                        <c:v>1971</c:v>
                      </c:pt>
                      <c:pt idx="114">
                        <c:v>1972</c:v>
                      </c:pt>
                      <c:pt idx="115">
                        <c:v>1973</c:v>
                      </c:pt>
                      <c:pt idx="116">
                        <c:v>1974</c:v>
                      </c:pt>
                      <c:pt idx="117">
                        <c:v>1975</c:v>
                      </c:pt>
                      <c:pt idx="118">
                        <c:v>1976</c:v>
                      </c:pt>
                      <c:pt idx="119">
                        <c:v>1977</c:v>
                      </c:pt>
                      <c:pt idx="120">
                        <c:v>1978</c:v>
                      </c:pt>
                      <c:pt idx="121">
                        <c:v>1979</c:v>
                      </c:pt>
                      <c:pt idx="122">
                        <c:v>1980</c:v>
                      </c:pt>
                      <c:pt idx="123">
                        <c:v>1981</c:v>
                      </c:pt>
                      <c:pt idx="124">
                        <c:v>1982</c:v>
                      </c:pt>
                      <c:pt idx="125">
                        <c:v>1983</c:v>
                      </c:pt>
                      <c:pt idx="126">
                        <c:v>1984</c:v>
                      </c:pt>
                      <c:pt idx="127">
                        <c:v>1985</c:v>
                      </c:pt>
                      <c:pt idx="128">
                        <c:v>1986</c:v>
                      </c:pt>
                      <c:pt idx="129">
                        <c:v>1987</c:v>
                      </c:pt>
                      <c:pt idx="130">
                        <c:v>1988</c:v>
                      </c:pt>
                      <c:pt idx="131">
                        <c:v>1989</c:v>
                      </c:pt>
                      <c:pt idx="132">
                        <c:v>1990</c:v>
                      </c:pt>
                      <c:pt idx="133">
                        <c:v>1991</c:v>
                      </c:pt>
                      <c:pt idx="134">
                        <c:v>1992</c:v>
                      </c:pt>
                      <c:pt idx="135">
                        <c:v>1993</c:v>
                      </c:pt>
                      <c:pt idx="136">
                        <c:v>1994</c:v>
                      </c:pt>
                      <c:pt idx="137">
                        <c:v>1995</c:v>
                      </c:pt>
                      <c:pt idx="138">
                        <c:v>1996</c:v>
                      </c:pt>
                      <c:pt idx="139">
                        <c:v>1997</c:v>
                      </c:pt>
                      <c:pt idx="140">
                        <c:v>1998</c:v>
                      </c:pt>
                      <c:pt idx="141">
                        <c:v>1999</c:v>
                      </c:pt>
                      <c:pt idx="142">
                        <c:v>2000</c:v>
                      </c:pt>
                      <c:pt idx="143">
                        <c:v>2001</c:v>
                      </c:pt>
                      <c:pt idx="144">
                        <c:v>2002</c:v>
                      </c:pt>
                      <c:pt idx="145">
                        <c:v>2003</c:v>
                      </c:pt>
                      <c:pt idx="146">
                        <c:v>2004</c:v>
                      </c:pt>
                      <c:pt idx="147">
                        <c:v>2005</c:v>
                      </c:pt>
                      <c:pt idx="148">
                        <c:v>2006</c:v>
                      </c:pt>
                      <c:pt idx="149">
                        <c:v>2007</c:v>
                      </c:pt>
                      <c:pt idx="150">
                        <c:v>2008</c:v>
                      </c:pt>
                      <c:pt idx="151">
                        <c:v>2009</c:v>
                      </c:pt>
                      <c:pt idx="152">
                        <c:v>2010</c:v>
                      </c:pt>
                      <c:pt idx="153">
                        <c:v>2011</c:v>
                      </c:pt>
                      <c:pt idx="154">
                        <c:v>2012</c:v>
                      </c:pt>
                      <c:pt idx="155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City_Data!$B$2:$B$166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14.12</c:v>
                      </c:pt>
                      <c:pt idx="1">
                        <c:v>13.8</c:v>
                      </c:pt>
                      <c:pt idx="2">
                        <c:v>14.39</c:v>
                      </c:pt>
                      <c:pt idx="3">
                        <c:v>13.81</c:v>
                      </c:pt>
                      <c:pt idx="4">
                        <c:v>14.4</c:v>
                      </c:pt>
                      <c:pt idx="5">
                        <c:v>13.98</c:v>
                      </c:pt>
                      <c:pt idx="6">
                        <c:v>14.2</c:v>
                      </c:pt>
                      <c:pt idx="7">
                        <c:v>14.1</c:v>
                      </c:pt>
                      <c:pt idx="8">
                        <c:v>14.78</c:v>
                      </c:pt>
                      <c:pt idx="9">
                        <c:v>14.19</c:v>
                      </c:pt>
                      <c:pt idx="10">
                        <c:v>13.71</c:v>
                      </c:pt>
                      <c:pt idx="11">
                        <c:v>13.81</c:v>
                      </c:pt>
                      <c:pt idx="12">
                        <c:v>14.88</c:v>
                      </c:pt>
                      <c:pt idx="13">
                        <c:v>14.43</c:v>
                      </c:pt>
                      <c:pt idx="14">
                        <c:v>14.43</c:v>
                      </c:pt>
                      <c:pt idx="15">
                        <c:v>15.18</c:v>
                      </c:pt>
                      <c:pt idx="16">
                        <c:v>14.32</c:v>
                      </c:pt>
                      <c:pt idx="17">
                        <c:v>14.67</c:v>
                      </c:pt>
                      <c:pt idx="18">
                        <c:v>14.46</c:v>
                      </c:pt>
                      <c:pt idx="19">
                        <c:v>14.25</c:v>
                      </c:pt>
                      <c:pt idx="20">
                        <c:v>14.57</c:v>
                      </c:pt>
                      <c:pt idx="21">
                        <c:v>14.19</c:v>
                      </c:pt>
                      <c:pt idx="22">
                        <c:v>14.34</c:v>
                      </c:pt>
                      <c:pt idx="23">
                        <c:v>14.63</c:v>
                      </c:pt>
                      <c:pt idx="24">
                        <c:v>14.46</c:v>
                      </c:pt>
                      <c:pt idx="25">
                        <c:v>14.09</c:v>
                      </c:pt>
                      <c:pt idx="26">
                        <c:v>14.76</c:v>
                      </c:pt>
                      <c:pt idx="27">
                        <c:v>14.44</c:v>
                      </c:pt>
                      <c:pt idx="28">
                        <c:v>15.03</c:v>
                      </c:pt>
                      <c:pt idx="29">
                        <c:v>14.37</c:v>
                      </c:pt>
                      <c:pt idx="30">
                        <c:v>14.2</c:v>
                      </c:pt>
                      <c:pt idx="31">
                        <c:v>13.22</c:v>
                      </c:pt>
                      <c:pt idx="32">
                        <c:v>14.39</c:v>
                      </c:pt>
                      <c:pt idx="33">
                        <c:v>13.58</c:v>
                      </c:pt>
                      <c:pt idx="34">
                        <c:v>13.93</c:v>
                      </c:pt>
                      <c:pt idx="35">
                        <c:v>14.05</c:v>
                      </c:pt>
                      <c:pt idx="36">
                        <c:v>15.05</c:v>
                      </c:pt>
                      <c:pt idx="37">
                        <c:v>14.58</c:v>
                      </c:pt>
                      <c:pt idx="38">
                        <c:v>14.38</c:v>
                      </c:pt>
                      <c:pt idx="39">
                        <c:v>14.7</c:v>
                      </c:pt>
                      <c:pt idx="40">
                        <c:v>14.81</c:v>
                      </c:pt>
                      <c:pt idx="41">
                        <c:v>14.05</c:v>
                      </c:pt>
                      <c:pt idx="42">
                        <c:v>14.46</c:v>
                      </c:pt>
                      <c:pt idx="43">
                        <c:v>14.05</c:v>
                      </c:pt>
                      <c:pt idx="44">
                        <c:v>13.4</c:v>
                      </c:pt>
                      <c:pt idx="45">
                        <c:v>13.8</c:v>
                      </c:pt>
                      <c:pt idx="46">
                        <c:v>13.95</c:v>
                      </c:pt>
                      <c:pt idx="47">
                        <c:v>14.22</c:v>
                      </c:pt>
                      <c:pt idx="48">
                        <c:v>13.81</c:v>
                      </c:pt>
                      <c:pt idx="49">
                        <c:v>13.77</c:v>
                      </c:pt>
                      <c:pt idx="50">
                        <c:v>14.04</c:v>
                      </c:pt>
                      <c:pt idx="51">
                        <c:v>14.64</c:v>
                      </c:pt>
                      <c:pt idx="52">
                        <c:v>14.34</c:v>
                      </c:pt>
                      <c:pt idx="53">
                        <c:v>14.07</c:v>
                      </c:pt>
                      <c:pt idx="54">
                        <c:v>14.12</c:v>
                      </c:pt>
                      <c:pt idx="55">
                        <c:v>14.5</c:v>
                      </c:pt>
                      <c:pt idx="56">
                        <c:v>14.39</c:v>
                      </c:pt>
                      <c:pt idx="57">
                        <c:v>14.81</c:v>
                      </c:pt>
                      <c:pt idx="58">
                        <c:v>14.34</c:v>
                      </c:pt>
                      <c:pt idx="59">
                        <c:v>14.01</c:v>
                      </c:pt>
                      <c:pt idx="60">
                        <c:v>14.05</c:v>
                      </c:pt>
                      <c:pt idx="61">
                        <c:v>14.17</c:v>
                      </c:pt>
                      <c:pt idx="62">
                        <c:v>13.46</c:v>
                      </c:pt>
                      <c:pt idx="63">
                        <c:v>13.95</c:v>
                      </c:pt>
                      <c:pt idx="64">
                        <c:v>14.38</c:v>
                      </c:pt>
                      <c:pt idx="65">
                        <c:v>14.33</c:v>
                      </c:pt>
                      <c:pt idx="66">
                        <c:v>14.3</c:v>
                      </c:pt>
                      <c:pt idx="67">
                        <c:v>13.61</c:v>
                      </c:pt>
                      <c:pt idx="68">
                        <c:v>14.06</c:v>
                      </c:pt>
                      <c:pt idx="69">
                        <c:v>14.14</c:v>
                      </c:pt>
                      <c:pt idx="70">
                        <c:v>13.6</c:v>
                      </c:pt>
                      <c:pt idx="71">
                        <c:v>13.72</c:v>
                      </c:pt>
                      <c:pt idx="72">
                        <c:v>14.24</c:v>
                      </c:pt>
                      <c:pt idx="73">
                        <c:v>13.61</c:v>
                      </c:pt>
                      <c:pt idx="74">
                        <c:v>14.13</c:v>
                      </c:pt>
                      <c:pt idx="75">
                        <c:v>14.1</c:v>
                      </c:pt>
                      <c:pt idx="76">
                        <c:v>14.34</c:v>
                      </c:pt>
                      <c:pt idx="77">
                        <c:v>15.14</c:v>
                      </c:pt>
                      <c:pt idx="78">
                        <c:v>14.24</c:v>
                      </c:pt>
                      <c:pt idx="79">
                        <c:v>14.32</c:v>
                      </c:pt>
                      <c:pt idx="80">
                        <c:v>14.25</c:v>
                      </c:pt>
                      <c:pt idx="81">
                        <c:v>14.25</c:v>
                      </c:pt>
                      <c:pt idx="82">
                        <c:v>14.93</c:v>
                      </c:pt>
                      <c:pt idx="83">
                        <c:v>14.24</c:v>
                      </c:pt>
                      <c:pt idx="84">
                        <c:v>13.93</c:v>
                      </c:pt>
                      <c:pt idx="85">
                        <c:v>15.31</c:v>
                      </c:pt>
                      <c:pt idx="86">
                        <c:v>14.12</c:v>
                      </c:pt>
                      <c:pt idx="87">
                        <c:v>15.13</c:v>
                      </c:pt>
                      <c:pt idx="88">
                        <c:v>14.36</c:v>
                      </c:pt>
                      <c:pt idx="89">
                        <c:v>14.35</c:v>
                      </c:pt>
                      <c:pt idx="90">
                        <c:v>14.81</c:v>
                      </c:pt>
                      <c:pt idx="91">
                        <c:v>15.12</c:v>
                      </c:pt>
                      <c:pt idx="92">
                        <c:v>14.98</c:v>
                      </c:pt>
                      <c:pt idx="93">
                        <c:v>14.2</c:v>
                      </c:pt>
                      <c:pt idx="94">
                        <c:v>14.72</c:v>
                      </c:pt>
                      <c:pt idx="95">
                        <c:v>14.17</c:v>
                      </c:pt>
                      <c:pt idx="96">
                        <c:v>14.41</c:v>
                      </c:pt>
                      <c:pt idx="97">
                        <c:v>13.83</c:v>
                      </c:pt>
                      <c:pt idx="98">
                        <c:v>14.51</c:v>
                      </c:pt>
                      <c:pt idx="99">
                        <c:v>13.65</c:v>
                      </c:pt>
                      <c:pt idx="100">
                        <c:v>13.9</c:v>
                      </c:pt>
                      <c:pt idx="101">
                        <c:v>14.66</c:v>
                      </c:pt>
                      <c:pt idx="102">
                        <c:v>14.06</c:v>
                      </c:pt>
                      <c:pt idx="103">
                        <c:v>14.11</c:v>
                      </c:pt>
                      <c:pt idx="104">
                        <c:v>14.42</c:v>
                      </c:pt>
                      <c:pt idx="105">
                        <c:v>14.18</c:v>
                      </c:pt>
                      <c:pt idx="106">
                        <c:v>13.74</c:v>
                      </c:pt>
                      <c:pt idx="107">
                        <c:v>14.08</c:v>
                      </c:pt>
                      <c:pt idx="108">
                        <c:v>14.59</c:v>
                      </c:pt>
                      <c:pt idx="109">
                        <c:v>15.41</c:v>
                      </c:pt>
                      <c:pt idx="110">
                        <c:v>15.39</c:v>
                      </c:pt>
                      <c:pt idx="111">
                        <c:v>14.59</c:v>
                      </c:pt>
                      <c:pt idx="112">
                        <c:v>14.65</c:v>
                      </c:pt>
                      <c:pt idx="113">
                        <c:v>14.22</c:v>
                      </c:pt>
                      <c:pt idx="114">
                        <c:v>14.19</c:v>
                      </c:pt>
                      <c:pt idx="115">
                        <c:v>14.24</c:v>
                      </c:pt>
                      <c:pt idx="116">
                        <c:v>14.14</c:v>
                      </c:pt>
                      <c:pt idx="117">
                        <c:v>14.74</c:v>
                      </c:pt>
                      <c:pt idx="118">
                        <c:v>14.5</c:v>
                      </c:pt>
                      <c:pt idx="119">
                        <c:v>14.66</c:v>
                      </c:pt>
                      <c:pt idx="120">
                        <c:v>14.51</c:v>
                      </c:pt>
                      <c:pt idx="121">
                        <c:v>14.76</c:v>
                      </c:pt>
                      <c:pt idx="122">
                        <c:v>13.89</c:v>
                      </c:pt>
                      <c:pt idx="123">
                        <c:v>14.25</c:v>
                      </c:pt>
                      <c:pt idx="124">
                        <c:v>14.58</c:v>
                      </c:pt>
                      <c:pt idx="125">
                        <c:v>14.41</c:v>
                      </c:pt>
                      <c:pt idx="126">
                        <c:v>13.82</c:v>
                      </c:pt>
                      <c:pt idx="127">
                        <c:v>14.72</c:v>
                      </c:pt>
                      <c:pt idx="128">
                        <c:v>14.63</c:v>
                      </c:pt>
                      <c:pt idx="129">
                        <c:v>14.96</c:v>
                      </c:pt>
                      <c:pt idx="130">
                        <c:v>14.99</c:v>
                      </c:pt>
                      <c:pt idx="131">
                        <c:v>14.74</c:v>
                      </c:pt>
                      <c:pt idx="132">
                        <c:v>15.22</c:v>
                      </c:pt>
                      <c:pt idx="133">
                        <c:v>14</c:v>
                      </c:pt>
                      <c:pt idx="134">
                        <c:v>15.07</c:v>
                      </c:pt>
                      <c:pt idx="135">
                        <c:v>14.97</c:v>
                      </c:pt>
                      <c:pt idx="136">
                        <c:v>14.23</c:v>
                      </c:pt>
                      <c:pt idx="137">
                        <c:v>15</c:v>
                      </c:pt>
                      <c:pt idx="138">
                        <c:v>14.95</c:v>
                      </c:pt>
                      <c:pt idx="139">
                        <c:v>15.08</c:v>
                      </c:pt>
                      <c:pt idx="140">
                        <c:v>14.45</c:v>
                      </c:pt>
                      <c:pt idx="141">
                        <c:v>14.73</c:v>
                      </c:pt>
                      <c:pt idx="142">
                        <c:v>14.5</c:v>
                      </c:pt>
                      <c:pt idx="143">
                        <c:v>15.53</c:v>
                      </c:pt>
                      <c:pt idx="144">
                        <c:v>14.97</c:v>
                      </c:pt>
                      <c:pt idx="145">
                        <c:v>14.21</c:v>
                      </c:pt>
                      <c:pt idx="146">
                        <c:v>15.31</c:v>
                      </c:pt>
                      <c:pt idx="147">
                        <c:v>15.56</c:v>
                      </c:pt>
                      <c:pt idx="148">
                        <c:v>15.75</c:v>
                      </c:pt>
                      <c:pt idx="149">
                        <c:v>14.38</c:v>
                      </c:pt>
                      <c:pt idx="150">
                        <c:v>14.41</c:v>
                      </c:pt>
                      <c:pt idx="151">
                        <c:v>15.02</c:v>
                      </c:pt>
                      <c:pt idx="152">
                        <c:v>15.25</c:v>
                      </c:pt>
                      <c:pt idx="153">
                        <c:v>15</c:v>
                      </c:pt>
                      <c:pt idx="154">
                        <c:v>15.43</c:v>
                      </c:pt>
                      <c:pt idx="155">
                        <c:v>15.37</c:v>
                      </c:pt>
                      <c:pt idx="156">
                        <c:v>15.17</c:v>
                      </c:pt>
                      <c:pt idx="157">
                        <c:v>15.02</c:v>
                      </c:pt>
                      <c:pt idx="158">
                        <c:v>14.94</c:v>
                      </c:pt>
                      <c:pt idx="159">
                        <c:v>15.05</c:v>
                      </c:pt>
                      <c:pt idx="160">
                        <c:v>15.02</c:v>
                      </c:pt>
                      <c:pt idx="161">
                        <c:v>14.67</c:v>
                      </c:pt>
                      <c:pt idx="162">
                        <c:v>14.5</c:v>
                      </c:pt>
                      <c:pt idx="163">
                        <c:v>15.05</c:v>
                      </c:pt>
                      <c:pt idx="164">
                        <c:v>16.23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D4-4003-8733-FE7D4119FE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City_Data!$C$1</c15:sqref>
                        </c15:formulaRef>
                      </c:ext>
                    </c:extLst>
                    <c:strCache>
                      <c:ptCount val="1"/>
                      <c:pt idx="0">
                        <c:v>Loc_7Mov_avg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City_Data!$A$11:$A$166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1858</c:v>
                      </c:pt>
                      <c:pt idx="1">
                        <c:v>1859</c:v>
                      </c:pt>
                      <c:pt idx="2">
                        <c:v>1860</c:v>
                      </c:pt>
                      <c:pt idx="3">
                        <c:v>1861</c:v>
                      </c:pt>
                      <c:pt idx="4">
                        <c:v>1862</c:v>
                      </c:pt>
                      <c:pt idx="5">
                        <c:v>1863</c:v>
                      </c:pt>
                      <c:pt idx="6">
                        <c:v>1864</c:v>
                      </c:pt>
                      <c:pt idx="7">
                        <c:v>1865</c:v>
                      </c:pt>
                      <c:pt idx="8">
                        <c:v>1866</c:v>
                      </c:pt>
                      <c:pt idx="9">
                        <c:v>1867</c:v>
                      </c:pt>
                      <c:pt idx="10">
                        <c:v>1868</c:v>
                      </c:pt>
                      <c:pt idx="11">
                        <c:v>1869</c:v>
                      </c:pt>
                      <c:pt idx="12">
                        <c:v>1870</c:v>
                      </c:pt>
                      <c:pt idx="13">
                        <c:v>1871</c:v>
                      </c:pt>
                      <c:pt idx="14">
                        <c:v>1872</c:v>
                      </c:pt>
                      <c:pt idx="15">
                        <c:v>1873</c:v>
                      </c:pt>
                      <c:pt idx="16">
                        <c:v>1874</c:v>
                      </c:pt>
                      <c:pt idx="17">
                        <c:v>1875</c:v>
                      </c:pt>
                      <c:pt idx="18">
                        <c:v>1876</c:v>
                      </c:pt>
                      <c:pt idx="19">
                        <c:v>1877</c:v>
                      </c:pt>
                      <c:pt idx="20">
                        <c:v>1878</c:v>
                      </c:pt>
                      <c:pt idx="21">
                        <c:v>1879</c:v>
                      </c:pt>
                      <c:pt idx="22">
                        <c:v>1880</c:v>
                      </c:pt>
                      <c:pt idx="23">
                        <c:v>1881</c:v>
                      </c:pt>
                      <c:pt idx="24">
                        <c:v>1882</c:v>
                      </c:pt>
                      <c:pt idx="25">
                        <c:v>1883</c:v>
                      </c:pt>
                      <c:pt idx="26">
                        <c:v>1884</c:v>
                      </c:pt>
                      <c:pt idx="27">
                        <c:v>1885</c:v>
                      </c:pt>
                      <c:pt idx="28">
                        <c:v>1886</c:v>
                      </c:pt>
                      <c:pt idx="29">
                        <c:v>1887</c:v>
                      </c:pt>
                      <c:pt idx="30">
                        <c:v>1888</c:v>
                      </c:pt>
                      <c:pt idx="31">
                        <c:v>1889</c:v>
                      </c:pt>
                      <c:pt idx="32">
                        <c:v>1890</c:v>
                      </c:pt>
                      <c:pt idx="33">
                        <c:v>1891</c:v>
                      </c:pt>
                      <c:pt idx="34">
                        <c:v>1892</c:v>
                      </c:pt>
                      <c:pt idx="35">
                        <c:v>1893</c:v>
                      </c:pt>
                      <c:pt idx="36">
                        <c:v>1894</c:v>
                      </c:pt>
                      <c:pt idx="37">
                        <c:v>1895</c:v>
                      </c:pt>
                      <c:pt idx="38">
                        <c:v>1896</c:v>
                      </c:pt>
                      <c:pt idx="39">
                        <c:v>1897</c:v>
                      </c:pt>
                      <c:pt idx="40">
                        <c:v>1898</c:v>
                      </c:pt>
                      <c:pt idx="41">
                        <c:v>1899</c:v>
                      </c:pt>
                      <c:pt idx="42">
                        <c:v>1900</c:v>
                      </c:pt>
                      <c:pt idx="43">
                        <c:v>1901</c:v>
                      </c:pt>
                      <c:pt idx="44">
                        <c:v>1902</c:v>
                      </c:pt>
                      <c:pt idx="45">
                        <c:v>1903</c:v>
                      </c:pt>
                      <c:pt idx="46">
                        <c:v>1904</c:v>
                      </c:pt>
                      <c:pt idx="47">
                        <c:v>1905</c:v>
                      </c:pt>
                      <c:pt idx="48">
                        <c:v>1906</c:v>
                      </c:pt>
                      <c:pt idx="49">
                        <c:v>1907</c:v>
                      </c:pt>
                      <c:pt idx="50">
                        <c:v>1908</c:v>
                      </c:pt>
                      <c:pt idx="51">
                        <c:v>1909</c:v>
                      </c:pt>
                      <c:pt idx="52">
                        <c:v>1910</c:v>
                      </c:pt>
                      <c:pt idx="53">
                        <c:v>1911</c:v>
                      </c:pt>
                      <c:pt idx="54">
                        <c:v>1912</c:v>
                      </c:pt>
                      <c:pt idx="55">
                        <c:v>1913</c:v>
                      </c:pt>
                      <c:pt idx="56">
                        <c:v>1914</c:v>
                      </c:pt>
                      <c:pt idx="57">
                        <c:v>1915</c:v>
                      </c:pt>
                      <c:pt idx="58">
                        <c:v>1916</c:v>
                      </c:pt>
                      <c:pt idx="59">
                        <c:v>1917</c:v>
                      </c:pt>
                      <c:pt idx="60">
                        <c:v>1918</c:v>
                      </c:pt>
                      <c:pt idx="61">
                        <c:v>1919</c:v>
                      </c:pt>
                      <c:pt idx="62">
                        <c:v>1920</c:v>
                      </c:pt>
                      <c:pt idx="63">
                        <c:v>1921</c:v>
                      </c:pt>
                      <c:pt idx="64">
                        <c:v>1922</c:v>
                      </c:pt>
                      <c:pt idx="65">
                        <c:v>1923</c:v>
                      </c:pt>
                      <c:pt idx="66">
                        <c:v>1924</c:v>
                      </c:pt>
                      <c:pt idx="67">
                        <c:v>1925</c:v>
                      </c:pt>
                      <c:pt idx="68">
                        <c:v>1926</c:v>
                      </c:pt>
                      <c:pt idx="69">
                        <c:v>1927</c:v>
                      </c:pt>
                      <c:pt idx="70">
                        <c:v>1928</c:v>
                      </c:pt>
                      <c:pt idx="71">
                        <c:v>1929</c:v>
                      </c:pt>
                      <c:pt idx="72">
                        <c:v>1930</c:v>
                      </c:pt>
                      <c:pt idx="73">
                        <c:v>1931</c:v>
                      </c:pt>
                      <c:pt idx="74">
                        <c:v>1932</c:v>
                      </c:pt>
                      <c:pt idx="75">
                        <c:v>1933</c:v>
                      </c:pt>
                      <c:pt idx="76">
                        <c:v>1934</c:v>
                      </c:pt>
                      <c:pt idx="77">
                        <c:v>1935</c:v>
                      </c:pt>
                      <c:pt idx="78">
                        <c:v>1936</c:v>
                      </c:pt>
                      <c:pt idx="79">
                        <c:v>1937</c:v>
                      </c:pt>
                      <c:pt idx="80">
                        <c:v>1938</c:v>
                      </c:pt>
                      <c:pt idx="81">
                        <c:v>1939</c:v>
                      </c:pt>
                      <c:pt idx="82">
                        <c:v>1940</c:v>
                      </c:pt>
                      <c:pt idx="83">
                        <c:v>1941</c:v>
                      </c:pt>
                      <c:pt idx="84">
                        <c:v>1942</c:v>
                      </c:pt>
                      <c:pt idx="85">
                        <c:v>1943</c:v>
                      </c:pt>
                      <c:pt idx="86">
                        <c:v>1944</c:v>
                      </c:pt>
                      <c:pt idx="87">
                        <c:v>1945</c:v>
                      </c:pt>
                      <c:pt idx="88">
                        <c:v>1946</c:v>
                      </c:pt>
                      <c:pt idx="89">
                        <c:v>1947</c:v>
                      </c:pt>
                      <c:pt idx="90">
                        <c:v>1948</c:v>
                      </c:pt>
                      <c:pt idx="91">
                        <c:v>1949</c:v>
                      </c:pt>
                      <c:pt idx="92">
                        <c:v>1950</c:v>
                      </c:pt>
                      <c:pt idx="93">
                        <c:v>1951</c:v>
                      </c:pt>
                      <c:pt idx="94">
                        <c:v>1952</c:v>
                      </c:pt>
                      <c:pt idx="95">
                        <c:v>1953</c:v>
                      </c:pt>
                      <c:pt idx="96">
                        <c:v>1954</c:v>
                      </c:pt>
                      <c:pt idx="97">
                        <c:v>1955</c:v>
                      </c:pt>
                      <c:pt idx="98">
                        <c:v>1956</c:v>
                      </c:pt>
                      <c:pt idx="99">
                        <c:v>1957</c:v>
                      </c:pt>
                      <c:pt idx="100">
                        <c:v>1958</c:v>
                      </c:pt>
                      <c:pt idx="101">
                        <c:v>1959</c:v>
                      </c:pt>
                      <c:pt idx="102">
                        <c:v>1960</c:v>
                      </c:pt>
                      <c:pt idx="103">
                        <c:v>1961</c:v>
                      </c:pt>
                      <c:pt idx="104">
                        <c:v>1962</c:v>
                      </c:pt>
                      <c:pt idx="105">
                        <c:v>1963</c:v>
                      </c:pt>
                      <c:pt idx="106">
                        <c:v>1964</c:v>
                      </c:pt>
                      <c:pt idx="107">
                        <c:v>1965</c:v>
                      </c:pt>
                      <c:pt idx="108">
                        <c:v>1966</c:v>
                      </c:pt>
                      <c:pt idx="109">
                        <c:v>1967</c:v>
                      </c:pt>
                      <c:pt idx="110">
                        <c:v>1968</c:v>
                      </c:pt>
                      <c:pt idx="111">
                        <c:v>1969</c:v>
                      </c:pt>
                      <c:pt idx="112">
                        <c:v>1970</c:v>
                      </c:pt>
                      <c:pt idx="113">
                        <c:v>1971</c:v>
                      </c:pt>
                      <c:pt idx="114">
                        <c:v>1972</c:v>
                      </c:pt>
                      <c:pt idx="115">
                        <c:v>1973</c:v>
                      </c:pt>
                      <c:pt idx="116">
                        <c:v>1974</c:v>
                      </c:pt>
                      <c:pt idx="117">
                        <c:v>1975</c:v>
                      </c:pt>
                      <c:pt idx="118">
                        <c:v>1976</c:v>
                      </c:pt>
                      <c:pt idx="119">
                        <c:v>1977</c:v>
                      </c:pt>
                      <c:pt idx="120">
                        <c:v>1978</c:v>
                      </c:pt>
                      <c:pt idx="121">
                        <c:v>1979</c:v>
                      </c:pt>
                      <c:pt idx="122">
                        <c:v>1980</c:v>
                      </c:pt>
                      <c:pt idx="123">
                        <c:v>1981</c:v>
                      </c:pt>
                      <c:pt idx="124">
                        <c:v>1982</c:v>
                      </c:pt>
                      <c:pt idx="125">
                        <c:v>1983</c:v>
                      </c:pt>
                      <c:pt idx="126">
                        <c:v>1984</c:v>
                      </c:pt>
                      <c:pt idx="127">
                        <c:v>1985</c:v>
                      </c:pt>
                      <c:pt idx="128">
                        <c:v>1986</c:v>
                      </c:pt>
                      <c:pt idx="129">
                        <c:v>1987</c:v>
                      </c:pt>
                      <c:pt idx="130">
                        <c:v>1988</c:v>
                      </c:pt>
                      <c:pt idx="131">
                        <c:v>1989</c:v>
                      </c:pt>
                      <c:pt idx="132">
                        <c:v>1990</c:v>
                      </c:pt>
                      <c:pt idx="133">
                        <c:v>1991</c:v>
                      </c:pt>
                      <c:pt idx="134">
                        <c:v>1992</c:v>
                      </c:pt>
                      <c:pt idx="135">
                        <c:v>1993</c:v>
                      </c:pt>
                      <c:pt idx="136">
                        <c:v>1994</c:v>
                      </c:pt>
                      <c:pt idx="137">
                        <c:v>1995</c:v>
                      </c:pt>
                      <c:pt idx="138">
                        <c:v>1996</c:v>
                      </c:pt>
                      <c:pt idx="139">
                        <c:v>1997</c:v>
                      </c:pt>
                      <c:pt idx="140">
                        <c:v>1998</c:v>
                      </c:pt>
                      <c:pt idx="141">
                        <c:v>1999</c:v>
                      </c:pt>
                      <c:pt idx="142">
                        <c:v>2000</c:v>
                      </c:pt>
                      <c:pt idx="143">
                        <c:v>2001</c:v>
                      </c:pt>
                      <c:pt idx="144">
                        <c:v>2002</c:v>
                      </c:pt>
                      <c:pt idx="145">
                        <c:v>2003</c:v>
                      </c:pt>
                      <c:pt idx="146">
                        <c:v>2004</c:v>
                      </c:pt>
                      <c:pt idx="147">
                        <c:v>2005</c:v>
                      </c:pt>
                      <c:pt idx="148">
                        <c:v>2006</c:v>
                      </c:pt>
                      <c:pt idx="149">
                        <c:v>2007</c:v>
                      </c:pt>
                      <c:pt idx="150">
                        <c:v>2008</c:v>
                      </c:pt>
                      <c:pt idx="151">
                        <c:v>2009</c:v>
                      </c:pt>
                      <c:pt idx="152">
                        <c:v>2010</c:v>
                      </c:pt>
                      <c:pt idx="153">
                        <c:v>2011</c:v>
                      </c:pt>
                      <c:pt idx="154">
                        <c:v>2012</c:v>
                      </c:pt>
                      <c:pt idx="155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City_Data!$C$2:$C$166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6">
                        <c:v>14.100000000000003</c:v>
                      </c:pt>
                      <c:pt idx="7">
                        <c:v>14.097142857142856</c:v>
                      </c:pt>
                      <c:pt idx="8">
                        <c:v>14.237142857142857</c:v>
                      </c:pt>
                      <c:pt idx="9">
                        <c:v>14.208571428571428</c:v>
                      </c:pt>
                      <c:pt idx="10">
                        <c:v>14.194285714285712</c:v>
                      </c:pt>
                      <c:pt idx="11">
                        <c:v>14.110000000000001</c:v>
                      </c:pt>
                      <c:pt idx="12">
                        <c:v>14.238571428571428</c:v>
                      </c:pt>
                      <c:pt idx="13">
                        <c:v>14.271428571428572</c:v>
                      </c:pt>
                      <c:pt idx="14">
                        <c:v>14.318571428571431</c:v>
                      </c:pt>
                      <c:pt idx="15">
                        <c:v>14.37571428571429</c:v>
                      </c:pt>
                      <c:pt idx="16">
                        <c:v>14.394285714285713</c:v>
                      </c:pt>
                      <c:pt idx="17">
                        <c:v>14.531428571428574</c:v>
                      </c:pt>
                      <c:pt idx="18">
                        <c:v>14.624285714285715</c:v>
                      </c:pt>
                      <c:pt idx="19">
                        <c:v>14.534285714285716</c:v>
                      </c:pt>
                      <c:pt idx="20">
                        <c:v>14.554285714285713</c:v>
                      </c:pt>
                      <c:pt idx="21">
                        <c:v>14.519999999999998</c:v>
                      </c:pt>
                      <c:pt idx="22">
                        <c:v>14.400000000000002</c:v>
                      </c:pt>
                      <c:pt idx="23">
                        <c:v>14.444285714285714</c:v>
                      </c:pt>
                      <c:pt idx="24">
                        <c:v>14.414285714285715</c:v>
                      </c:pt>
                      <c:pt idx="25">
                        <c:v>14.361428571428572</c:v>
                      </c:pt>
                      <c:pt idx="26">
                        <c:v>14.434285714285716</c:v>
                      </c:pt>
                      <c:pt idx="27">
                        <c:v>14.415714285714287</c:v>
                      </c:pt>
                      <c:pt idx="28">
                        <c:v>14.535714285714286</c:v>
                      </c:pt>
                      <c:pt idx="29">
                        <c:v>14.540000000000003</c:v>
                      </c:pt>
                      <c:pt idx="30">
                        <c:v>14.47857142857143</c:v>
                      </c:pt>
                      <c:pt idx="31">
                        <c:v>14.301428571428572</c:v>
                      </c:pt>
                      <c:pt idx="32">
                        <c:v>14.344285714285714</c:v>
                      </c:pt>
                      <c:pt idx="33">
                        <c:v>14.175714285714283</c:v>
                      </c:pt>
                      <c:pt idx="34">
                        <c:v>14.102857142857143</c:v>
                      </c:pt>
                      <c:pt idx="35">
                        <c:v>13.962857142857143</c:v>
                      </c:pt>
                      <c:pt idx="36">
                        <c:v>14.059999999999999</c:v>
                      </c:pt>
                      <c:pt idx="37">
                        <c:v>14.114285714285714</c:v>
                      </c:pt>
                      <c:pt idx="38">
                        <c:v>14.28</c:v>
                      </c:pt>
                      <c:pt idx="39">
                        <c:v>14.324285714285713</c:v>
                      </c:pt>
                      <c:pt idx="40">
                        <c:v>14.5</c:v>
                      </c:pt>
                      <c:pt idx="41">
                        <c:v>14.517142857142858</c:v>
                      </c:pt>
                      <c:pt idx="42">
                        <c:v>14.575714285714286</c:v>
                      </c:pt>
                      <c:pt idx="43">
                        <c:v>14.432857142857141</c:v>
                      </c:pt>
                      <c:pt idx="44">
                        <c:v>14.264285714285716</c:v>
                      </c:pt>
                      <c:pt idx="45">
                        <c:v>14.181428571428572</c:v>
                      </c:pt>
                      <c:pt idx="46">
                        <c:v>14.074285714285717</c:v>
                      </c:pt>
                      <c:pt idx="47">
                        <c:v>13.99</c:v>
                      </c:pt>
                      <c:pt idx="48">
                        <c:v>13.955714285714288</c:v>
                      </c:pt>
                      <c:pt idx="49">
                        <c:v>13.857142857142858</c:v>
                      </c:pt>
                      <c:pt idx="50">
                        <c:v>13.855714285714287</c:v>
                      </c:pt>
                      <c:pt idx="51">
                        <c:v>14.032857142857143</c:v>
                      </c:pt>
                      <c:pt idx="52">
                        <c:v>14.11</c:v>
                      </c:pt>
                      <c:pt idx="53">
                        <c:v>14.127142857142855</c:v>
                      </c:pt>
                      <c:pt idx="54">
                        <c:v>14.112857142857141</c:v>
                      </c:pt>
                      <c:pt idx="55">
                        <c:v>14.211428571428574</c:v>
                      </c:pt>
                      <c:pt idx="56">
                        <c:v>14.299999999999999</c:v>
                      </c:pt>
                      <c:pt idx="57">
                        <c:v>14.409999999999998</c:v>
                      </c:pt>
                      <c:pt idx="58">
                        <c:v>14.367142857142857</c:v>
                      </c:pt>
                      <c:pt idx="59">
                        <c:v>14.320000000000002</c:v>
                      </c:pt>
                      <c:pt idx="60">
                        <c:v>14.317142857142857</c:v>
                      </c:pt>
                      <c:pt idx="61">
                        <c:v>14.324285714285717</c:v>
                      </c:pt>
                      <c:pt idx="62">
                        <c:v>14.175714285714289</c:v>
                      </c:pt>
                      <c:pt idx="63">
                        <c:v>14.112857142857143</c:v>
                      </c:pt>
                      <c:pt idx="64">
                        <c:v>14.051428571428572</c:v>
                      </c:pt>
                      <c:pt idx="65">
                        <c:v>14.049999999999999</c:v>
                      </c:pt>
                      <c:pt idx="66">
                        <c:v>14.091428571428569</c:v>
                      </c:pt>
                      <c:pt idx="67">
                        <c:v>14.028571428571428</c:v>
                      </c:pt>
                      <c:pt idx="68">
                        <c:v>14.012857142857143</c:v>
                      </c:pt>
                      <c:pt idx="69">
                        <c:v>14.11</c:v>
                      </c:pt>
                      <c:pt idx="70">
                        <c:v>14.06</c:v>
                      </c:pt>
                      <c:pt idx="71">
                        <c:v>13.965714285714284</c:v>
                      </c:pt>
                      <c:pt idx="72">
                        <c:v>13.952857142857141</c:v>
                      </c:pt>
                      <c:pt idx="73">
                        <c:v>13.854285714285714</c:v>
                      </c:pt>
                      <c:pt idx="74">
                        <c:v>13.928571428571429</c:v>
                      </c:pt>
                      <c:pt idx="75">
                        <c:v>13.934285714285712</c:v>
                      </c:pt>
                      <c:pt idx="76">
                        <c:v>13.962857142857143</c:v>
                      </c:pt>
                      <c:pt idx="77">
                        <c:v>14.182857142857143</c:v>
                      </c:pt>
                      <c:pt idx="78">
                        <c:v>14.257142857142856</c:v>
                      </c:pt>
                      <c:pt idx="79">
                        <c:v>14.268571428571429</c:v>
                      </c:pt>
                      <c:pt idx="80">
                        <c:v>14.360000000000001</c:v>
                      </c:pt>
                      <c:pt idx="81">
                        <c:v>14.377142857142857</c:v>
                      </c:pt>
                      <c:pt idx="82">
                        <c:v>14.495714285714286</c:v>
                      </c:pt>
                      <c:pt idx="83">
                        <c:v>14.48142857142857</c:v>
                      </c:pt>
                      <c:pt idx="84">
                        <c:v>14.308571428571428</c:v>
                      </c:pt>
                      <c:pt idx="85">
                        <c:v>14.46142857142857</c:v>
                      </c:pt>
                      <c:pt idx="86">
                        <c:v>14.432857142857143</c:v>
                      </c:pt>
                      <c:pt idx="87">
                        <c:v>14.558571428571428</c:v>
                      </c:pt>
                      <c:pt idx="88">
                        <c:v>14.574285714285713</c:v>
                      </c:pt>
                      <c:pt idx="89">
                        <c:v>14.491428571428571</c:v>
                      </c:pt>
                      <c:pt idx="90">
                        <c:v>14.572857142857142</c:v>
                      </c:pt>
                      <c:pt idx="91">
                        <c:v>14.742857142857144</c:v>
                      </c:pt>
                      <c:pt idx="92">
                        <c:v>14.695714285714287</c:v>
                      </c:pt>
                      <c:pt idx="93">
                        <c:v>14.707142857142859</c:v>
                      </c:pt>
                      <c:pt idx="94">
                        <c:v>14.648571428571429</c:v>
                      </c:pt>
                      <c:pt idx="95">
                        <c:v>14.621428571428572</c:v>
                      </c:pt>
                      <c:pt idx="96">
                        <c:v>14.629999999999999</c:v>
                      </c:pt>
                      <c:pt idx="97">
                        <c:v>14.489999999999998</c:v>
                      </c:pt>
                      <c:pt idx="98">
                        <c:v>14.402857142857144</c:v>
                      </c:pt>
                      <c:pt idx="99">
                        <c:v>14.212857142857144</c:v>
                      </c:pt>
                      <c:pt idx="100">
                        <c:v>14.170000000000002</c:v>
                      </c:pt>
                      <c:pt idx="101">
                        <c:v>14.161428571428571</c:v>
                      </c:pt>
                      <c:pt idx="102">
                        <c:v>14.145714285714286</c:v>
                      </c:pt>
                      <c:pt idx="103">
                        <c:v>14.102857142857143</c:v>
                      </c:pt>
                      <c:pt idx="104">
                        <c:v>14.187142857142858</c:v>
                      </c:pt>
                      <c:pt idx="105">
                        <c:v>14.139999999999999</c:v>
                      </c:pt>
                      <c:pt idx="106">
                        <c:v>14.152857142857144</c:v>
                      </c:pt>
                      <c:pt idx="107">
                        <c:v>14.178571428571429</c:v>
                      </c:pt>
                      <c:pt idx="108">
                        <c:v>14.168571428571429</c:v>
                      </c:pt>
                      <c:pt idx="109">
                        <c:v>14.361428571428572</c:v>
                      </c:pt>
                      <c:pt idx="110">
                        <c:v>14.544285714285715</c:v>
                      </c:pt>
                      <c:pt idx="111">
                        <c:v>14.568571428571429</c:v>
                      </c:pt>
                      <c:pt idx="112">
                        <c:v>14.635714285714286</c:v>
                      </c:pt>
                      <c:pt idx="113">
                        <c:v>14.704285714285716</c:v>
                      </c:pt>
                      <c:pt idx="114">
                        <c:v>14.72</c:v>
                      </c:pt>
                      <c:pt idx="115">
                        <c:v>14.67</c:v>
                      </c:pt>
                      <c:pt idx="116">
                        <c:v>14.488571428571429</c:v>
                      </c:pt>
                      <c:pt idx="117">
                        <c:v>14.395714285714286</c:v>
                      </c:pt>
                      <c:pt idx="118">
                        <c:v>14.382857142857143</c:v>
                      </c:pt>
                      <c:pt idx="119">
                        <c:v>14.384285714285713</c:v>
                      </c:pt>
                      <c:pt idx="120">
                        <c:v>14.425714285714287</c:v>
                      </c:pt>
                      <c:pt idx="121">
                        <c:v>14.507142857142858</c:v>
                      </c:pt>
                      <c:pt idx="122">
                        <c:v>14.457142857142859</c:v>
                      </c:pt>
                      <c:pt idx="123">
                        <c:v>14.472857142857142</c:v>
                      </c:pt>
                      <c:pt idx="124">
                        <c:v>14.45</c:v>
                      </c:pt>
                      <c:pt idx="125">
                        <c:v>14.437142857142856</c:v>
                      </c:pt>
                      <c:pt idx="126">
                        <c:v>14.317142857142857</c:v>
                      </c:pt>
                      <c:pt idx="127">
                        <c:v>14.347142857142858</c:v>
                      </c:pt>
                      <c:pt idx="128">
                        <c:v>14.328571428571426</c:v>
                      </c:pt>
                      <c:pt idx="129">
                        <c:v>14.481428571428571</c:v>
                      </c:pt>
                      <c:pt idx="130">
                        <c:v>14.587142857142856</c:v>
                      </c:pt>
                      <c:pt idx="131">
                        <c:v>14.61</c:v>
                      </c:pt>
                      <c:pt idx="132">
                        <c:v>14.725714285714286</c:v>
                      </c:pt>
                      <c:pt idx="133">
                        <c:v>14.751428571428573</c:v>
                      </c:pt>
                      <c:pt idx="134">
                        <c:v>14.801428571428573</c:v>
                      </c:pt>
                      <c:pt idx="135">
                        <c:v>14.849999999999998</c:v>
                      </c:pt>
                      <c:pt idx="136">
                        <c:v>14.745714285714287</c:v>
                      </c:pt>
                      <c:pt idx="137">
                        <c:v>14.747142857142858</c:v>
                      </c:pt>
                      <c:pt idx="138">
                        <c:v>14.777142857142858</c:v>
                      </c:pt>
                      <c:pt idx="139">
                        <c:v>14.757142857142856</c:v>
                      </c:pt>
                      <c:pt idx="140">
                        <c:v>14.821428571428571</c:v>
                      </c:pt>
                      <c:pt idx="141">
                        <c:v>14.772857142857145</c:v>
                      </c:pt>
                      <c:pt idx="142">
                        <c:v>14.705714285714285</c:v>
                      </c:pt>
                      <c:pt idx="143">
                        <c:v>14.891428571428573</c:v>
                      </c:pt>
                      <c:pt idx="144">
                        <c:v>14.887142857142859</c:v>
                      </c:pt>
                      <c:pt idx="145">
                        <c:v>14.781428571428572</c:v>
                      </c:pt>
                      <c:pt idx="146">
                        <c:v>14.814285714285717</c:v>
                      </c:pt>
                      <c:pt idx="147">
                        <c:v>14.972857142857142</c:v>
                      </c:pt>
                      <c:pt idx="148">
                        <c:v>15.118571428571428</c:v>
                      </c:pt>
                      <c:pt idx="149">
                        <c:v>15.101428571428571</c:v>
                      </c:pt>
                      <c:pt idx="150">
                        <c:v>14.941428571428572</c:v>
                      </c:pt>
                      <c:pt idx="151">
                        <c:v>14.948571428571428</c:v>
                      </c:pt>
                      <c:pt idx="152">
                        <c:v>15.097142857142858</c:v>
                      </c:pt>
                      <c:pt idx="153">
                        <c:v>15.052857142857144</c:v>
                      </c:pt>
                      <c:pt idx="154">
                        <c:v>15.034285714285716</c:v>
                      </c:pt>
                      <c:pt idx="155">
                        <c:v>14.980000000000002</c:v>
                      </c:pt>
                      <c:pt idx="156">
                        <c:v>15.092857142857143</c:v>
                      </c:pt>
                      <c:pt idx="157">
                        <c:v>15.179999999999998</c:v>
                      </c:pt>
                      <c:pt idx="158">
                        <c:v>15.168571428571427</c:v>
                      </c:pt>
                      <c:pt idx="159">
                        <c:v>15.139999999999999</c:v>
                      </c:pt>
                      <c:pt idx="160">
                        <c:v>15.142857142857141</c:v>
                      </c:pt>
                      <c:pt idx="161">
                        <c:v>15.034285714285714</c:v>
                      </c:pt>
                      <c:pt idx="162">
                        <c:v>14.909999999999998</c:v>
                      </c:pt>
                      <c:pt idx="163">
                        <c:v>14.892857142857142</c:v>
                      </c:pt>
                      <c:pt idx="164">
                        <c:v>15.065714285714288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D4-4003-8733-FE7D4119FE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City_Data!$G$1</c15:sqref>
                        </c15:formulaRef>
                      </c:ext>
                    </c:extLst>
                    <c:strCache>
                      <c:ptCount val="1"/>
                      <c:pt idx="0">
                        <c:v>Glo_avg_temp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City_Data!$A$11:$A$166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1858</c:v>
                      </c:pt>
                      <c:pt idx="1">
                        <c:v>1859</c:v>
                      </c:pt>
                      <c:pt idx="2">
                        <c:v>1860</c:v>
                      </c:pt>
                      <c:pt idx="3">
                        <c:v>1861</c:v>
                      </c:pt>
                      <c:pt idx="4">
                        <c:v>1862</c:v>
                      </c:pt>
                      <c:pt idx="5">
                        <c:v>1863</c:v>
                      </c:pt>
                      <c:pt idx="6">
                        <c:v>1864</c:v>
                      </c:pt>
                      <c:pt idx="7">
                        <c:v>1865</c:v>
                      </c:pt>
                      <c:pt idx="8">
                        <c:v>1866</c:v>
                      </c:pt>
                      <c:pt idx="9">
                        <c:v>1867</c:v>
                      </c:pt>
                      <c:pt idx="10">
                        <c:v>1868</c:v>
                      </c:pt>
                      <c:pt idx="11">
                        <c:v>1869</c:v>
                      </c:pt>
                      <c:pt idx="12">
                        <c:v>1870</c:v>
                      </c:pt>
                      <c:pt idx="13">
                        <c:v>1871</c:v>
                      </c:pt>
                      <c:pt idx="14">
                        <c:v>1872</c:v>
                      </c:pt>
                      <c:pt idx="15">
                        <c:v>1873</c:v>
                      </c:pt>
                      <c:pt idx="16">
                        <c:v>1874</c:v>
                      </c:pt>
                      <c:pt idx="17">
                        <c:v>1875</c:v>
                      </c:pt>
                      <c:pt idx="18">
                        <c:v>1876</c:v>
                      </c:pt>
                      <c:pt idx="19">
                        <c:v>1877</c:v>
                      </c:pt>
                      <c:pt idx="20">
                        <c:v>1878</c:v>
                      </c:pt>
                      <c:pt idx="21">
                        <c:v>1879</c:v>
                      </c:pt>
                      <c:pt idx="22">
                        <c:v>1880</c:v>
                      </c:pt>
                      <c:pt idx="23">
                        <c:v>1881</c:v>
                      </c:pt>
                      <c:pt idx="24">
                        <c:v>1882</c:v>
                      </c:pt>
                      <c:pt idx="25">
                        <c:v>1883</c:v>
                      </c:pt>
                      <c:pt idx="26">
                        <c:v>1884</c:v>
                      </c:pt>
                      <c:pt idx="27">
                        <c:v>1885</c:v>
                      </c:pt>
                      <c:pt idx="28">
                        <c:v>1886</c:v>
                      </c:pt>
                      <c:pt idx="29">
                        <c:v>1887</c:v>
                      </c:pt>
                      <c:pt idx="30">
                        <c:v>1888</c:v>
                      </c:pt>
                      <c:pt idx="31">
                        <c:v>1889</c:v>
                      </c:pt>
                      <c:pt idx="32">
                        <c:v>1890</c:v>
                      </c:pt>
                      <c:pt idx="33">
                        <c:v>1891</c:v>
                      </c:pt>
                      <c:pt idx="34">
                        <c:v>1892</c:v>
                      </c:pt>
                      <c:pt idx="35">
                        <c:v>1893</c:v>
                      </c:pt>
                      <c:pt idx="36">
                        <c:v>1894</c:v>
                      </c:pt>
                      <c:pt idx="37">
                        <c:v>1895</c:v>
                      </c:pt>
                      <c:pt idx="38">
                        <c:v>1896</c:v>
                      </c:pt>
                      <c:pt idx="39">
                        <c:v>1897</c:v>
                      </c:pt>
                      <c:pt idx="40">
                        <c:v>1898</c:v>
                      </c:pt>
                      <c:pt idx="41">
                        <c:v>1899</c:v>
                      </c:pt>
                      <c:pt idx="42">
                        <c:v>1900</c:v>
                      </c:pt>
                      <c:pt idx="43">
                        <c:v>1901</c:v>
                      </c:pt>
                      <c:pt idx="44">
                        <c:v>1902</c:v>
                      </c:pt>
                      <c:pt idx="45">
                        <c:v>1903</c:v>
                      </c:pt>
                      <c:pt idx="46">
                        <c:v>1904</c:v>
                      </c:pt>
                      <c:pt idx="47">
                        <c:v>1905</c:v>
                      </c:pt>
                      <c:pt idx="48">
                        <c:v>1906</c:v>
                      </c:pt>
                      <c:pt idx="49">
                        <c:v>1907</c:v>
                      </c:pt>
                      <c:pt idx="50">
                        <c:v>1908</c:v>
                      </c:pt>
                      <c:pt idx="51">
                        <c:v>1909</c:v>
                      </c:pt>
                      <c:pt idx="52">
                        <c:v>1910</c:v>
                      </c:pt>
                      <c:pt idx="53">
                        <c:v>1911</c:v>
                      </c:pt>
                      <c:pt idx="54">
                        <c:v>1912</c:v>
                      </c:pt>
                      <c:pt idx="55">
                        <c:v>1913</c:v>
                      </c:pt>
                      <c:pt idx="56">
                        <c:v>1914</c:v>
                      </c:pt>
                      <c:pt idx="57">
                        <c:v>1915</c:v>
                      </c:pt>
                      <c:pt idx="58">
                        <c:v>1916</c:v>
                      </c:pt>
                      <c:pt idx="59">
                        <c:v>1917</c:v>
                      </c:pt>
                      <c:pt idx="60">
                        <c:v>1918</c:v>
                      </c:pt>
                      <c:pt idx="61">
                        <c:v>1919</c:v>
                      </c:pt>
                      <c:pt idx="62">
                        <c:v>1920</c:v>
                      </c:pt>
                      <c:pt idx="63">
                        <c:v>1921</c:v>
                      </c:pt>
                      <c:pt idx="64">
                        <c:v>1922</c:v>
                      </c:pt>
                      <c:pt idx="65">
                        <c:v>1923</c:v>
                      </c:pt>
                      <c:pt idx="66">
                        <c:v>1924</c:v>
                      </c:pt>
                      <c:pt idx="67">
                        <c:v>1925</c:v>
                      </c:pt>
                      <c:pt idx="68">
                        <c:v>1926</c:v>
                      </c:pt>
                      <c:pt idx="69">
                        <c:v>1927</c:v>
                      </c:pt>
                      <c:pt idx="70">
                        <c:v>1928</c:v>
                      </c:pt>
                      <c:pt idx="71">
                        <c:v>1929</c:v>
                      </c:pt>
                      <c:pt idx="72">
                        <c:v>1930</c:v>
                      </c:pt>
                      <c:pt idx="73">
                        <c:v>1931</c:v>
                      </c:pt>
                      <c:pt idx="74">
                        <c:v>1932</c:v>
                      </c:pt>
                      <c:pt idx="75">
                        <c:v>1933</c:v>
                      </c:pt>
                      <c:pt idx="76">
                        <c:v>1934</c:v>
                      </c:pt>
                      <c:pt idx="77">
                        <c:v>1935</c:v>
                      </c:pt>
                      <c:pt idx="78">
                        <c:v>1936</c:v>
                      </c:pt>
                      <c:pt idx="79">
                        <c:v>1937</c:v>
                      </c:pt>
                      <c:pt idx="80">
                        <c:v>1938</c:v>
                      </c:pt>
                      <c:pt idx="81">
                        <c:v>1939</c:v>
                      </c:pt>
                      <c:pt idx="82">
                        <c:v>1940</c:v>
                      </c:pt>
                      <c:pt idx="83">
                        <c:v>1941</c:v>
                      </c:pt>
                      <c:pt idx="84">
                        <c:v>1942</c:v>
                      </c:pt>
                      <c:pt idx="85">
                        <c:v>1943</c:v>
                      </c:pt>
                      <c:pt idx="86">
                        <c:v>1944</c:v>
                      </c:pt>
                      <c:pt idx="87">
                        <c:v>1945</c:v>
                      </c:pt>
                      <c:pt idx="88">
                        <c:v>1946</c:v>
                      </c:pt>
                      <c:pt idx="89">
                        <c:v>1947</c:v>
                      </c:pt>
                      <c:pt idx="90">
                        <c:v>1948</c:v>
                      </c:pt>
                      <c:pt idx="91">
                        <c:v>1949</c:v>
                      </c:pt>
                      <c:pt idx="92">
                        <c:v>1950</c:v>
                      </c:pt>
                      <c:pt idx="93">
                        <c:v>1951</c:v>
                      </c:pt>
                      <c:pt idx="94">
                        <c:v>1952</c:v>
                      </c:pt>
                      <c:pt idx="95">
                        <c:v>1953</c:v>
                      </c:pt>
                      <c:pt idx="96">
                        <c:v>1954</c:v>
                      </c:pt>
                      <c:pt idx="97">
                        <c:v>1955</c:v>
                      </c:pt>
                      <c:pt idx="98">
                        <c:v>1956</c:v>
                      </c:pt>
                      <c:pt idx="99">
                        <c:v>1957</c:v>
                      </c:pt>
                      <c:pt idx="100">
                        <c:v>1958</c:v>
                      </c:pt>
                      <c:pt idx="101">
                        <c:v>1959</c:v>
                      </c:pt>
                      <c:pt idx="102">
                        <c:v>1960</c:v>
                      </c:pt>
                      <c:pt idx="103">
                        <c:v>1961</c:v>
                      </c:pt>
                      <c:pt idx="104">
                        <c:v>1962</c:v>
                      </c:pt>
                      <c:pt idx="105">
                        <c:v>1963</c:v>
                      </c:pt>
                      <c:pt idx="106">
                        <c:v>1964</c:v>
                      </c:pt>
                      <c:pt idx="107">
                        <c:v>1965</c:v>
                      </c:pt>
                      <c:pt idx="108">
                        <c:v>1966</c:v>
                      </c:pt>
                      <c:pt idx="109">
                        <c:v>1967</c:v>
                      </c:pt>
                      <c:pt idx="110">
                        <c:v>1968</c:v>
                      </c:pt>
                      <c:pt idx="111">
                        <c:v>1969</c:v>
                      </c:pt>
                      <c:pt idx="112">
                        <c:v>1970</c:v>
                      </c:pt>
                      <c:pt idx="113">
                        <c:v>1971</c:v>
                      </c:pt>
                      <c:pt idx="114">
                        <c:v>1972</c:v>
                      </c:pt>
                      <c:pt idx="115">
                        <c:v>1973</c:v>
                      </c:pt>
                      <c:pt idx="116">
                        <c:v>1974</c:v>
                      </c:pt>
                      <c:pt idx="117">
                        <c:v>1975</c:v>
                      </c:pt>
                      <c:pt idx="118">
                        <c:v>1976</c:v>
                      </c:pt>
                      <c:pt idx="119">
                        <c:v>1977</c:v>
                      </c:pt>
                      <c:pt idx="120">
                        <c:v>1978</c:v>
                      </c:pt>
                      <c:pt idx="121">
                        <c:v>1979</c:v>
                      </c:pt>
                      <c:pt idx="122">
                        <c:v>1980</c:v>
                      </c:pt>
                      <c:pt idx="123">
                        <c:v>1981</c:v>
                      </c:pt>
                      <c:pt idx="124">
                        <c:v>1982</c:v>
                      </c:pt>
                      <c:pt idx="125">
                        <c:v>1983</c:v>
                      </c:pt>
                      <c:pt idx="126">
                        <c:v>1984</c:v>
                      </c:pt>
                      <c:pt idx="127">
                        <c:v>1985</c:v>
                      </c:pt>
                      <c:pt idx="128">
                        <c:v>1986</c:v>
                      </c:pt>
                      <c:pt idx="129">
                        <c:v>1987</c:v>
                      </c:pt>
                      <c:pt idx="130">
                        <c:v>1988</c:v>
                      </c:pt>
                      <c:pt idx="131">
                        <c:v>1989</c:v>
                      </c:pt>
                      <c:pt idx="132">
                        <c:v>1990</c:v>
                      </c:pt>
                      <c:pt idx="133">
                        <c:v>1991</c:v>
                      </c:pt>
                      <c:pt idx="134">
                        <c:v>1992</c:v>
                      </c:pt>
                      <c:pt idx="135">
                        <c:v>1993</c:v>
                      </c:pt>
                      <c:pt idx="136">
                        <c:v>1994</c:v>
                      </c:pt>
                      <c:pt idx="137">
                        <c:v>1995</c:v>
                      </c:pt>
                      <c:pt idx="138">
                        <c:v>1996</c:v>
                      </c:pt>
                      <c:pt idx="139">
                        <c:v>1997</c:v>
                      </c:pt>
                      <c:pt idx="140">
                        <c:v>1998</c:v>
                      </c:pt>
                      <c:pt idx="141">
                        <c:v>1999</c:v>
                      </c:pt>
                      <c:pt idx="142">
                        <c:v>2000</c:v>
                      </c:pt>
                      <c:pt idx="143">
                        <c:v>2001</c:v>
                      </c:pt>
                      <c:pt idx="144">
                        <c:v>2002</c:v>
                      </c:pt>
                      <c:pt idx="145">
                        <c:v>2003</c:v>
                      </c:pt>
                      <c:pt idx="146">
                        <c:v>2004</c:v>
                      </c:pt>
                      <c:pt idx="147">
                        <c:v>2005</c:v>
                      </c:pt>
                      <c:pt idx="148">
                        <c:v>2006</c:v>
                      </c:pt>
                      <c:pt idx="149">
                        <c:v>2007</c:v>
                      </c:pt>
                      <c:pt idx="150">
                        <c:v>2008</c:v>
                      </c:pt>
                      <c:pt idx="151">
                        <c:v>2009</c:v>
                      </c:pt>
                      <c:pt idx="152">
                        <c:v>2010</c:v>
                      </c:pt>
                      <c:pt idx="153">
                        <c:v>2011</c:v>
                      </c:pt>
                      <c:pt idx="154">
                        <c:v>2012</c:v>
                      </c:pt>
                      <c:pt idx="155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City_Data!$G$2:$G$166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7.98</c:v>
                      </c:pt>
                      <c:pt idx="1">
                        <c:v>7.9</c:v>
                      </c:pt>
                      <c:pt idx="2">
                        <c:v>8.18</c:v>
                      </c:pt>
                      <c:pt idx="3">
                        <c:v>8.1</c:v>
                      </c:pt>
                      <c:pt idx="4">
                        <c:v>8.0399999999999991</c:v>
                      </c:pt>
                      <c:pt idx="5">
                        <c:v>8.2100000000000009</c:v>
                      </c:pt>
                      <c:pt idx="6">
                        <c:v>8.11</c:v>
                      </c:pt>
                      <c:pt idx="7">
                        <c:v>8</c:v>
                      </c:pt>
                      <c:pt idx="8">
                        <c:v>7.76</c:v>
                      </c:pt>
                      <c:pt idx="9">
                        <c:v>8.1</c:v>
                      </c:pt>
                      <c:pt idx="10">
                        <c:v>8.25</c:v>
                      </c:pt>
                      <c:pt idx="11">
                        <c:v>7.96</c:v>
                      </c:pt>
                      <c:pt idx="12">
                        <c:v>7.85</c:v>
                      </c:pt>
                      <c:pt idx="13">
                        <c:v>7.56</c:v>
                      </c:pt>
                      <c:pt idx="14">
                        <c:v>8.11</c:v>
                      </c:pt>
                      <c:pt idx="15">
                        <c:v>7.98</c:v>
                      </c:pt>
                      <c:pt idx="16">
                        <c:v>8.18</c:v>
                      </c:pt>
                      <c:pt idx="17">
                        <c:v>8.2899999999999991</c:v>
                      </c:pt>
                      <c:pt idx="18">
                        <c:v>8.44</c:v>
                      </c:pt>
                      <c:pt idx="19">
                        <c:v>8.25</c:v>
                      </c:pt>
                      <c:pt idx="20">
                        <c:v>8.43</c:v>
                      </c:pt>
                      <c:pt idx="21">
                        <c:v>8.1999999999999993</c:v>
                      </c:pt>
                      <c:pt idx="22">
                        <c:v>8.1199999999999992</c:v>
                      </c:pt>
                      <c:pt idx="23">
                        <c:v>8.19</c:v>
                      </c:pt>
                      <c:pt idx="24">
                        <c:v>8.35</c:v>
                      </c:pt>
                      <c:pt idx="25">
                        <c:v>8.43</c:v>
                      </c:pt>
                      <c:pt idx="26">
                        <c:v>7.86</c:v>
                      </c:pt>
                      <c:pt idx="27">
                        <c:v>8.08</c:v>
                      </c:pt>
                      <c:pt idx="28">
                        <c:v>8.5399999999999991</c:v>
                      </c:pt>
                      <c:pt idx="29">
                        <c:v>8.83</c:v>
                      </c:pt>
                      <c:pt idx="30">
                        <c:v>8.17</c:v>
                      </c:pt>
                      <c:pt idx="31">
                        <c:v>8.1199999999999992</c:v>
                      </c:pt>
                      <c:pt idx="32">
                        <c:v>8.27</c:v>
                      </c:pt>
                      <c:pt idx="33">
                        <c:v>8.1300000000000008</c:v>
                      </c:pt>
                      <c:pt idx="34">
                        <c:v>7.98</c:v>
                      </c:pt>
                      <c:pt idx="35">
                        <c:v>7.77</c:v>
                      </c:pt>
                      <c:pt idx="36">
                        <c:v>7.92</c:v>
                      </c:pt>
                      <c:pt idx="37">
                        <c:v>7.95</c:v>
                      </c:pt>
                      <c:pt idx="38">
                        <c:v>7.91</c:v>
                      </c:pt>
                      <c:pt idx="39">
                        <c:v>8.09</c:v>
                      </c:pt>
                      <c:pt idx="40">
                        <c:v>8.32</c:v>
                      </c:pt>
                      <c:pt idx="41">
                        <c:v>7.97</c:v>
                      </c:pt>
                      <c:pt idx="42">
                        <c:v>8.02</c:v>
                      </c:pt>
                      <c:pt idx="43">
                        <c:v>8.07</c:v>
                      </c:pt>
                      <c:pt idx="44">
                        <c:v>8.06</c:v>
                      </c:pt>
                      <c:pt idx="45">
                        <c:v>8.16</c:v>
                      </c:pt>
                      <c:pt idx="46">
                        <c:v>8.15</c:v>
                      </c:pt>
                      <c:pt idx="47">
                        <c:v>8.2100000000000009</c:v>
                      </c:pt>
                      <c:pt idx="48">
                        <c:v>8.2899999999999991</c:v>
                      </c:pt>
                      <c:pt idx="49">
                        <c:v>8.18</c:v>
                      </c:pt>
                      <c:pt idx="50">
                        <c:v>8.4</c:v>
                      </c:pt>
                      <c:pt idx="51">
                        <c:v>8.5</c:v>
                      </c:pt>
                      <c:pt idx="52">
                        <c:v>8.5399999999999991</c:v>
                      </c:pt>
                      <c:pt idx="53">
                        <c:v>8.3000000000000007</c:v>
                      </c:pt>
                      <c:pt idx="54">
                        <c:v>8.2200000000000006</c:v>
                      </c:pt>
                      <c:pt idx="55">
                        <c:v>8.09</c:v>
                      </c:pt>
                      <c:pt idx="56">
                        <c:v>8.23</c:v>
                      </c:pt>
                      <c:pt idx="57">
                        <c:v>8.3800000000000008</c:v>
                      </c:pt>
                      <c:pt idx="58">
                        <c:v>7.95</c:v>
                      </c:pt>
                      <c:pt idx="59">
                        <c:v>8.19</c:v>
                      </c:pt>
                      <c:pt idx="60">
                        <c:v>8.18</c:v>
                      </c:pt>
                      <c:pt idx="61">
                        <c:v>8.2200000000000006</c:v>
                      </c:pt>
                      <c:pt idx="62">
                        <c:v>8.18</c:v>
                      </c:pt>
                      <c:pt idx="63">
                        <c:v>8.17</c:v>
                      </c:pt>
                      <c:pt idx="64">
                        <c:v>8.3000000000000007</c:v>
                      </c:pt>
                      <c:pt idx="65">
                        <c:v>8.59</c:v>
                      </c:pt>
                      <c:pt idx="66">
                        <c:v>8.59</c:v>
                      </c:pt>
                      <c:pt idx="67">
                        <c:v>8.23</c:v>
                      </c:pt>
                      <c:pt idx="68">
                        <c:v>8.02</c:v>
                      </c:pt>
                      <c:pt idx="69">
                        <c:v>8.1300000000000008</c:v>
                      </c:pt>
                      <c:pt idx="70">
                        <c:v>8.3800000000000008</c:v>
                      </c:pt>
                      <c:pt idx="71">
                        <c:v>8.36</c:v>
                      </c:pt>
                      <c:pt idx="72">
                        <c:v>8.57</c:v>
                      </c:pt>
                      <c:pt idx="73">
                        <c:v>8.41</c:v>
                      </c:pt>
                      <c:pt idx="74">
                        <c:v>8.42</c:v>
                      </c:pt>
                      <c:pt idx="75">
                        <c:v>8.51</c:v>
                      </c:pt>
                      <c:pt idx="76">
                        <c:v>8.5299999999999994</c:v>
                      </c:pt>
                      <c:pt idx="77">
                        <c:v>8.73</c:v>
                      </c:pt>
                      <c:pt idx="78">
                        <c:v>8.52</c:v>
                      </c:pt>
                      <c:pt idx="79">
                        <c:v>8.6300000000000008</c:v>
                      </c:pt>
                      <c:pt idx="80">
                        <c:v>8.24</c:v>
                      </c:pt>
                      <c:pt idx="81">
                        <c:v>8.6300000000000008</c:v>
                      </c:pt>
                      <c:pt idx="82">
                        <c:v>8.7200000000000006</c:v>
                      </c:pt>
                      <c:pt idx="83">
                        <c:v>8.7100000000000009</c:v>
                      </c:pt>
                      <c:pt idx="84">
                        <c:v>8.34</c:v>
                      </c:pt>
                      <c:pt idx="85">
                        <c:v>8.6300000000000008</c:v>
                      </c:pt>
                      <c:pt idx="86">
                        <c:v>8.52</c:v>
                      </c:pt>
                      <c:pt idx="87">
                        <c:v>8.5500000000000007</c:v>
                      </c:pt>
                      <c:pt idx="88">
                        <c:v>8.6999999999999993</c:v>
                      </c:pt>
                      <c:pt idx="89">
                        <c:v>8.86</c:v>
                      </c:pt>
                      <c:pt idx="90">
                        <c:v>8.76</c:v>
                      </c:pt>
                      <c:pt idx="91">
                        <c:v>8.76</c:v>
                      </c:pt>
                      <c:pt idx="92">
                        <c:v>8.77</c:v>
                      </c:pt>
                      <c:pt idx="93">
                        <c:v>8.73</c:v>
                      </c:pt>
                      <c:pt idx="94">
                        <c:v>8.76</c:v>
                      </c:pt>
                      <c:pt idx="95">
                        <c:v>8.85</c:v>
                      </c:pt>
                      <c:pt idx="96">
                        <c:v>8.58</c:v>
                      </c:pt>
                      <c:pt idx="97">
                        <c:v>8.68</c:v>
                      </c:pt>
                      <c:pt idx="98">
                        <c:v>8.8000000000000007</c:v>
                      </c:pt>
                      <c:pt idx="99">
                        <c:v>8.75</c:v>
                      </c:pt>
                      <c:pt idx="100">
                        <c:v>8.59</c:v>
                      </c:pt>
                      <c:pt idx="101">
                        <c:v>8.3699999999999992</c:v>
                      </c:pt>
                      <c:pt idx="102">
                        <c:v>8.6300000000000008</c:v>
                      </c:pt>
                      <c:pt idx="103">
                        <c:v>8.64</c:v>
                      </c:pt>
                      <c:pt idx="104">
                        <c:v>8.8699999999999992</c:v>
                      </c:pt>
                      <c:pt idx="105">
                        <c:v>8.56</c:v>
                      </c:pt>
                      <c:pt idx="106">
                        <c:v>8.6300000000000008</c:v>
                      </c:pt>
                      <c:pt idx="107">
                        <c:v>8.2799999999999994</c:v>
                      </c:pt>
                      <c:pt idx="108">
                        <c:v>8.73</c:v>
                      </c:pt>
                      <c:pt idx="109">
                        <c:v>8.77</c:v>
                      </c:pt>
                      <c:pt idx="110">
                        <c:v>8.73</c:v>
                      </c:pt>
                      <c:pt idx="111">
                        <c:v>8.58</c:v>
                      </c:pt>
                      <c:pt idx="112">
                        <c:v>8.8000000000000007</c:v>
                      </c:pt>
                      <c:pt idx="113">
                        <c:v>8.75</c:v>
                      </c:pt>
                      <c:pt idx="114">
                        <c:v>8.86</c:v>
                      </c:pt>
                      <c:pt idx="115">
                        <c:v>8.41</c:v>
                      </c:pt>
                      <c:pt idx="116">
                        <c:v>8.5299999999999994</c:v>
                      </c:pt>
                      <c:pt idx="117">
                        <c:v>8.6</c:v>
                      </c:pt>
                      <c:pt idx="118">
                        <c:v>8.6999999999999993</c:v>
                      </c:pt>
                      <c:pt idx="119">
                        <c:v>8.52</c:v>
                      </c:pt>
                      <c:pt idx="120">
                        <c:v>8.6</c:v>
                      </c:pt>
                      <c:pt idx="121">
                        <c:v>8.6999999999999993</c:v>
                      </c:pt>
                      <c:pt idx="122">
                        <c:v>8.6</c:v>
                      </c:pt>
                      <c:pt idx="123">
                        <c:v>8.5</c:v>
                      </c:pt>
                      <c:pt idx="124">
                        <c:v>8.9499999999999993</c:v>
                      </c:pt>
                      <c:pt idx="125">
                        <c:v>8.4700000000000006</c:v>
                      </c:pt>
                      <c:pt idx="126">
                        <c:v>8.74</c:v>
                      </c:pt>
                      <c:pt idx="127">
                        <c:v>8.35</c:v>
                      </c:pt>
                      <c:pt idx="128">
                        <c:v>8.85</c:v>
                      </c:pt>
                      <c:pt idx="129">
                        <c:v>8.69</c:v>
                      </c:pt>
                      <c:pt idx="130">
                        <c:v>8.73</c:v>
                      </c:pt>
                      <c:pt idx="131">
                        <c:v>8.98</c:v>
                      </c:pt>
                      <c:pt idx="132">
                        <c:v>9.17</c:v>
                      </c:pt>
                      <c:pt idx="133">
                        <c:v>8.64</c:v>
                      </c:pt>
                      <c:pt idx="134">
                        <c:v>9.0299999999999994</c:v>
                      </c:pt>
                      <c:pt idx="135">
                        <c:v>8.69</c:v>
                      </c:pt>
                      <c:pt idx="136">
                        <c:v>8.66</c:v>
                      </c:pt>
                      <c:pt idx="137">
                        <c:v>8.83</c:v>
                      </c:pt>
                      <c:pt idx="138">
                        <c:v>8.99</c:v>
                      </c:pt>
                      <c:pt idx="139">
                        <c:v>9.1999999999999993</c:v>
                      </c:pt>
                      <c:pt idx="140">
                        <c:v>8.92</c:v>
                      </c:pt>
                      <c:pt idx="141">
                        <c:v>9.23</c:v>
                      </c:pt>
                      <c:pt idx="142">
                        <c:v>9.18</c:v>
                      </c:pt>
                      <c:pt idx="143">
                        <c:v>8.84</c:v>
                      </c:pt>
                      <c:pt idx="144">
                        <c:v>8.8699999999999992</c:v>
                      </c:pt>
                      <c:pt idx="145">
                        <c:v>9.0399999999999991</c:v>
                      </c:pt>
                      <c:pt idx="146">
                        <c:v>9.35</c:v>
                      </c:pt>
                      <c:pt idx="147">
                        <c:v>9.0399999999999991</c:v>
                      </c:pt>
                      <c:pt idx="148">
                        <c:v>9.1999999999999993</c:v>
                      </c:pt>
                      <c:pt idx="149">
                        <c:v>9.52</c:v>
                      </c:pt>
                      <c:pt idx="150">
                        <c:v>9.2899999999999991</c:v>
                      </c:pt>
                      <c:pt idx="151">
                        <c:v>9.1999999999999993</c:v>
                      </c:pt>
                      <c:pt idx="152">
                        <c:v>9.41</c:v>
                      </c:pt>
                      <c:pt idx="153">
                        <c:v>9.57</c:v>
                      </c:pt>
                      <c:pt idx="154">
                        <c:v>9.5299999999999994</c:v>
                      </c:pt>
                      <c:pt idx="155">
                        <c:v>9.32</c:v>
                      </c:pt>
                      <c:pt idx="156">
                        <c:v>9.6999999999999993</c:v>
                      </c:pt>
                      <c:pt idx="157">
                        <c:v>9.5299999999999994</c:v>
                      </c:pt>
                      <c:pt idx="158">
                        <c:v>9.73</c:v>
                      </c:pt>
                      <c:pt idx="159">
                        <c:v>9.43</c:v>
                      </c:pt>
                      <c:pt idx="160">
                        <c:v>9.51</c:v>
                      </c:pt>
                      <c:pt idx="161">
                        <c:v>9.6999999999999993</c:v>
                      </c:pt>
                      <c:pt idx="162">
                        <c:v>9.52</c:v>
                      </c:pt>
                      <c:pt idx="163">
                        <c:v>9.51</c:v>
                      </c:pt>
                      <c:pt idx="164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D4-4003-8733-FE7D4119FE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City_Data!$H$1</c15:sqref>
                        </c15:formulaRef>
                      </c:ext>
                    </c:extLst>
                    <c:strCache>
                      <c:ptCount val="1"/>
                      <c:pt idx="0">
                        <c:v>Glo_7Mov_avg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City_Data!$A$11:$A$166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1858</c:v>
                      </c:pt>
                      <c:pt idx="1">
                        <c:v>1859</c:v>
                      </c:pt>
                      <c:pt idx="2">
                        <c:v>1860</c:v>
                      </c:pt>
                      <c:pt idx="3">
                        <c:v>1861</c:v>
                      </c:pt>
                      <c:pt idx="4">
                        <c:v>1862</c:v>
                      </c:pt>
                      <c:pt idx="5">
                        <c:v>1863</c:v>
                      </c:pt>
                      <c:pt idx="6">
                        <c:v>1864</c:v>
                      </c:pt>
                      <c:pt idx="7">
                        <c:v>1865</c:v>
                      </c:pt>
                      <c:pt idx="8">
                        <c:v>1866</c:v>
                      </c:pt>
                      <c:pt idx="9">
                        <c:v>1867</c:v>
                      </c:pt>
                      <c:pt idx="10">
                        <c:v>1868</c:v>
                      </c:pt>
                      <c:pt idx="11">
                        <c:v>1869</c:v>
                      </c:pt>
                      <c:pt idx="12">
                        <c:v>1870</c:v>
                      </c:pt>
                      <c:pt idx="13">
                        <c:v>1871</c:v>
                      </c:pt>
                      <c:pt idx="14">
                        <c:v>1872</c:v>
                      </c:pt>
                      <c:pt idx="15">
                        <c:v>1873</c:v>
                      </c:pt>
                      <c:pt idx="16">
                        <c:v>1874</c:v>
                      </c:pt>
                      <c:pt idx="17">
                        <c:v>1875</c:v>
                      </c:pt>
                      <c:pt idx="18">
                        <c:v>1876</c:v>
                      </c:pt>
                      <c:pt idx="19">
                        <c:v>1877</c:v>
                      </c:pt>
                      <c:pt idx="20">
                        <c:v>1878</c:v>
                      </c:pt>
                      <c:pt idx="21">
                        <c:v>1879</c:v>
                      </c:pt>
                      <c:pt idx="22">
                        <c:v>1880</c:v>
                      </c:pt>
                      <c:pt idx="23">
                        <c:v>1881</c:v>
                      </c:pt>
                      <c:pt idx="24">
                        <c:v>1882</c:v>
                      </c:pt>
                      <c:pt idx="25">
                        <c:v>1883</c:v>
                      </c:pt>
                      <c:pt idx="26">
                        <c:v>1884</c:v>
                      </c:pt>
                      <c:pt idx="27">
                        <c:v>1885</c:v>
                      </c:pt>
                      <c:pt idx="28">
                        <c:v>1886</c:v>
                      </c:pt>
                      <c:pt idx="29">
                        <c:v>1887</c:v>
                      </c:pt>
                      <c:pt idx="30">
                        <c:v>1888</c:v>
                      </c:pt>
                      <c:pt idx="31">
                        <c:v>1889</c:v>
                      </c:pt>
                      <c:pt idx="32">
                        <c:v>1890</c:v>
                      </c:pt>
                      <c:pt idx="33">
                        <c:v>1891</c:v>
                      </c:pt>
                      <c:pt idx="34">
                        <c:v>1892</c:v>
                      </c:pt>
                      <c:pt idx="35">
                        <c:v>1893</c:v>
                      </c:pt>
                      <c:pt idx="36">
                        <c:v>1894</c:v>
                      </c:pt>
                      <c:pt idx="37">
                        <c:v>1895</c:v>
                      </c:pt>
                      <c:pt idx="38">
                        <c:v>1896</c:v>
                      </c:pt>
                      <c:pt idx="39">
                        <c:v>1897</c:v>
                      </c:pt>
                      <c:pt idx="40">
                        <c:v>1898</c:v>
                      </c:pt>
                      <c:pt idx="41">
                        <c:v>1899</c:v>
                      </c:pt>
                      <c:pt idx="42">
                        <c:v>1900</c:v>
                      </c:pt>
                      <c:pt idx="43">
                        <c:v>1901</c:v>
                      </c:pt>
                      <c:pt idx="44">
                        <c:v>1902</c:v>
                      </c:pt>
                      <c:pt idx="45">
                        <c:v>1903</c:v>
                      </c:pt>
                      <c:pt idx="46">
                        <c:v>1904</c:v>
                      </c:pt>
                      <c:pt idx="47">
                        <c:v>1905</c:v>
                      </c:pt>
                      <c:pt idx="48">
                        <c:v>1906</c:v>
                      </c:pt>
                      <c:pt idx="49">
                        <c:v>1907</c:v>
                      </c:pt>
                      <c:pt idx="50">
                        <c:v>1908</c:v>
                      </c:pt>
                      <c:pt idx="51">
                        <c:v>1909</c:v>
                      </c:pt>
                      <c:pt idx="52">
                        <c:v>1910</c:v>
                      </c:pt>
                      <c:pt idx="53">
                        <c:v>1911</c:v>
                      </c:pt>
                      <c:pt idx="54">
                        <c:v>1912</c:v>
                      </c:pt>
                      <c:pt idx="55">
                        <c:v>1913</c:v>
                      </c:pt>
                      <c:pt idx="56">
                        <c:v>1914</c:v>
                      </c:pt>
                      <c:pt idx="57">
                        <c:v>1915</c:v>
                      </c:pt>
                      <c:pt idx="58">
                        <c:v>1916</c:v>
                      </c:pt>
                      <c:pt idx="59">
                        <c:v>1917</c:v>
                      </c:pt>
                      <c:pt idx="60">
                        <c:v>1918</c:v>
                      </c:pt>
                      <c:pt idx="61">
                        <c:v>1919</c:v>
                      </c:pt>
                      <c:pt idx="62">
                        <c:v>1920</c:v>
                      </c:pt>
                      <c:pt idx="63">
                        <c:v>1921</c:v>
                      </c:pt>
                      <c:pt idx="64">
                        <c:v>1922</c:v>
                      </c:pt>
                      <c:pt idx="65">
                        <c:v>1923</c:v>
                      </c:pt>
                      <c:pt idx="66">
                        <c:v>1924</c:v>
                      </c:pt>
                      <c:pt idx="67">
                        <c:v>1925</c:v>
                      </c:pt>
                      <c:pt idx="68">
                        <c:v>1926</c:v>
                      </c:pt>
                      <c:pt idx="69">
                        <c:v>1927</c:v>
                      </c:pt>
                      <c:pt idx="70">
                        <c:v>1928</c:v>
                      </c:pt>
                      <c:pt idx="71">
                        <c:v>1929</c:v>
                      </c:pt>
                      <c:pt idx="72">
                        <c:v>1930</c:v>
                      </c:pt>
                      <c:pt idx="73">
                        <c:v>1931</c:v>
                      </c:pt>
                      <c:pt idx="74">
                        <c:v>1932</c:v>
                      </c:pt>
                      <c:pt idx="75">
                        <c:v>1933</c:v>
                      </c:pt>
                      <c:pt idx="76">
                        <c:v>1934</c:v>
                      </c:pt>
                      <c:pt idx="77">
                        <c:v>1935</c:v>
                      </c:pt>
                      <c:pt idx="78">
                        <c:v>1936</c:v>
                      </c:pt>
                      <c:pt idx="79">
                        <c:v>1937</c:v>
                      </c:pt>
                      <c:pt idx="80">
                        <c:v>1938</c:v>
                      </c:pt>
                      <c:pt idx="81">
                        <c:v>1939</c:v>
                      </c:pt>
                      <c:pt idx="82">
                        <c:v>1940</c:v>
                      </c:pt>
                      <c:pt idx="83">
                        <c:v>1941</c:v>
                      </c:pt>
                      <c:pt idx="84">
                        <c:v>1942</c:v>
                      </c:pt>
                      <c:pt idx="85">
                        <c:v>1943</c:v>
                      </c:pt>
                      <c:pt idx="86">
                        <c:v>1944</c:v>
                      </c:pt>
                      <c:pt idx="87">
                        <c:v>1945</c:v>
                      </c:pt>
                      <c:pt idx="88">
                        <c:v>1946</c:v>
                      </c:pt>
                      <c:pt idx="89">
                        <c:v>1947</c:v>
                      </c:pt>
                      <c:pt idx="90">
                        <c:v>1948</c:v>
                      </c:pt>
                      <c:pt idx="91">
                        <c:v>1949</c:v>
                      </c:pt>
                      <c:pt idx="92">
                        <c:v>1950</c:v>
                      </c:pt>
                      <c:pt idx="93">
                        <c:v>1951</c:v>
                      </c:pt>
                      <c:pt idx="94">
                        <c:v>1952</c:v>
                      </c:pt>
                      <c:pt idx="95">
                        <c:v>1953</c:v>
                      </c:pt>
                      <c:pt idx="96">
                        <c:v>1954</c:v>
                      </c:pt>
                      <c:pt idx="97">
                        <c:v>1955</c:v>
                      </c:pt>
                      <c:pt idx="98">
                        <c:v>1956</c:v>
                      </c:pt>
                      <c:pt idx="99">
                        <c:v>1957</c:v>
                      </c:pt>
                      <c:pt idx="100">
                        <c:v>1958</c:v>
                      </c:pt>
                      <c:pt idx="101">
                        <c:v>1959</c:v>
                      </c:pt>
                      <c:pt idx="102">
                        <c:v>1960</c:v>
                      </c:pt>
                      <c:pt idx="103">
                        <c:v>1961</c:v>
                      </c:pt>
                      <c:pt idx="104">
                        <c:v>1962</c:v>
                      </c:pt>
                      <c:pt idx="105">
                        <c:v>1963</c:v>
                      </c:pt>
                      <c:pt idx="106">
                        <c:v>1964</c:v>
                      </c:pt>
                      <c:pt idx="107">
                        <c:v>1965</c:v>
                      </c:pt>
                      <c:pt idx="108">
                        <c:v>1966</c:v>
                      </c:pt>
                      <c:pt idx="109">
                        <c:v>1967</c:v>
                      </c:pt>
                      <c:pt idx="110">
                        <c:v>1968</c:v>
                      </c:pt>
                      <c:pt idx="111">
                        <c:v>1969</c:v>
                      </c:pt>
                      <c:pt idx="112">
                        <c:v>1970</c:v>
                      </c:pt>
                      <c:pt idx="113">
                        <c:v>1971</c:v>
                      </c:pt>
                      <c:pt idx="114">
                        <c:v>1972</c:v>
                      </c:pt>
                      <c:pt idx="115">
                        <c:v>1973</c:v>
                      </c:pt>
                      <c:pt idx="116">
                        <c:v>1974</c:v>
                      </c:pt>
                      <c:pt idx="117">
                        <c:v>1975</c:v>
                      </c:pt>
                      <c:pt idx="118">
                        <c:v>1976</c:v>
                      </c:pt>
                      <c:pt idx="119">
                        <c:v>1977</c:v>
                      </c:pt>
                      <c:pt idx="120">
                        <c:v>1978</c:v>
                      </c:pt>
                      <c:pt idx="121">
                        <c:v>1979</c:v>
                      </c:pt>
                      <c:pt idx="122">
                        <c:v>1980</c:v>
                      </c:pt>
                      <c:pt idx="123">
                        <c:v>1981</c:v>
                      </c:pt>
                      <c:pt idx="124">
                        <c:v>1982</c:v>
                      </c:pt>
                      <c:pt idx="125">
                        <c:v>1983</c:v>
                      </c:pt>
                      <c:pt idx="126">
                        <c:v>1984</c:v>
                      </c:pt>
                      <c:pt idx="127">
                        <c:v>1985</c:v>
                      </c:pt>
                      <c:pt idx="128">
                        <c:v>1986</c:v>
                      </c:pt>
                      <c:pt idx="129">
                        <c:v>1987</c:v>
                      </c:pt>
                      <c:pt idx="130">
                        <c:v>1988</c:v>
                      </c:pt>
                      <c:pt idx="131">
                        <c:v>1989</c:v>
                      </c:pt>
                      <c:pt idx="132">
                        <c:v>1990</c:v>
                      </c:pt>
                      <c:pt idx="133">
                        <c:v>1991</c:v>
                      </c:pt>
                      <c:pt idx="134">
                        <c:v>1992</c:v>
                      </c:pt>
                      <c:pt idx="135">
                        <c:v>1993</c:v>
                      </c:pt>
                      <c:pt idx="136">
                        <c:v>1994</c:v>
                      </c:pt>
                      <c:pt idx="137">
                        <c:v>1995</c:v>
                      </c:pt>
                      <c:pt idx="138">
                        <c:v>1996</c:v>
                      </c:pt>
                      <c:pt idx="139">
                        <c:v>1997</c:v>
                      </c:pt>
                      <c:pt idx="140">
                        <c:v>1998</c:v>
                      </c:pt>
                      <c:pt idx="141">
                        <c:v>1999</c:v>
                      </c:pt>
                      <c:pt idx="142">
                        <c:v>2000</c:v>
                      </c:pt>
                      <c:pt idx="143">
                        <c:v>2001</c:v>
                      </c:pt>
                      <c:pt idx="144">
                        <c:v>2002</c:v>
                      </c:pt>
                      <c:pt idx="145">
                        <c:v>2003</c:v>
                      </c:pt>
                      <c:pt idx="146">
                        <c:v>2004</c:v>
                      </c:pt>
                      <c:pt idx="147">
                        <c:v>2005</c:v>
                      </c:pt>
                      <c:pt idx="148">
                        <c:v>2006</c:v>
                      </c:pt>
                      <c:pt idx="149">
                        <c:v>2007</c:v>
                      </c:pt>
                      <c:pt idx="150">
                        <c:v>2008</c:v>
                      </c:pt>
                      <c:pt idx="151">
                        <c:v>2009</c:v>
                      </c:pt>
                      <c:pt idx="152">
                        <c:v>2010</c:v>
                      </c:pt>
                      <c:pt idx="153">
                        <c:v>2011</c:v>
                      </c:pt>
                      <c:pt idx="154">
                        <c:v>2012</c:v>
                      </c:pt>
                      <c:pt idx="155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City_Data!$H$2:$H$166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8.03857142857143</c:v>
                      </c:pt>
                      <c:pt idx="1">
                        <c:v>8.0000000000000018</c:v>
                      </c:pt>
                      <c:pt idx="2">
                        <c:v>8.0757142857142856</c:v>
                      </c:pt>
                      <c:pt idx="3">
                        <c:v>8.1114285714285721</c:v>
                      </c:pt>
                      <c:pt idx="4">
                        <c:v>8.0385714285714283</c:v>
                      </c:pt>
                      <c:pt idx="5">
                        <c:v>8.055714285714286</c:v>
                      </c:pt>
                      <c:pt idx="6">
                        <c:v>8.0742857142857147</c:v>
                      </c:pt>
                      <c:pt idx="7">
                        <c:v>8.0771428571428565</c:v>
                      </c:pt>
                      <c:pt idx="8">
                        <c:v>8.0571428571428569</c:v>
                      </c:pt>
                      <c:pt idx="9">
                        <c:v>8.0457142857142863</c:v>
                      </c:pt>
                      <c:pt idx="10">
                        <c:v>8.0671428571428567</c:v>
                      </c:pt>
                      <c:pt idx="11">
                        <c:v>8.055714285714286</c:v>
                      </c:pt>
                      <c:pt idx="12">
                        <c:v>8.0042857142857144</c:v>
                      </c:pt>
                      <c:pt idx="13">
                        <c:v>7.9257142857142862</c:v>
                      </c:pt>
                      <c:pt idx="14">
                        <c:v>7.9414285714285722</c:v>
                      </c:pt>
                      <c:pt idx="15">
                        <c:v>7.9728571428571433</c:v>
                      </c:pt>
                      <c:pt idx="16">
                        <c:v>7.9842857142857158</c:v>
                      </c:pt>
                      <c:pt idx="17">
                        <c:v>7.9899999999999993</c:v>
                      </c:pt>
                      <c:pt idx="18">
                        <c:v>8.0585714285714278</c:v>
                      </c:pt>
                      <c:pt idx="19">
                        <c:v>8.1157142857142848</c:v>
                      </c:pt>
                      <c:pt idx="20">
                        <c:v>8.24</c:v>
                      </c:pt>
                      <c:pt idx="21">
                        <c:v>8.2528571428571418</c:v>
                      </c:pt>
                      <c:pt idx="22">
                        <c:v>8.2728571428571414</c:v>
                      </c:pt>
                      <c:pt idx="23">
                        <c:v>8.274285714285714</c:v>
                      </c:pt>
                      <c:pt idx="24">
                        <c:v>8.2828571428571411</c:v>
                      </c:pt>
                      <c:pt idx="25">
                        <c:v>8.281428571428572</c:v>
                      </c:pt>
                      <c:pt idx="26">
                        <c:v>8.225714285714286</c:v>
                      </c:pt>
                      <c:pt idx="27">
                        <c:v>8.1757142857142853</c:v>
                      </c:pt>
                      <c:pt idx="28">
                        <c:v>8.2242857142857133</c:v>
                      </c:pt>
                      <c:pt idx="29">
                        <c:v>8.3257142857142856</c:v>
                      </c:pt>
                      <c:pt idx="30">
                        <c:v>8.3228571428571421</c:v>
                      </c:pt>
                      <c:pt idx="31">
                        <c:v>8.2899999999999991</c:v>
                      </c:pt>
                      <c:pt idx="32">
                        <c:v>8.2671428571428578</c:v>
                      </c:pt>
                      <c:pt idx="33">
                        <c:v>8.3057142857142843</c:v>
                      </c:pt>
                      <c:pt idx="34">
                        <c:v>8.29142857142857</c:v>
                      </c:pt>
                      <c:pt idx="35">
                        <c:v>8.1814285714285706</c:v>
                      </c:pt>
                      <c:pt idx="36">
                        <c:v>8.0514285714285716</c:v>
                      </c:pt>
                      <c:pt idx="37">
                        <c:v>8.02</c:v>
                      </c:pt>
                      <c:pt idx="38">
                        <c:v>7.9900000000000011</c:v>
                      </c:pt>
                      <c:pt idx="39">
                        <c:v>7.9642857142857144</c:v>
                      </c:pt>
                      <c:pt idx="40">
                        <c:v>7.991428571428572</c:v>
                      </c:pt>
                      <c:pt idx="41">
                        <c:v>7.99</c:v>
                      </c:pt>
                      <c:pt idx="42">
                        <c:v>8.0257142857142849</c:v>
                      </c:pt>
                      <c:pt idx="43">
                        <c:v>8.0471428571428554</c:v>
                      </c:pt>
                      <c:pt idx="44">
                        <c:v>8.0628571428571441</c:v>
                      </c:pt>
                      <c:pt idx="45">
                        <c:v>8.0985714285714288</c:v>
                      </c:pt>
                      <c:pt idx="46">
                        <c:v>8.1071428571428559</c:v>
                      </c:pt>
                      <c:pt idx="47">
                        <c:v>8.0914285714285707</c:v>
                      </c:pt>
                      <c:pt idx="48">
                        <c:v>8.137142857142857</c:v>
                      </c:pt>
                      <c:pt idx="49">
                        <c:v>8.16</c:v>
                      </c:pt>
                      <c:pt idx="50">
                        <c:v>8.2071428571428573</c:v>
                      </c:pt>
                      <c:pt idx="51">
                        <c:v>8.27</c:v>
                      </c:pt>
                      <c:pt idx="52">
                        <c:v>8.324285714285713</c:v>
                      </c:pt>
                      <c:pt idx="53">
                        <c:v>8.3457142857142852</c:v>
                      </c:pt>
                      <c:pt idx="54">
                        <c:v>8.3471428571428561</c:v>
                      </c:pt>
                      <c:pt idx="55">
                        <c:v>8.3185714285714294</c:v>
                      </c:pt>
                      <c:pt idx="56">
                        <c:v>8.3257142857142856</c:v>
                      </c:pt>
                      <c:pt idx="57">
                        <c:v>8.3228571428571438</c:v>
                      </c:pt>
                      <c:pt idx="58">
                        <c:v>8.2442857142857164</c:v>
                      </c:pt>
                      <c:pt idx="59">
                        <c:v>8.1942857142857157</c:v>
                      </c:pt>
                      <c:pt idx="60">
                        <c:v>8.1771428571428579</c:v>
                      </c:pt>
                      <c:pt idx="61">
                        <c:v>8.1771428571428579</c:v>
                      </c:pt>
                      <c:pt idx="62">
                        <c:v>8.19</c:v>
                      </c:pt>
                      <c:pt idx="63">
                        <c:v>8.1814285714285724</c:v>
                      </c:pt>
                      <c:pt idx="64">
                        <c:v>8.17</c:v>
                      </c:pt>
                      <c:pt idx="65">
                        <c:v>8.2614285714285707</c:v>
                      </c:pt>
                      <c:pt idx="66">
                        <c:v>8.3185714285714294</c:v>
                      </c:pt>
                      <c:pt idx="67">
                        <c:v>8.3257142857142874</c:v>
                      </c:pt>
                      <c:pt idx="68">
                        <c:v>8.2971428571428572</c:v>
                      </c:pt>
                      <c:pt idx="69">
                        <c:v>8.2899999999999991</c:v>
                      </c:pt>
                      <c:pt idx="70">
                        <c:v>8.3200000000000021</c:v>
                      </c:pt>
                      <c:pt idx="71">
                        <c:v>8.3285714285714292</c:v>
                      </c:pt>
                      <c:pt idx="72">
                        <c:v>8.3257142857142856</c:v>
                      </c:pt>
                      <c:pt idx="73">
                        <c:v>8.3000000000000007</c:v>
                      </c:pt>
                      <c:pt idx="74">
                        <c:v>8.3271428571428583</c:v>
                      </c:pt>
                      <c:pt idx="75">
                        <c:v>8.3971428571428568</c:v>
                      </c:pt>
                      <c:pt idx="76">
                        <c:v>8.4542857142857137</c:v>
                      </c:pt>
                      <c:pt idx="77">
                        <c:v>8.5042857142857144</c:v>
                      </c:pt>
                      <c:pt idx="78">
                        <c:v>8.5271428571428576</c:v>
                      </c:pt>
                      <c:pt idx="79">
                        <c:v>8.5357142857142847</c:v>
                      </c:pt>
                      <c:pt idx="80">
                        <c:v>8.5114285714285707</c:v>
                      </c:pt>
                      <c:pt idx="81">
                        <c:v>8.5414285714285718</c:v>
                      </c:pt>
                      <c:pt idx="82">
                        <c:v>8.5714285714285712</c:v>
                      </c:pt>
                      <c:pt idx="83">
                        <c:v>8.5971428571428579</c:v>
                      </c:pt>
                      <c:pt idx="84">
                        <c:v>8.5414285714285718</c:v>
                      </c:pt>
                      <c:pt idx="85">
                        <c:v>8.5571428571428569</c:v>
                      </c:pt>
                      <c:pt idx="86">
                        <c:v>8.5414285714285718</c:v>
                      </c:pt>
                      <c:pt idx="87">
                        <c:v>8.5857142857142872</c:v>
                      </c:pt>
                      <c:pt idx="88">
                        <c:v>8.5957142857142852</c:v>
                      </c:pt>
                      <c:pt idx="89">
                        <c:v>8.6157142857142865</c:v>
                      </c:pt>
                      <c:pt idx="90">
                        <c:v>8.622857142857141</c:v>
                      </c:pt>
                      <c:pt idx="91">
                        <c:v>8.6828571428571415</c:v>
                      </c:pt>
                      <c:pt idx="92">
                        <c:v>8.7028571428571411</c:v>
                      </c:pt>
                      <c:pt idx="93">
                        <c:v>8.7328571428571422</c:v>
                      </c:pt>
                      <c:pt idx="94">
                        <c:v>8.7628571428571416</c:v>
                      </c:pt>
                      <c:pt idx="95">
                        <c:v>8.7842857142857138</c:v>
                      </c:pt>
                      <c:pt idx="96">
                        <c:v>8.7442857142857129</c:v>
                      </c:pt>
                      <c:pt idx="97">
                        <c:v>8.732857142857144</c:v>
                      </c:pt>
                      <c:pt idx="98">
                        <c:v>8.7385714285714293</c:v>
                      </c:pt>
                      <c:pt idx="99">
                        <c:v>8.7357142857142858</c:v>
                      </c:pt>
                      <c:pt idx="100">
                        <c:v>8.7157142857142862</c:v>
                      </c:pt>
                      <c:pt idx="101">
                        <c:v>8.66</c:v>
                      </c:pt>
                      <c:pt idx="102">
                        <c:v>8.6285714285714299</c:v>
                      </c:pt>
                      <c:pt idx="103">
                        <c:v>8.637142857142857</c:v>
                      </c:pt>
                      <c:pt idx="104">
                        <c:v>8.6642857142857146</c:v>
                      </c:pt>
                      <c:pt idx="105">
                        <c:v>8.6300000000000008</c:v>
                      </c:pt>
                      <c:pt idx="106">
                        <c:v>8.612857142857143</c:v>
                      </c:pt>
                      <c:pt idx="107">
                        <c:v>8.5685714285714294</c:v>
                      </c:pt>
                      <c:pt idx="108">
                        <c:v>8.620000000000001</c:v>
                      </c:pt>
                      <c:pt idx="109">
                        <c:v>8.64</c:v>
                      </c:pt>
                      <c:pt idx="110">
                        <c:v>8.6528571428571439</c:v>
                      </c:pt>
                      <c:pt idx="111">
                        <c:v>8.6114285714285721</c:v>
                      </c:pt>
                      <c:pt idx="112">
                        <c:v>8.6457142857142859</c:v>
                      </c:pt>
                      <c:pt idx="113">
                        <c:v>8.6628571428571437</c:v>
                      </c:pt>
                      <c:pt idx="114">
                        <c:v>8.7457142857142856</c:v>
                      </c:pt>
                      <c:pt idx="115">
                        <c:v>8.6999999999999993</c:v>
                      </c:pt>
                      <c:pt idx="116">
                        <c:v>8.6657142857142855</c:v>
                      </c:pt>
                      <c:pt idx="117">
                        <c:v>8.6471428571428586</c:v>
                      </c:pt>
                      <c:pt idx="118">
                        <c:v>8.6642857142857146</c:v>
                      </c:pt>
                      <c:pt idx="119">
                        <c:v>8.6242857142857137</c:v>
                      </c:pt>
                      <c:pt idx="120">
                        <c:v>8.6028571428571414</c:v>
                      </c:pt>
                      <c:pt idx="121">
                        <c:v>8.5799999999999983</c:v>
                      </c:pt>
                      <c:pt idx="122">
                        <c:v>8.6071428571428559</c:v>
                      </c:pt>
                      <c:pt idx="123">
                        <c:v>8.6028571428571414</c:v>
                      </c:pt>
                      <c:pt idx="124">
                        <c:v>8.6528571428571421</c:v>
                      </c:pt>
                      <c:pt idx="125">
                        <c:v>8.6199999999999992</c:v>
                      </c:pt>
                      <c:pt idx="126">
                        <c:v>8.6514285714285712</c:v>
                      </c:pt>
                      <c:pt idx="127">
                        <c:v>8.6157142857142865</c:v>
                      </c:pt>
                      <c:pt idx="128">
                        <c:v>8.6371428571428588</c:v>
                      </c:pt>
                      <c:pt idx="129">
                        <c:v>8.65</c:v>
                      </c:pt>
                      <c:pt idx="130">
                        <c:v>8.6828571428571433</c:v>
                      </c:pt>
                      <c:pt idx="131">
                        <c:v>8.6871428571428577</c:v>
                      </c:pt>
                      <c:pt idx="132">
                        <c:v>8.7871428571428574</c:v>
                      </c:pt>
                      <c:pt idx="133">
                        <c:v>8.7728571428571449</c:v>
                      </c:pt>
                      <c:pt idx="134">
                        <c:v>8.870000000000001</c:v>
                      </c:pt>
                      <c:pt idx="135">
                        <c:v>8.8471428571428579</c:v>
                      </c:pt>
                      <c:pt idx="136">
                        <c:v>8.8428571428571434</c:v>
                      </c:pt>
                      <c:pt idx="137">
                        <c:v>8.8571428571428577</c:v>
                      </c:pt>
                      <c:pt idx="138">
                        <c:v>8.8585714285714285</c:v>
                      </c:pt>
                      <c:pt idx="139">
                        <c:v>8.8628571428571412</c:v>
                      </c:pt>
                      <c:pt idx="140">
                        <c:v>8.9028571428571439</c:v>
                      </c:pt>
                      <c:pt idx="141">
                        <c:v>8.9314285714285724</c:v>
                      </c:pt>
                      <c:pt idx="142">
                        <c:v>9.0014285714285727</c:v>
                      </c:pt>
                      <c:pt idx="143">
                        <c:v>9.0271428571428576</c:v>
                      </c:pt>
                      <c:pt idx="144">
                        <c:v>9.0328571428571429</c:v>
                      </c:pt>
                      <c:pt idx="145">
                        <c:v>9.0400000000000009</c:v>
                      </c:pt>
                      <c:pt idx="146">
                        <c:v>9.0614285714285714</c:v>
                      </c:pt>
                      <c:pt idx="147">
                        <c:v>9.0785714285714274</c:v>
                      </c:pt>
                      <c:pt idx="148">
                        <c:v>9.074285714285713</c:v>
                      </c:pt>
                      <c:pt idx="149">
                        <c:v>9.1228571428571428</c:v>
                      </c:pt>
                      <c:pt idx="150">
                        <c:v>9.1871428571428577</c:v>
                      </c:pt>
                      <c:pt idx="151">
                        <c:v>9.2342857142857131</c:v>
                      </c:pt>
                      <c:pt idx="152">
                        <c:v>9.2871428571428556</c:v>
                      </c:pt>
                      <c:pt idx="153">
                        <c:v>9.3185714285714276</c:v>
                      </c:pt>
                      <c:pt idx="154">
                        <c:v>9.3885714285714261</c:v>
                      </c:pt>
                      <c:pt idx="155">
                        <c:v>9.4057142857142857</c:v>
                      </c:pt>
                      <c:pt idx="156">
                        <c:v>9.4314285714285706</c:v>
                      </c:pt>
                      <c:pt idx="157">
                        <c:v>9.4657142857142862</c:v>
                      </c:pt>
                      <c:pt idx="158">
                        <c:v>9.5414285714285718</c:v>
                      </c:pt>
                      <c:pt idx="159">
                        <c:v>9.5442857142857154</c:v>
                      </c:pt>
                      <c:pt idx="160">
                        <c:v>9.5357142857142865</c:v>
                      </c:pt>
                      <c:pt idx="161">
                        <c:v>9.56</c:v>
                      </c:pt>
                      <c:pt idx="162">
                        <c:v>9.5885714285714272</c:v>
                      </c:pt>
                      <c:pt idx="163">
                        <c:v>9.5614285714285696</c:v>
                      </c:pt>
                      <c:pt idx="164">
                        <c:v>9.5728571428571421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D4-4003-8733-FE7D4119FE5D}"/>
                  </c:ext>
                </c:extLst>
              </c15:ser>
            </c15:filteredLineSeries>
          </c:ext>
        </c:extLst>
      </c:lineChart>
      <c:catAx>
        <c:axId val="502558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992"/>
        <c:crosses val="autoZero"/>
        <c:auto val="1"/>
        <c:lblAlgn val="ctr"/>
        <c:lblOffset val="100"/>
        <c:noMultiLvlLbl val="0"/>
      </c:catAx>
      <c:valAx>
        <c:axId val="502558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Temerature 10-year Moving Average (</a:t>
                </a:r>
                <a:r>
                  <a:rPr lang="en-US" sz="900" b="0" i="0" u="none" strike="noStrike" baseline="0">
                    <a:effectLst/>
                  </a:rPr>
                  <a:t>°</a:t>
                </a:r>
                <a:r>
                  <a:rPr lang="en-US" sz="900" b="1" i="0" u="none" strike="noStrike" baseline="0">
                    <a:effectLst/>
                  </a:rPr>
                  <a:t>C</a:t>
                </a:r>
                <a:r>
                  <a:rPr lang="en-US" sz="900" b="0" i="0" baseline="0">
                    <a:effectLst/>
                  </a:rPr>
                  <a:t>)</a:t>
                </a:r>
                <a:endParaRPr lang="en-US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year moving Average Comprison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Local (7yr Moving Avg.)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City_Data!$A$8:$A$166</c:f>
              <c:numCache>
                <c:formatCode>General</c:formatCode>
                <c:ptCount val="159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f>City_Data!$C$8:$C$166</c:f>
              <c:numCache>
                <c:formatCode>0.00</c:formatCode>
                <c:ptCount val="159"/>
                <c:pt idx="0">
                  <c:v>14.100000000000003</c:v>
                </c:pt>
                <c:pt idx="1">
                  <c:v>14.097142857142856</c:v>
                </c:pt>
                <c:pt idx="2">
                  <c:v>14.237142857142857</c:v>
                </c:pt>
                <c:pt idx="3">
                  <c:v>14.208571428571428</c:v>
                </c:pt>
                <c:pt idx="4">
                  <c:v>14.194285714285712</c:v>
                </c:pt>
                <c:pt idx="5">
                  <c:v>14.110000000000001</c:v>
                </c:pt>
                <c:pt idx="6">
                  <c:v>14.238571428571428</c:v>
                </c:pt>
                <c:pt idx="7">
                  <c:v>14.271428571428572</c:v>
                </c:pt>
                <c:pt idx="8">
                  <c:v>14.318571428571431</c:v>
                </c:pt>
                <c:pt idx="9">
                  <c:v>14.37571428571429</c:v>
                </c:pt>
                <c:pt idx="10">
                  <c:v>14.394285714285713</c:v>
                </c:pt>
                <c:pt idx="11">
                  <c:v>14.531428571428574</c:v>
                </c:pt>
                <c:pt idx="12">
                  <c:v>14.624285714285715</c:v>
                </c:pt>
                <c:pt idx="13">
                  <c:v>14.534285714285716</c:v>
                </c:pt>
                <c:pt idx="14">
                  <c:v>14.554285714285713</c:v>
                </c:pt>
                <c:pt idx="15">
                  <c:v>14.519999999999998</c:v>
                </c:pt>
                <c:pt idx="16">
                  <c:v>14.400000000000002</c:v>
                </c:pt>
                <c:pt idx="17">
                  <c:v>14.444285714285714</c:v>
                </c:pt>
                <c:pt idx="18">
                  <c:v>14.414285714285715</c:v>
                </c:pt>
                <c:pt idx="19">
                  <c:v>14.361428571428572</c:v>
                </c:pt>
                <c:pt idx="20">
                  <c:v>14.434285714285716</c:v>
                </c:pt>
                <c:pt idx="21">
                  <c:v>14.415714285714287</c:v>
                </c:pt>
                <c:pt idx="22">
                  <c:v>14.535714285714286</c:v>
                </c:pt>
                <c:pt idx="23">
                  <c:v>14.540000000000003</c:v>
                </c:pt>
                <c:pt idx="24">
                  <c:v>14.47857142857143</c:v>
                </c:pt>
                <c:pt idx="25">
                  <c:v>14.301428571428572</c:v>
                </c:pt>
                <c:pt idx="26">
                  <c:v>14.344285714285714</c:v>
                </c:pt>
                <c:pt idx="27">
                  <c:v>14.175714285714283</c:v>
                </c:pt>
                <c:pt idx="28">
                  <c:v>14.102857142857143</c:v>
                </c:pt>
                <c:pt idx="29">
                  <c:v>13.962857142857143</c:v>
                </c:pt>
                <c:pt idx="30">
                  <c:v>14.059999999999999</c:v>
                </c:pt>
                <c:pt idx="31">
                  <c:v>14.114285714285714</c:v>
                </c:pt>
                <c:pt idx="32">
                  <c:v>14.28</c:v>
                </c:pt>
                <c:pt idx="33">
                  <c:v>14.324285714285713</c:v>
                </c:pt>
                <c:pt idx="34">
                  <c:v>14.5</c:v>
                </c:pt>
                <c:pt idx="35">
                  <c:v>14.517142857142858</c:v>
                </c:pt>
                <c:pt idx="36">
                  <c:v>14.575714285714286</c:v>
                </c:pt>
                <c:pt idx="37">
                  <c:v>14.432857142857141</c:v>
                </c:pt>
                <c:pt idx="38">
                  <c:v>14.264285714285716</c:v>
                </c:pt>
                <c:pt idx="39">
                  <c:v>14.181428571428572</c:v>
                </c:pt>
                <c:pt idx="40">
                  <c:v>14.074285714285717</c:v>
                </c:pt>
                <c:pt idx="41">
                  <c:v>13.99</c:v>
                </c:pt>
                <c:pt idx="42">
                  <c:v>13.955714285714288</c:v>
                </c:pt>
                <c:pt idx="43">
                  <c:v>13.857142857142858</c:v>
                </c:pt>
                <c:pt idx="44">
                  <c:v>13.855714285714287</c:v>
                </c:pt>
                <c:pt idx="45">
                  <c:v>14.032857142857143</c:v>
                </c:pt>
                <c:pt idx="46">
                  <c:v>14.11</c:v>
                </c:pt>
                <c:pt idx="47">
                  <c:v>14.127142857142855</c:v>
                </c:pt>
                <c:pt idx="48">
                  <c:v>14.112857142857141</c:v>
                </c:pt>
                <c:pt idx="49">
                  <c:v>14.211428571428574</c:v>
                </c:pt>
                <c:pt idx="50">
                  <c:v>14.299999999999999</c:v>
                </c:pt>
                <c:pt idx="51">
                  <c:v>14.409999999999998</c:v>
                </c:pt>
                <c:pt idx="52">
                  <c:v>14.367142857142857</c:v>
                </c:pt>
                <c:pt idx="53">
                  <c:v>14.320000000000002</c:v>
                </c:pt>
                <c:pt idx="54">
                  <c:v>14.317142857142857</c:v>
                </c:pt>
                <c:pt idx="55">
                  <c:v>14.324285714285717</c:v>
                </c:pt>
                <c:pt idx="56">
                  <c:v>14.175714285714289</c:v>
                </c:pt>
                <c:pt idx="57">
                  <c:v>14.112857142857143</c:v>
                </c:pt>
                <c:pt idx="58">
                  <c:v>14.051428571428572</c:v>
                </c:pt>
                <c:pt idx="59">
                  <c:v>14.049999999999999</c:v>
                </c:pt>
                <c:pt idx="60">
                  <c:v>14.091428571428569</c:v>
                </c:pt>
                <c:pt idx="61">
                  <c:v>14.028571428571428</c:v>
                </c:pt>
                <c:pt idx="62">
                  <c:v>14.012857142857143</c:v>
                </c:pt>
                <c:pt idx="63">
                  <c:v>14.11</c:v>
                </c:pt>
                <c:pt idx="64">
                  <c:v>14.06</c:v>
                </c:pt>
                <c:pt idx="65">
                  <c:v>13.965714285714284</c:v>
                </c:pt>
                <c:pt idx="66">
                  <c:v>13.952857142857141</c:v>
                </c:pt>
                <c:pt idx="67">
                  <c:v>13.854285714285714</c:v>
                </c:pt>
                <c:pt idx="68">
                  <c:v>13.928571428571429</c:v>
                </c:pt>
                <c:pt idx="69">
                  <c:v>13.934285714285712</c:v>
                </c:pt>
                <c:pt idx="70">
                  <c:v>13.962857142857143</c:v>
                </c:pt>
                <c:pt idx="71">
                  <c:v>14.182857142857143</c:v>
                </c:pt>
                <c:pt idx="72">
                  <c:v>14.257142857142856</c:v>
                </c:pt>
                <c:pt idx="73">
                  <c:v>14.268571428571429</c:v>
                </c:pt>
                <c:pt idx="74">
                  <c:v>14.360000000000001</c:v>
                </c:pt>
                <c:pt idx="75">
                  <c:v>14.377142857142857</c:v>
                </c:pt>
                <c:pt idx="76">
                  <c:v>14.495714285714286</c:v>
                </c:pt>
                <c:pt idx="77">
                  <c:v>14.48142857142857</c:v>
                </c:pt>
                <c:pt idx="78">
                  <c:v>14.308571428571428</c:v>
                </c:pt>
                <c:pt idx="79">
                  <c:v>14.46142857142857</c:v>
                </c:pt>
                <c:pt idx="80">
                  <c:v>14.432857142857143</c:v>
                </c:pt>
                <c:pt idx="81">
                  <c:v>14.558571428571428</c:v>
                </c:pt>
                <c:pt idx="82">
                  <c:v>14.574285714285713</c:v>
                </c:pt>
                <c:pt idx="83">
                  <c:v>14.491428571428571</c:v>
                </c:pt>
                <c:pt idx="84">
                  <c:v>14.572857142857142</c:v>
                </c:pt>
                <c:pt idx="85">
                  <c:v>14.742857142857144</c:v>
                </c:pt>
                <c:pt idx="86">
                  <c:v>14.695714285714287</c:v>
                </c:pt>
                <c:pt idx="87">
                  <c:v>14.707142857142859</c:v>
                </c:pt>
                <c:pt idx="88">
                  <c:v>14.648571428571429</c:v>
                </c:pt>
                <c:pt idx="89">
                  <c:v>14.621428571428572</c:v>
                </c:pt>
                <c:pt idx="90">
                  <c:v>14.629999999999999</c:v>
                </c:pt>
                <c:pt idx="91">
                  <c:v>14.489999999999998</c:v>
                </c:pt>
                <c:pt idx="92">
                  <c:v>14.402857142857144</c:v>
                </c:pt>
                <c:pt idx="93">
                  <c:v>14.212857142857144</c:v>
                </c:pt>
                <c:pt idx="94">
                  <c:v>14.170000000000002</c:v>
                </c:pt>
                <c:pt idx="95">
                  <c:v>14.161428571428571</c:v>
                </c:pt>
                <c:pt idx="96">
                  <c:v>14.145714285714286</c:v>
                </c:pt>
                <c:pt idx="97">
                  <c:v>14.102857142857143</c:v>
                </c:pt>
                <c:pt idx="98">
                  <c:v>14.187142857142858</c:v>
                </c:pt>
                <c:pt idx="99">
                  <c:v>14.139999999999999</c:v>
                </c:pt>
                <c:pt idx="100">
                  <c:v>14.152857142857144</c:v>
                </c:pt>
                <c:pt idx="101">
                  <c:v>14.178571428571429</c:v>
                </c:pt>
                <c:pt idx="102">
                  <c:v>14.168571428571429</c:v>
                </c:pt>
                <c:pt idx="103">
                  <c:v>14.361428571428572</c:v>
                </c:pt>
                <c:pt idx="104">
                  <c:v>14.544285714285715</c:v>
                </c:pt>
                <c:pt idx="105">
                  <c:v>14.568571428571429</c:v>
                </c:pt>
                <c:pt idx="106">
                  <c:v>14.635714285714286</c:v>
                </c:pt>
                <c:pt idx="107">
                  <c:v>14.704285714285716</c:v>
                </c:pt>
                <c:pt idx="108">
                  <c:v>14.72</c:v>
                </c:pt>
                <c:pt idx="109">
                  <c:v>14.67</c:v>
                </c:pt>
                <c:pt idx="110">
                  <c:v>14.488571428571429</c:v>
                </c:pt>
                <c:pt idx="111">
                  <c:v>14.395714285714286</c:v>
                </c:pt>
                <c:pt idx="112">
                  <c:v>14.382857142857143</c:v>
                </c:pt>
                <c:pt idx="113">
                  <c:v>14.384285714285713</c:v>
                </c:pt>
                <c:pt idx="114">
                  <c:v>14.425714285714287</c:v>
                </c:pt>
                <c:pt idx="115">
                  <c:v>14.507142857142858</c:v>
                </c:pt>
                <c:pt idx="116">
                  <c:v>14.457142857142859</c:v>
                </c:pt>
                <c:pt idx="117">
                  <c:v>14.472857142857142</c:v>
                </c:pt>
                <c:pt idx="118">
                  <c:v>14.45</c:v>
                </c:pt>
                <c:pt idx="119">
                  <c:v>14.437142857142856</c:v>
                </c:pt>
                <c:pt idx="120">
                  <c:v>14.317142857142857</c:v>
                </c:pt>
                <c:pt idx="121">
                  <c:v>14.347142857142858</c:v>
                </c:pt>
                <c:pt idx="122">
                  <c:v>14.328571428571426</c:v>
                </c:pt>
                <c:pt idx="123">
                  <c:v>14.481428571428571</c:v>
                </c:pt>
                <c:pt idx="124">
                  <c:v>14.587142857142856</c:v>
                </c:pt>
                <c:pt idx="125">
                  <c:v>14.61</c:v>
                </c:pt>
                <c:pt idx="126">
                  <c:v>14.725714285714286</c:v>
                </c:pt>
                <c:pt idx="127">
                  <c:v>14.751428571428573</c:v>
                </c:pt>
                <c:pt idx="128">
                  <c:v>14.801428571428573</c:v>
                </c:pt>
                <c:pt idx="129">
                  <c:v>14.849999999999998</c:v>
                </c:pt>
                <c:pt idx="130">
                  <c:v>14.745714285714287</c:v>
                </c:pt>
                <c:pt idx="131">
                  <c:v>14.747142857142858</c:v>
                </c:pt>
                <c:pt idx="132">
                  <c:v>14.777142857142858</c:v>
                </c:pt>
                <c:pt idx="133">
                  <c:v>14.757142857142856</c:v>
                </c:pt>
                <c:pt idx="134">
                  <c:v>14.821428571428571</c:v>
                </c:pt>
                <c:pt idx="135">
                  <c:v>14.772857142857145</c:v>
                </c:pt>
                <c:pt idx="136">
                  <c:v>14.705714285714285</c:v>
                </c:pt>
                <c:pt idx="137">
                  <c:v>14.891428571428573</c:v>
                </c:pt>
                <c:pt idx="138">
                  <c:v>14.887142857142859</c:v>
                </c:pt>
                <c:pt idx="139">
                  <c:v>14.781428571428572</c:v>
                </c:pt>
                <c:pt idx="140">
                  <c:v>14.814285714285717</c:v>
                </c:pt>
                <c:pt idx="141">
                  <c:v>14.972857142857142</c:v>
                </c:pt>
                <c:pt idx="142">
                  <c:v>15.118571428571428</c:v>
                </c:pt>
                <c:pt idx="143">
                  <c:v>15.101428571428571</c:v>
                </c:pt>
                <c:pt idx="144">
                  <c:v>14.941428571428572</c:v>
                </c:pt>
                <c:pt idx="145">
                  <c:v>14.948571428571428</c:v>
                </c:pt>
                <c:pt idx="146">
                  <c:v>15.097142857142858</c:v>
                </c:pt>
                <c:pt idx="147">
                  <c:v>15.052857142857144</c:v>
                </c:pt>
                <c:pt idx="148">
                  <c:v>15.034285714285716</c:v>
                </c:pt>
                <c:pt idx="149">
                  <c:v>14.980000000000002</c:v>
                </c:pt>
                <c:pt idx="150">
                  <c:v>15.092857142857143</c:v>
                </c:pt>
                <c:pt idx="151">
                  <c:v>15.179999999999998</c:v>
                </c:pt>
                <c:pt idx="152">
                  <c:v>15.168571428571427</c:v>
                </c:pt>
                <c:pt idx="153">
                  <c:v>15.139999999999999</c:v>
                </c:pt>
                <c:pt idx="154">
                  <c:v>15.142857142857141</c:v>
                </c:pt>
                <c:pt idx="155">
                  <c:v>15.034285714285714</c:v>
                </c:pt>
                <c:pt idx="156">
                  <c:v>14.909999999999998</c:v>
                </c:pt>
                <c:pt idx="157">
                  <c:v>14.892857142857142</c:v>
                </c:pt>
                <c:pt idx="158">
                  <c:v>15.065714285714288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C-4E4C-9645-BD46EAD8D711}"/>
            </c:ext>
          </c:extLst>
        </c:ser>
        <c:ser>
          <c:idx val="4"/>
          <c:order val="4"/>
          <c:tx>
            <c:v>Global (7yr Moving Avg.)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City_Data!$A$8:$A$166</c:f>
              <c:numCache>
                <c:formatCode>General</c:formatCode>
                <c:ptCount val="159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f>City_Data!$H$8:$H$166</c:f>
              <c:numCache>
                <c:formatCode>0.00</c:formatCode>
                <c:ptCount val="159"/>
                <c:pt idx="0">
                  <c:v>8.0742857142857147</c:v>
                </c:pt>
                <c:pt idx="1">
                  <c:v>8.0771428571428565</c:v>
                </c:pt>
                <c:pt idx="2">
                  <c:v>8.0571428571428569</c:v>
                </c:pt>
                <c:pt idx="3">
                  <c:v>8.0457142857142863</c:v>
                </c:pt>
                <c:pt idx="4">
                  <c:v>8.0671428571428567</c:v>
                </c:pt>
                <c:pt idx="5">
                  <c:v>8.055714285714286</c:v>
                </c:pt>
                <c:pt idx="6">
                  <c:v>8.0042857142857144</c:v>
                </c:pt>
                <c:pt idx="7">
                  <c:v>7.9257142857142862</c:v>
                </c:pt>
                <c:pt idx="8">
                  <c:v>7.9414285714285722</c:v>
                </c:pt>
                <c:pt idx="9">
                  <c:v>7.9728571428571433</c:v>
                </c:pt>
                <c:pt idx="10">
                  <c:v>7.9842857142857158</c:v>
                </c:pt>
                <c:pt idx="11">
                  <c:v>7.9899999999999993</c:v>
                </c:pt>
                <c:pt idx="12">
                  <c:v>8.0585714285714278</c:v>
                </c:pt>
                <c:pt idx="13">
                  <c:v>8.1157142857142848</c:v>
                </c:pt>
                <c:pt idx="14">
                  <c:v>8.24</c:v>
                </c:pt>
                <c:pt idx="15">
                  <c:v>8.2528571428571418</c:v>
                </c:pt>
                <c:pt idx="16">
                  <c:v>8.2728571428571414</c:v>
                </c:pt>
                <c:pt idx="17">
                  <c:v>8.274285714285714</c:v>
                </c:pt>
                <c:pt idx="18">
                  <c:v>8.2828571428571411</c:v>
                </c:pt>
                <c:pt idx="19">
                  <c:v>8.281428571428572</c:v>
                </c:pt>
                <c:pt idx="20">
                  <c:v>8.225714285714286</c:v>
                </c:pt>
                <c:pt idx="21">
                  <c:v>8.1757142857142853</c:v>
                </c:pt>
                <c:pt idx="22">
                  <c:v>8.2242857142857133</c:v>
                </c:pt>
                <c:pt idx="23">
                  <c:v>8.3257142857142856</c:v>
                </c:pt>
                <c:pt idx="24">
                  <c:v>8.3228571428571421</c:v>
                </c:pt>
                <c:pt idx="25">
                  <c:v>8.2899999999999991</c:v>
                </c:pt>
                <c:pt idx="26">
                  <c:v>8.2671428571428578</c:v>
                </c:pt>
                <c:pt idx="27">
                  <c:v>8.3057142857142843</c:v>
                </c:pt>
                <c:pt idx="28">
                  <c:v>8.29142857142857</c:v>
                </c:pt>
                <c:pt idx="29">
                  <c:v>8.1814285714285706</c:v>
                </c:pt>
                <c:pt idx="30">
                  <c:v>8.0514285714285716</c:v>
                </c:pt>
                <c:pt idx="31">
                  <c:v>8.02</c:v>
                </c:pt>
                <c:pt idx="32">
                  <c:v>7.9900000000000011</c:v>
                </c:pt>
                <c:pt idx="33">
                  <c:v>7.9642857142857144</c:v>
                </c:pt>
                <c:pt idx="34">
                  <c:v>7.991428571428572</c:v>
                </c:pt>
                <c:pt idx="35">
                  <c:v>7.99</c:v>
                </c:pt>
                <c:pt idx="36">
                  <c:v>8.0257142857142849</c:v>
                </c:pt>
                <c:pt idx="37">
                  <c:v>8.0471428571428554</c:v>
                </c:pt>
                <c:pt idx="38">
                  <c:v>8.0628571428571441</c:v>
                </c:pt>
                <c:pt idx="39">
                  <c:v>8.0985714285714288</c:v>
                </c:pt>
                <c:pt idx="40">
                  <c:v>8.1071428571428559</c:v>
                </c:pt>
                <c:pt idx="41">
                  <c:v>8.0914285714285707</c:v>
                </c:pt>
                <c:pt idx="42">
                  <c:v>8.137142857142857</c:v>
                </c:pt>
                <c:pt idx="43">
                  <c:v>8.16</c:v>
                </c:pt>
                <c:pt idx="44">
                  <c:v>8.2071428571428573</c:v>
                </c:pt>
                <c:pt idx="45">
                  <c:v>8.27</c:v>
                </c:pt>
                <c:pt idx="46">
                  <c:v>8.324285714285713</c:v>
                </c:pt>
                <c:pt idx="47">
                  <c:v>8.3457142857142852</c:v>
                </c:pt>
                <c:pt idx="48">
                  <c:v>8.3471428571428561</c:v>
                </c:pt>
                <c:pt idx="49">
                  <c:v>8.3185714285714294</c:v>
                </c:pt>
                <c:pt idx="50">
                  <c:v>8.3257142857142856</c:v>
                </c:pt>
                <c:pt idx="51">
                  <c:v>8.3228571428571438</c:v>
                </c:pt>
                <c:pt idx="52">
                  <c:v>8.2442857142857164</c:v>
                </c:pt>
                <c:pt idx="53">
                  <c:v>8.1942857142857157</c:v>
                </c:pt>
                <c:pt idx="54">
                  <c:v>8.1771428571428579</c:v>
                </c:pt>
                <c:pt idx="55">
                  <c:v>8.1771428571428579</c:v>
                </c:pt>
                <c:pt idx="56">
                  <c:v>8.19</c:v>
                </c:pt>
                <c:pt idx="57">
                  <c:v>8.1814285714285724</c:v>
                </c:pt>
                <c:pt idx="58">
                  <c:v>8.17</c:v>
                </c:pt>
                <c:pt idx="59">
                  <c:v>8.2614285714285707</c:v>
                </c:pt>
                <c:pt idx="60">
                  <c:v>8.3185714285714294</c:v>
                </c:pt>
                <c:pt idx="61">
                  <c:v>8.3257142857142874</c:v>
                </c:pt>
                <c:pt idx="62">
                  <c:v>8.2971428571428572</c:v>
                </c:pt>
                <c:pt idx="63">
                  <c:v>8.2899999999999991</c:v>
                </c:pt>
                <c:pt idx="64">
                  <c:v>8.3200000000000021</c:v>
                </c:pt>
                <c:pt idx="65">
                  <c:v>8.3285714285714292</c:v>
                </c:pt>
                <c:pt idx="66">
                  <c:v>8.3257142857142856</c:v>
                </c:pt>
                <c:pt idx="67">
                  <c:v>8.3000000000000007</c:v>
                </c:pt>
                <c:pt idx="68">
                  <c:v>8.3271428571428583</c:v>
                </c:pt>
                <c:pt idx="69">
                  <c:v>8.3971428571428568</c:v>
                </c:pt>
                <c:pt idx="70">
                  <c:v>8.4542857142857137</c:v>
                </c:pt>
                <c:pt idx="71">
                  <c:v>8.5042857142857144</c:v>
                </c:pt>
                <c:pt idx="72">
                  <c:v>8.5271428571428576</c:v>
                </c:pt>
                <c:pt idx="73">
                  <c:v>8.5357142857142847</c:v>
                </c:pt>
                <c:pt idx="74">
                  <c:v>8.5114285714285707</c:v>
                </c:pt>
                <c:pt idx="75">
                  <c:v>8.5414285714285718</c:v>
                </c:pt>
                <c:pt idx="76">
                  <c:v>8.5714285714285712</c:v>
                </c:pt>
                <c:pt idx="77">
                  <c:v>8.5971428571428579</c:v>
                </c:pt>
                <c:pt idx="78">
                  <c:v>8.5414285714285718</c:v>
                </c:pt>
                <c:pt idx="79">
                  <c:v>8.5571428571428569</c:v>
                </c:pt>
                <c:pt idx="80">
                  <c:v>8.5414285714285718</c:v>
                </c:pt>
                <c:pt idx="81">
                  <c:v>8.5857142857142872</c:v>
                </c:pt>
                <c:pt idx="82">
                  <c:v>8.5957142857142852</c:v>
                </c:pt>
                <c:pt idx="83">
                  <c:v>8.6157142857142865</c:v>
                </c:pt>
                <c:pt idx="84">
                  <c:v>8.622857142857141</c:v>
                </c:pt>
                <c:pt idx="85">
                  <c:v>8.6828571428571415</c:v>
                </c:pt>
                <c:pt idx="86">
                  <c:v>8.7028571428571411</c:v>
                </c:pt>
                <c:pt idx="87">
                  <c:v>8.7328571428571422</c:v>
                </c:pt>
                <c:pt idx="88">
                  <c:v>8.7628571428571416</c:v>
                </c:pt>
                <c:pt idx="89">
                  <c:v>8.7842857142857138</c:v>
                </c:pt>
                <c:pt idx="90">
                  <c:v>8.7442857142857129</c:v>
                </c:pt>
                <c:pt idx="91">
                  <c:v>8.732857142857144</c:v>
                </c:pt>
                <c:pt idx="92">
                  <c:v>8.7385714285714293</c:v>
                </c:pt>
                <c:pt idx="93">
                  <c:v>8.7357142857142858</c:v>
                </c:pt>
                <c:pt idx="94">
                  <c:v>8.7157142857142862</c:v>
                </c:pt>
                <c:pt idx="95">
                  <c:v>8.66</c:v>
                </c:pt>
                <c:pt idx="96">
                  <c:v>8.6285714285714299</c:v>
                </c:pt>
                <c:pt idx="97">
                  <c:v>8.637142857142857</c:v>
                </c:pt>
                <c:pt idx="98">
                  <c:v>8.6642857142857146</c:v>
                </c:pt>
                <c:pt idx="99">
                  <c:v>8.6300000000000008</c:v>
                </c:pt>
                <c:pt idx="100">
                  <c:v>8.612857142857143</c:v>
                </c:pt>
                <c:pt idx="101">
                  <c:v>8.5685714285714294</c:v>
                </c:pt>
                <c:pt idx="102">
                  <c:v>8.620000000000001</c:v>
                </c:pt>
                <c:pt idx="103">
                  <c:v>8.64</c:v>
                </c:pt>
                <c:pt idx="104">
                  <c:v>8.6528571428571439</c:v>
                </c:pt>
                <c:pt idx="105">
                  <c:v>8.6114285714285721</c:v>
                </c:pt>
                <c:pt idx="106">
                  <c:v>8.6457142857142859</c:v>
                </c:pt>
                <c:pt idx="107">
                  <c:v>8.6628571428571437</c:v>
                </c:pt>
                <c:pt idx="108">
                  <c:v>8.7457142857142856</c:v>
                </c:pt>
                <c:pt idx="109">
                  <c:v>8.6999999999999993</c:v>
                </c:pt>
                <c:pt idx="110">
                  <c:v>8.6657142857142855</c:v>
                </c:pt>
                <c:pt idx="111">
                  <c:v>8.6471428571428586</c:v>
                </c:pt>
                <c:pt idx="112">
                  <c:v>8.6642857142857146</c:v>
                </c:pt>
                <c:pt idx="113">
                  <c:v>8.6242857142857137</c:v>
                </c:pt>
                <c:pt idx="114">
                  <c:v>8.6028571428571414</c:v>
                </c:pt>
                <c:pt idx="115">
                  <c:v>8.5799999999999983</c:v>
                </c:pt>
                <c:pt idx="116">
                  <c:v>8.6071428571428559</c:v>
                </c:pt>
                <c:pt idx="117">
                  <c:v>8.6028571428571414</c:v>
                </c:pt>
                <c:pt idx="118">
                  <c:v>8.6528571428571421</c:v>
                </c:pt>
                <c:pt idx="119">
                  <c:v>8.6199999999999992</c:v>
                </c:pt>
                <c:pt idx="120">
                  <c:v>8.6514285714285712</c:v>
                </c:pt>
                <c:pt idx="121">
                  <c:v>8.6157142857142865</c:v>
                </c:pt>
                <c:pt idx="122">
                  <c:v>8.6371428571428588</c:v>
                </c:pt>
                <c:pt idx="123">
                  <c:v>8.65</c:v>
                </c:pt>
                <c:pt idx="124">
                  <c:v>8.6828571428571433</c:v>
                </c:pt>
                <c:pt idx="125">
                  <c:v>8.6871428571428577</c:v>
                </c:pt>
                <c:pt idx="126">
                  <c:v>8.7871428571428574</c:v>
                </c:pt>
                <c:pt idx="127">
                  <c:v>8.7728571428571449</c:v>
                </c:pt>
                <c:pt idx="128">
                  <c:v>8.870000000000001</c:v>
                </c:pt>
                <c:pt idx="129">
                  <c:v>8.8471428571428579</c:v>
                </c:pt>
                <c:pt idx="130">
                  <c:v>8.8428571428571434</c:v>
                </c:pt>
                <c:pt idx="131">
                  <c:v>8.8571428571428577</c:v>
                </c:pt>
                <c:pt idx="132">
                  <c:v>8.8585714285714285</c:v>
                </c:pt>
                <c:pt idx="133">
                  <c:v>8.8628571428571412</c:v>
                </c:pt>
                <c:pt idx="134">
                  <c:v>8.9028571428571439</c:v>
                </c:pt>
                <c:pt idx="135">
                  <c:v>8.9314285714285724</c:v>
                </c:pt>
                <c:pt idx="136">
                  <c:v>9.0014285714285727</c:v>
                </c:pt>
                <c:pt idx="137">
                  <c:v>9.0271428571428576</c:v>
                </c:pt>
                <c:pt idx="138">
                  <c:v>9.0328571428571429</c:v>
                </c:pt>
                <c:pt idx="139">
                  <c:v>9.0400000000000009</c:v>
                </c:pt>
                <c:pt idx="140">
                  <c:v>9.0614285714285714</c:v>
                </c:pt>
                <c:pt idx="141">
                  <c:v>9.0785714285714274</c:v>
                </c:pt>
                <c:pt idx="142">
                  <c:v>9.074285714285713</c:v>
                </c:pt>
                <c:pt idx="143">
                  <c:v>9.1228571428571428</c:v>
                </c:pt>
                <c:pt idx="144">
                  <c:v>9.1871428571428577</c:v>
                </c:pt>
                <c:pt idx="145">
                  <c:v>9.2342857142857131</c:v>
                </c:pt>
                <c:pt idx="146">
                  <c:v>9.2871428571428556</c:v>
                </c:pt>
                <c:pt idx="147">
                  <c:v>9.3185714285714276</c:v>
                </c:pt>
                <c:pt idx="148">
                  <c:v>9.3885714285714261</c:v>
                </c:pt>
                <c:pt idx="149">
                  <c:v>9.4057142857142857</c:v>
                </c:pt>
                <c:pt idx="150">
                  <c:v>9.4314285714285706</c:v>
                </c:pt>
                <c:pt idx="151">
                  <c:v>9.4657142857142862</c:v>
                </c:pt>
                <c:pt idx="152">
                  <c:v>9.5414285714285718</c:v>
                </c:pt>
                <c:pt idx="153">
                  <c:v>9.5442857142857154</c:v>
                </c:pt>
                <c:pt idx="154">
                  <c:v>9.5357142857142865</c:v>
                </c:pt>
                <c:pt idx="155">
                  <c:v>9.56</c:v>
                </c:pt>
                <c:pt idx="156">
                  <c:v>9.5885714285714272</c:v>
                </c:pt>
                <c:pt idx="157">
                  <c:v>9.5614285714285696</c:v>
                </c:pt>
                <c:pt idx="158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C-4E4C-9645-BD46EAD8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8008"/>
        <c:axId val="50255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City_Data!$B$1</c15:sqref>
                        </c15:formulaRef>
                      </c:ext>
                    </c:extLst>
                    <c:strCache>
                      <c:ptCount val="1"/>
                      <c:pt idx="0">
                        <c:v>Loc_avg_temp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City_Data!$A$8:$A$166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1855</c:v>
                      </c:pt>
                      <c:pt idx="1">
                        <c:v>1856</c:v>
                      </c:pt>
                      <c:pt idx="2">
                        <c:v>1857</c:v>
                      </c:pt>
                      <c:pt idx="3">
                        <c:v>1858</c:v>
                      </c:pt>
                      <c:pt idx="4">
                        <c:v>1859</c:v>
                      </c:pt>
                      <c:pt idx="5">
                        <c:v>1860</c:v>
                      </c:pt>
                      <c:pt idx="6">
                        <c:v>1861</c:v>
                      </c:pt>
                      <c:pt idx="7">
                        <c:v>1862</c:v>
                      </c:pt>
                      <c:pt idx="8">
                        <c:v>1863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1867</c:v>
                      </c:pt>
                      <c:pt idx="13">
                        <c:v>1868</c:v>
                      </c:pt>
                      <c:pt idx="14">
                        <c:v>1869</c:v>
                      </c:pt>
                      <c:pt idx="15">
                        <c:v>1870</c:v>
                      </c:pt>
                      <c:pt idx="16">
                        <c:v>1871</c:v>
                      </c:pt>
                      <c:pt idx="17">
                        <c:v>1872</c:v>
                      </c:pt>
                      <c:pt idx="18">
                        <c:v>1873</c:v>
                      </c:pt>
                      <c:pt idx="19">
                        <c:v>1874</c:v>
                      </c:pt>
                      <c:pt idx="20">
                        <c:v>1875</c:v>
                      </c:pt>
                      <c:pt idx="21">
                        <c:v>1876</c:v>
                      </c:pt>
                      <c:pt idx="22">
                        <c:v>1877</c:v>
                      </c:pt>
                      <c:pt idx="23">
                        <c:v>1878</c:v>
                      </c:pt>
                      <c:pt idx="24">
                        <c:v>1879</c:v>
                      </c:pt>
                      <c:pt idx="25">
                        <c:v>1880</c:v>
                      </c:pt>
                      <c:pt idx="26">
                        <c:v>1881</c:v>
                      </c:pt>
                      <c:pt idx="27">
                        <c:v>1882</c:v>
                      </c:pt>
                      <c:pt idx="28">
                        <c:v>1883</c:v>
                      </c:pt>
                      <c:pt idx="29">
                        <c:v>1884</c:v>
                      </c:pt>
                      <c:pt idx="30">
                        <c:v>1885</c:v>
                      </c:pt>
                      <c:pt idx="31">
                        <c:v>1886</c:v>
                      </c:pt>
                      <c:pt idx="32">
                        <c:v>1887</c:v>
                      </c:pt>
                      <c:pt idx="33">
                        <c:v>1888</c:v>
                      </c:pt>
                      <c:pt idx="34">
                        <c:v>1889</c:v>
                      </c:pt>
                      <c:pt idx="35">
                        <c:v>1890</c:v>
                      </c:pt>
                      <c:pt idx="36">
                        <c:v>1891</c:v>
                      </c:pt>
                      <c:pt idx="37">
                        <c:v>1892</c:v>
                      </c:pt>
                      <c:pt idx="38">
                        <c:v>1893</c:v>
                      </c:pt>
                      <c:pt idx="39">
                        <c:v>1894</c:v>
                      </c:pt>
                      <c:pt idx="40">
                        <c:v>1895</c:v>
                      </c:pt>
                      <c:pt idx="41">
                        <c:v>1896</c:v>
                      </c:pt>
                      <c:pt idx="42">
                        <c:v>1897</c:v>
                      </c:pt>
                      <c:pt idx="43">
                        <c:v>1898</c:v>
                      </c:pt>
                      <c:pt idx="44">
                        <c:v>1899</c:v>
                      </c:pt>
                      <c:pt idx="45">
                        <c:v>1900</c:v>
                      </c:pt>
                      <c:pt idx="46">
                        <c:v>1901</c:v>
                      </c:pt>
                      <c:pt idx="47">
                        <c:v>1902</c:v>
                      </c:pt>
                      <c:pt idx="48">
                        <c:v>1903</c:v>
                      </c:pt>
                      <c:pt idx="49">
                        <c:v>1904</c:v>
                      </c:pt>
                      <c:pt idx="50">
                        <c:v>1905</c:v>
                      </c:pt>
                      <c:pt idx="51">
                        <c:v>1906</c:v>
                      </c:pt>
                      <c:pt idx="52">
                        <c:v>1907</c:v>
                      </c:pt>
                      <c:pt idx="53">
                        <c:v>1908</c:v>
                      </c:pt>
                      <c:pt idx="54">
                        <c:v>1909</c:v>
                      </c:pt>
                      <c:pt idx="55">
                        <c:v>1910</c:v>
                      </c:pt>
                      <c:pt idx="56">
                        <c:v>1911</c:v>
                      </c:pt>
                      <c:pt idx="57">
                        <c:v>1912</c:v>
                      </c:pt>
                      <c:pt idx="58">
                        <c:v>1913</c:v>
                      </c:pt>
                      <c:pt idx="59">
                        <c:v>1914</c:v>
                      </c:pt>
                      <c:pt idx="60">
                        <c:v>1915</c:v>
                      </c:pt>
                      <c:pt idx="61">
                        <c:v>1916</c:v>
                      </c:pt>
                      <c:pt idx="62">
                        <c:v>1917</c:v>
                      </c:pt>
                      <c:pt idx="63">
                        <c:v>1918</c:v>
                      </c:pt>
                      <c:pt idx="64">
                        <c:v>1919</c:v>
                      </c:pt>
                      <c:pt idx="65">
                        <c:v>1920</c:v>
                      </c:pt>
                      <c:pt idx="66">
                        <c:v>1921</c:v>
                      </c:pt>
                      <c:pt idx="67">
                        <c:v>1922</c:v>
                      </c:pt>
                      <c:pt idx="68">
                        <c:v>1923</c:v>
                      </c:pt>
                      <c:pt idx="69">
                        <c:v>1924</c:v>
                      </c:pt>
                      <c:pt idx="70">
                        <c:v>1925</c:v>
                      </c:pt>
                      <c:pt idx="71">
                        <c:v>1926</c:v>
                      </c:pt>
                      <c:pt idx="72">
                        <c:v>1927</c:v>
                      </c:pt>
                      <c:pt idx="73">
                        <c:v>1928</c:v>
                      </c:pt>
                      <c:pt idx="74">
                        <c:v>1929</c:v>
                      </c:pt>
                      <c:pt idx="75">
                        <c:v>1930</c:v>
                      </c:pt>
                      <c:pt idx="76">
                        <c:v>1931</c:v>
                      </c:pt>
                      <c:pt idx="77">
                        <c:v>1932</c:v>
                      </c:pt>
                      <c:pt idx="78">
                        <c:v>1933</c:v>
                      </c:pt>
                      <c:pt idx="79">
                        <c:v>1934</c:v>
                      </c:pt>
                      <c:pt idx="80">
                        <c:v>1935</c:v>
                      </c:pt>
                      <c:pt idx="81">
                        <c:v>1936</c:v>
                      </c:pt>
                      <c:pt idx="82">
                        <c:v>1937</c:v>
                      </c:pt>
                      <c:pt idx="83">
                        <c:v>1938</c:v>
                      </c:pt>
                      <c:pt idx="84">
                        <c:v>1939</c:v>
                      </c:pt>
                      <c:pt idx="85">
                        <c:v>1940</c:v>
                      </c:pt>
                      <c:pt idx="86">
                        <c:v>1941</c:v>
                      </c:pt>
                      <c:pt idx="87">
                        <c:v>1942</c:v>
                      </c:pt>
                      <c:pt idx="88">
                        <c:v>1943</c:v>
                      </c:pt>
                      <c:pt idx="89">
                        <c:v>1944</c:v>
                      </c:pt>
                      <c:pt idx="90">
                        <c:v>1945</c:v>
                      </c:pt>
                      <c:pt idx="91">
                        <c:v>1946</c:v>
                      </c:pt>
                      <c:pt idx="92">
                        <c:v>1947</c:v>
                      </c:pt>
                      <c:pt idx="93">
                        <c:v>1948</c:v>
                      </c:pt>
                      <c:pt idx="94">
                        <c:v>1949</c:v>
                      </c:pt>
                      <c:pt idx="95">
                        <c:v>1950</c:v>
                      </c:pt>
                      <c:pt idx="96">
                        <c:v>1951</c:v>
                      </c:pt>
                      <c:pt idx="97">
                        <c:v>1952</c:v>
                      </c:pt>
                      <c:pt idx="98">
                        <c:v>1953</c:v>
                      </c:pt>
                      <c:pt idx="99">
                        <c:v>1954</c:v>
                      </c:pt>
                      <c:pt idx="100">
                        <c:v>1955</c:v>
                      </c:pt>
                      <c:pt idx="101">
                        <c:v>1956</c:v>
                      </c:pt>
                      <c:pt idx="102">
                        <c:v>1957</c:v>
                      </c:pt>
                      <c:pt idx="103">
                        <c:v>1958</c:v>
                      </c:pt>
                      <c:pt idx="104">
                        <c:v>1959</c:v>
                      </c:pt>
                      <c:pt idx="105">
                        <c:v>1960</c:v>
                      </c:pt>
                      <c:pt idx="106">
                        <c:v>1961</c:v>
                      </c:pt>
                      <c:pt idx="107">
                        <c:v>1962</c:v>
                      </c:pt>
                      <c:pt idx="108">
                        <c:v>1963</c:v>
                      </c:pt>
                      <c:pt idx="109">
                        <c:v>1964</c:v>
                      </c:pt>
                      <c:pt idx="110">
                        <c:v>1965</c:v>
                      </c:pt>
                      <c:pt idx="111">
                        <c:v>1966</c:v>
                      </c:pt>
                      <c:pt idx="112">
                        <c:v>1967</c:v>
                      </c:pt>
                      <c:pt idx="113">
                        <c:v>1968</c:v>
                      </c:pt>
                      <c:pt idx="114">
                        <c:v>1969</c:v>
                      </c:pt>
                      <c:pt idx="115">
                        <c:v>1970</c:v>
                      </c:pt>
                      <c:pt idx="116">
                        <c:v>1971</c:v>
                      </c:pt>
                      <c:pt idx="117">
                        <c:v>1972</c:v>
                      </c:pt>
                      <c:pt idx="118">
                        <c:v>1973</c:v>
                      </c:pt>
                      <c:pt idx="119">
                        <c:v>1974</c:v>
                      </c:pt>
                      <c:pt idx="120">
                        <c:v>1975</c:v>
                      </c:pt>
                      <c:pt idx="121">
                        <c:v>1976</c:v>
                      </c:pt>
                      <c:pt idx="122">
                        <c:v>1977</c:v>
                      </c:pt>
                      <c:pt idx="123">
                        <c:v>1978</c:v>
                      </c:pt>
                      <c:pt idx="124">
                        <c:v>1979</c:v>
                      </c:pt>
                      <c:pt idx="125">
                        <c:v>1980</c:v>
                      </c:pt>
                      <c:pt idx="126">
                        <c:v>1981</c:v>
                      </c:pt>
                      <c:pt idx="127">
                        <c:v>1982</c:v>
                      </c:pt>
                      <c:pt idx="128">
                        <c:v>1983</c:v>
                      </c:pt>
                      <c:pt idx="129">
                        <c:v>1984</c:v>
                      </c:pt>
                      <c:pt idx="130">
                        <c:v>1985</c:v>
                      </c:pt>
                      <c:pt idx="131">
                        <c:v>1986</c:v>
                      </c:pt>
                      <c:pt idx="132">
                        <c:v>1987</c:v>
                      </c:pt>
                      <c:pt idx="133">
                        <c:v>1988</c:v>
                      </c:pt>
                      <c:pt idx="134">
                        <c:v>1989</c:v>
                      </c:pt>
                      <c:pt idx="135">
                        <c:v>1990</c:v>
                      </c:pt>
                      <c:pt idx="136">
                        <c:v>1991</c:v>
                      </c:pt>
                      <c:pt idx="137">
                        <c:v>1992</c:v>
                      </c:pt>
                      <c:pt idx="138">
                        <c:v>1993</c:v>
                      </c:pt>
                      <c:pt idx="139">
                        <c:v>1994</c:v>
                      </c:pt>
                      <c:pt idx="140">
                        <c:v>1995</c:v>
                      </c:pt>
                      <c:pt idx="141">
                        <c:v>1996</c:v>
                      </c:pt>
                      <c:pt idx="142">
                        <c:v>1997</c:v>
                      </c:pt>
                      <c:pt idx="143">
                        <c:v>1998</c:v>
                      </c:pt>
                      <c:pt idx="144">
                        <c:v>1999</c:v>
                      </c:pt>
                      <c:pt idx="145">
                        <c:v>2000</c:v>
                      </c:pt>
                      <c:pt idx="146">
                        <c:v>2001</c:v>
                      </c:pt>
                      <c:pt idx="147">
                        <c:v>2002</c:v>
                      </c:pt>
                      <c:pt idx="148">
                        <c:v>2003</c:v>
                      </c:pt>
                      <c:pt idx="149">
                        <c:v>2004</c:v>
                      </c:pt>
                      <c:pt idx="150">
                        <c:v>2005</c:v>
                      </c:pt>
                      <c:pt idx="151">
                        <c:v>2006</c:v>
                      </c:pt>
                      <c:pt idx="152">
                        <c:v>2007</c:v>
                      </c:pt>
                      <c:pt idx="153">
                        <c:v>2008</c:v>
                      </c:pt>
                      <c:pt idx="154">
                        <c:v>2009</c:v>
                      </c:pt>
                      <c:pt idx="155">
                        <c:v>2010</c:v>
                      </c:pt>
                      <c:pt idx="156">
                        <c:v>2011</c:v>
                      </c:pt>
                      <c:pt idx="157">
                        <c:v>2012</c:v>
                      </c:pt>
                      <c:pt idx="158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City_Data!$B$2:$B$166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14.12</c:v>
                      </c:pt>
                      <c:pt idx="1">
                        <c:v>13.8</c:v>
                      </c:pt>
                      <c:pt idx="2">
                        <c:v>14.39</c:v>
                      </c:pt>
                      <c:pt idx="3">
                        <c:v>13.81</c:v>
                      </c:pt>
                      <c:pt idx="4">
                        <c:v>14.4</c:v>
                      </c:pt>
                      <c:pt idx="5">
                        <c:v>13.98</c:v>
                      </c:pt>
                      <c:pt idx="6">
                        <c:v>14.2</c:v>
                      </c:pt>
                      <c:pt idx="7">
                        <c:v>14.1</c:v>
                      </c:pt>
                      <c:pt idx="8">
                        <c:v>14.78</c:v>
                      </c:pt>
                      <c:pt idx="9">
                        <c:v>14.19</c:v>
                      </c:pt>
                      <c:pt idx="10">
                        <c:v>13.71</c:v>
                      </c:pt>
                      <c:pt idx="11">
                        <c:v>13.81</c:v>
                      </c:pt>
                      <c:pt idx="12">
                        <c:v>14.88</c:v>
                      </c:pt>
                      <c:pt idx="13">
                        <c:v>14.43</c:v>
                      </c:pt>
                      <c:pt idx="14">
                        <c:v>14.43</c:v>
                      </c:pt>
                      <c:pt idx="15">
                        <c:v>15.18</c:v>
                      </c:pt>
                      <c:pt idx="16">
                        <c:v>14.32</c:v>
                      </c:pt>
                      <c:pt idx="17">
                        <c:v>14.67</c:v>
                      </c:pt>
                      <c:pt idx="18">
                        <c:v>14.46</c:v>
                      </c:pt>
                      <c:pt idx="19">
                        <c:v>14.25</c:v>
                      </c:pt>
                      <c:pt idx="20">
                        <c:v>14.57</c:v>
                      </c:pt>
                      <c:pt idx="21">
                        <c:v>14.19</c:v>
                      </c:pt>
                      <c:pt idx="22">
                        <c:v>14.34</c:v>
                      </c:pt>
                      <c:pt idx="23">
                        <c:v>14.63</c:v>
                      </c:pt>
                      <c:pt idx="24">
                        <c:v>14.46</c:v>
                      </c:pt>
                      <c:pt idx="25">
                        <c:v>14.09</c:v>
                      </c:pt>
                      <c:pt idx="26">
                        <c:v>14.76</c:v>
                      </c:pt>
                      <c:pt idx="27">
                        <c:v>14.44</c:v>
                      </c:pt>
                      <c:pt idx="28">
                        <c:v>15.03</c:v>
                      </c:pt>
                      <c:pt idx="29">
                        <c:v>14.37</c:v>
                      </c:pt>
                      <c:pt idx="30">
                        <c:v>14.2</c:v>
                      </c:pt>
                      <c:pt idx="31">
                        <c:v>13.22</c:v>
                      </c:pt>
                      <c:pt idx="32">
                        <c:v>14.39</c:v>
                      </c:pt>
                      <c:pt idx="33">
                        <c:v>13.58</c:v>
                      </c:pt>
                      <c:pt idx="34">
                        <c:v>13.93</c:v>
                      </c:pt>
                      <c:pt idx="35">
                        <c:v>14.05</c:v>
                      </c:pt>
                      <c:pt idx="36">
                        <c:v>15.05</c:v>
                      </c:pt>
                      <c:pt idx="37">
                        <c:v>14.58</c:v>
                      </c:pt>
                      <c:pt idx="38">
                        <c:v>14.38</c:v>
                      </c:pt>
                      <c:pt idx="39">
                        <c:v>14.7</c:v>
                      </c:pt>
                      <c:pt idx="40">
                        <c:v>14.81</c:v>
                      </c:pt>
                      <c:pt idx="41">
                        <c:v>14.05</c:v>
                      </c:pt>
                      <c:pt idx="42">
                        <c:v>14.46</c:v>
                      </c:pt>
                      <c:pt idx="43">
                        <c:v>14.05</c:v>
                      </c:pt>
                      <c:pt idx="44">
                        <c:v>13.4</c:v>
                      </c:pt>
                      <c:pt idx="45">
                        <c:v>13.8</c:v>
                      </c:pt>
                      <c:pt idx="46">
                        <c:v>13.95</c:v>
                      </c:pt>
                      <c:pt idx="47">
                        <c:v>14.22</c:v>
                      </c:pt>
                      <c:pt idx="48">
                        <c:v>13.81</c:v>
                      </c:pt>
                      <c:pt idx="49">
                        <c:v>13.77</c:v>
                      </c:pt>
                      <c:pt idx="50">
                        <c:v>14.04</c:v>
                      </c:pt>
                      <c:pt idx="51">
                        <c:v>14.64</c:v>
                      </c:pt>
                      <c:pt idx="52">
                        <c:v>14.34</c:v>
                      </c:pt>
                      <c:pt idx="53">
                        <c:v>14.07</c:v>
                      </c:pt>
                      <c:pt idx="54">
                        <c:v>14.12</c:v>
                      </c:pt>
                      <c:pt idx="55">
                        <c:v>14.5</c:v>
                      </c:pt>
                      <c:pt idx="56">
                        <c:v>14.39</c:v>
                      </c:pt>
                      <c:pt idx="57">
                        <c:v>14.81</c:v>
                      </c:pt>
                      <c:pt idx="58">
                        <c:v>14.34</c:v>
                      </c:pt>
                      <c:pt idx="59">
                        <c:v>14.01</c:v>
                      </c:pt>
                      <c:pt idx="60">
                        <c:v>14.05</c:v>
                      </c:pt>
                      <c:pt idx="61">
                        <c:v>14.17</c:v>
                      </c:pt>
                      <c:pt idx="62">
                        <c:v>13.46</c:v>
                      </c:pt>
                      <c:pt idx="63">
                        <c:v>13.95</c:v>
                      </c:pt>
                      <c:pt idx="64">
                        <c:v>14.38</c:v>
                      </c:pt>
                      <c:pt idx="65">
                        <c:v>14.33</c:v>
                      </c:pt>
                      <c:pt idx="66">
                        <c:v>14.3</c:v>
                      </c:pt>
                      <c:pt idx="67">
                        <c:v>13.61</c:v>
                      </c:pt>
                      <c:pt idx="68">
                        <c:v>14.06</c:v>
                      </c:pt>
                      <c:pt idx="69">
                        <c:v>14.14</c:v>
                      </c:pt>
                      <c:pt idx="70">
                        <c:v>13.6</c:v>
                      </c:pt>
                      <c:pt idx="71">
                        <c:v>13.72</c:v>
                      </c:pt>
                      <c:pt idx="72">
                        <c:v>14.24</c:v>
                      </c:pt>
                      <c:pt idx="73">
                        <c:v>13.61</c:v>
                      </c:pt>
                      <c:pt idx="74">
                        <c:v>14.13</c:v>
                      </c:pt>
                      <c:pt idx="75">
                        <c:v>14.1</c:v>
                      </c:pt>
                      <c:pt idx="76">
                        <c:v>14.34</c:v>
                      </c:pt>
                      <c:pt idx="77">
                        <c:v>15.14</c:v>
                      </c:pt>
                      <c:pt idx="78">
                        <c:v>14.24</c:v>
                      </c:pt>
                      <c:pt idx="79">
                        <c:v>14.32</c:v>
                      </c:pt>
                      <c:pt idx="80">
                        <c:v>14.25</c:v>
                      </c:pt>
                      <c:pt idx="81">
                        <c:v>14.25</c:v>
                      </c:pt>
                      <c:pt idx="82">
                        <c:v>14.93</c:v>
                      </c:pt>
                      <c:pt idx="83">
                        <c:v>14.24</c:v>
                      </c:pt>
                      <c:pt idx="84">
                        <c:v>13.93</c:v>
                      </c:pt>
                      <c:pt idx="85">
                        <c:v>15.31</c:v>
                      </c:pt>
                      <c:pt idx="86">
                        <c:v>14.12</c:v>
                      </c:pt>
                      <c:pt idx="87">
                        <c:v>15.13</c:v>
                      </c:pt>
                      <c:pt idx="88">
                        <c:v>14.36</c:v>
                      </c:pt>
                      <c:pt idx="89">
                        <c:v>14.35</c:v>
                      </c:pt>
                      <c:pt idx="90">
                        <c:v>14.81</c:v>
                      </c:pt>
                      <c:pt idx="91">
                        <c:v>15.12</c:v>
                      </c:pt>
                      <c:pt idx="92">
                        <c:v>14.98</c:v>
                      </c:pt>
                      <c:pt idx="93">
                        <c:v>14.2</c:v>
                      </c:pt>
                      <c:pt idx="94">
                        <c:v>14.72</c:v>
                      </c:pt>
                      <c:pt idx="95">
                        <c:v>14.17</c:v>
                      </c:pt>
                      <c:pt idx="96">
                        <c:v>14.41</c:v>
                      </c:pt>
                      <c:pt idx="97">
                        <c:v>13.83</c:v>
                      </c:pt>
                      <c:pt idx="98">
                        <c:v>14.51</c:v>
                      </c:pt>
                      <c:pt idx="99">
                        <c:v>13.65</c:v>
                      </c:pt>
                      <c:pt idx="100">
                        <c:v>13.9</c:v>
                      </c:pt>
                      <c:pt idx="101">
                        <c:v>14.66</c:v>
                      </c:pt>
                      <c:pt idx="102">
                        <c:v>14.06</c:v>
                      </c:pt>
                      <c:pt idx="103">
                        <c:v>14.11</c:v>
                      </c:pt>
                      <c:pt idx="104">
                        <c:v>14.42</c:v>
                      </c:pt>
                      <c:pt idx="105">
                        <c:v>14.18</c:v>
                      </c:pt>
                      <c:pt idx="106">
                        <c:v>13.74</c:v>
                      </c:pt>
                      <c:pt idx="107">
                        <c:v>14.08</c:v>
                      </c:pt>
                      <c:pt idx="108">
                        <c:v>14.59</c:v>
                      </c:pt>
                      <c:pt idx="109">
                        <c:v>15.41</c:v>
                      </c:pt>
                      <c:pt idx="110">
                        <c:v>15.39</c:v>
                      </c:pt>
                      <c:pt idx="111">
                        <c:v>14.59</c:v>
                      </c:pt>
                      <c:pt idx="112">
                        <c:v>14.65</c:v>
                      </c:pt>
                      <c:pt idx="113">
                        <c:v>14.22</c:v>
                      </c:pt>
                      <c:pt idx="114">
                        <c:v>14.19</c:v>
                      </c:pt>
                      <c:pt idx="115">
                        <c:v>14.24</c:v>
                      </c:pt>
                      <c:pt idx="116">
                        <c:v>14.14</c:v>
                      </c:pt>
                      <c:pt idx="117">
                        <c:v>14.74</c:v>
                      </c:pt>
                      <c:pt idx="118">
                        <c:v>14.5</c:v>
                      </c:pt>
                      <c:pt idx="119">
                        <c:v>14.66</c:v>
                      </c:pt>
                      <c:pt idx="120">
                        <c:v>14.51</c:v>
                      </c:pt>
                      <c:pt idx="121">
                        <c:v>14.76</c:v>
                      </c:pt>
                      <c:pt idx="122">
                        <c:v>13.89</c:v>
                      </c:pt>
                      <c:pt idx="123">
                        <c:v>14.25</c:v>
                      </c:pt>
                      <c:pt idx="124">
                        <c:v>14.58</c:v>
                      </c:pt>
                      <c:pt idx="125">
                        <c:v>14.41</c:v>
                      </c:pt>
                      <c:pt idx="126">
                        <c:v>13.82</c:v>
                      </c:pt>
                      <c:pt idx="127">
                        <c:v>14.72</c:v>
                      </c:pt>
                      <c:pt idx="128">
                        <c:v>14.63</c:v>
                      </c:pt>
                      <c:pt idx="129">
                        <c:v>14.96</c:v>
                      </c:pt>
                      <c:pt idx="130">
                        <c:v>14.99</c:v>
                      </c:pt>
                      <c:pt idx="131">
                        <c:v>14.74</c:v>
                      </c:pt>
                      <c:pt idx="132">
                        <c:v>15.22</c:v>
                      </c:pt>
                      <c:pt idx="133">
                        <c:v>14</c:v>
                      </c:pt>
                      <c:pt idx="134">
                        <c:v>15.07</c:v>
                      </c:pt>
                      <c:pt idx="135">
                        <c:v>14.97</c:v>
                      </c:pt>
                      <c:pt idx="136">
                        <c:v>14.23</c:v>
                      </c:pt>
                      <c:pt idx="137">
                        <c:v>15</c:v>
                      </c:pt>
                      <c:pt idx="138">
                        <c:v>14.95</c:v>
                      </c:pt>
                      <c:pt idx="139">
                        <c:v>15.08</c:v>
                      </c:pt>
                      <c:pt idx="140">
                        <c:v>14.45</c:v>
                      </c:pt>
                      <c:pt idx="141">
                        <c:v>14.73</c:v>
                      </c:pt>
                      <c:pt idx="142">
                        <c:v>14.5</c:v>
                      </c:pt>
                      <c:pt idx="143">
                        <c:v>15.53</c:v>
                      </c:pt>
                      <c:pt idx="144">
                        <c:v>14.97</c:v>
                      </c:pt>
                      <c:pt idx="145">
                        <c:v>14.21</c:v>
                      </c:pt>
                      <c:pt idx="146">
                        <c:v>15.31</c:v>
                      </c:pt>
                      <c:pt idx="147">
                        <c:v>15.56</c:v>
                      </c:pt>
                      <c:pt idx="148">
                        <c:v>15.75</c:v>
                      </c:pt>
                      <c:pt idx="149">
                        <c:v>14.38</c:v>
                      </c:pt>
                      <c:pt idx="150">
                        <c:v>14.41</c:v>
                      </c:pt>
                      <c:pt idx="151">
                        <c:v>15.02</c:v>
                      </c:pt>
                      <c:pt idx="152">
                        <c:v>15.25</c:v>
                      </c:pt>
                      <c:pt idx="153">
                        <c:v>15</c:v>
                      </c:pt>
                      <c:pt idx="154">
                        <c:v>15.43</c:v>
                      </c:pt>
                      <c:pt idx="155">
                        <c:v>15.37</c:v>
                      </c:pt>
                      <c:pt idx="156">
                        <c:v>15.17</c:v>
                      </c:pt>
                      <c:pt idx="157">
                        <c:v>15.02</c:v>
                      </c:pt>
                      <c:pt idx="158">
                        <c:v>14.94</c:v>
                      </c:pt>
                      <c:pt idx="159">
                        <c:v>15.05</c:v>
                      </c:pt>
                      <c:pt idx="160">
                        <c:v>15.02</c:v>
                      </c:pt>
                      <c:pt idx="161">
                        <c:v>14.67</c:v>
                      </c:pt>
                      <c:pt idx="162">
                        <c:v>14.5</c:v>
                      </c:pt>
                      <c:pt idx="163">
                        <c:v>15.05</c:v>
                      </c:pt>
                      <c:pt idx="164">
                        <c:v>16.23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9C-4E4C-9645-BD46EAD8D7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City_Data!$D$1</c15:sqref>
                        </c15:formulaRef>
                      </c:ext>
                    </c:extLst>
                    <c:strCache>
                      <c:ptCount val="1"/>
                      <c:pt idx="0">
                        <c:v>Loc_10Mov_avg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City_Data!$A$8:$A$166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1855</c:v>
                      </c:pt>
                      <c:pt idx="1">
                        <c:v>1856</c:v>
                      </c:pt>
                      <c:pt idx="2">
                        <c:v>1857</c:v>
                      </c:pt>
                      <c:pt idx="3">
                        <c:v>1858</c:v>
                      </c:pt>
                      <c:pt idx="4">
                        <c:v>1859</c:v>
                      </c:pt>
                      <c:pt idx="5">
                        <c:v>1860</c:v>
                      </c:pt>
                      <c:pt idx="6">
                        <c:v>1861</c:v>
                      </c:pt>
                      <c:pt idx="7">
                        <c:v>1862</c:v>
                      </c:pt>
                      <c:pt idx="8">
                        <c:v>1863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1867</c:v>
                      </c:pt>
                      <c:pt idx="13">
                        <c:v>1868</c:v>
                      </c:pt>
                      <c:pt idx="14">
                        <c:v>1869</c:v>
                      </c:pt>
                      <c:pt idx="15">
                        <c:v>1870</c:v>
                      </c:pt>
                      <c:pt idx="16">
                        <c:v>1871</c:v>
                      </c:pt>
                      <c:pt idx="17">
                        <c:v>1872</c:v>
                      </c:pt>
                      <c:pt idx="18">
                        <c:v>1873</c:v>
                      </c:pt>
                      <c:pt idx="19">
                        <c:v>1874</c:v>
                      </c:pt>
                      <c:pt idx="20">
                        <c:v>1875</c:v>
                      </c:pt>
                      <c:pt idx="21">
                        <c:v>1876</c:v>
                      </c:pt>
                      <c:pt idx="22">
                        <c:v>1877</c:v>
                      </c:pt>
                      <c:pt idx="23">
                        <c:v>1878</c:v>
                      </c:pt>
                      <c:pt idx="24">
                        <c:v>1879</c:v>
                      </c:pt>
                      <c:pt idx="25">
                        <c:v>1880</c:v>
                      </c:pt>
                      <c:pt idx="26">
                        <c:v>1881</c:v>
                      </c:pt>
                      <c:pt idx="27">
                        <c:v>1882</c:v>
                      </c:pt>
                      <c:pt idx="28">
                        <c:v>1883</c:v>
                      </c:pt>
                      <c:pt idx="29">
                        <c:v>1884</c:v>
                      </c:pt>
                      <c:pt idx="30">
                        <c:v>1885</c:v>
                      </c:pt>
                      <c:pt idx="31">
                        <c:v>1886</c:v>
                      </c:pt>
                      <c:pt idx="32">
                        <c:v>1887</c:v>
                      </c:pt>
                      <c:pt idx="33">
                        <c:v>1888</c:v>
                      </c:pt>
                      <c:pt idx="34">
                        <c:v>1889</c:v>
                      </c:pt>
                      <c:pt idx="35">
                        <c:v>1890</c:v>
                      </c:pt>
                      <c:pt idx="36">
                        <c:v>1891</c:v>
                      </c:pt>
                      <c:pt idx="37">
                        <c:v>1892</c:v>
                      </c:pt>
                      <c:pt idx="38">
                        <c:v>1893</c:v>
                      </c:pt>
                      <c:pt idx="39">
                        <c:v>1894</c:v>
                      </c:pt>
                      <c:pt idx="40">
                        <c:v>1895</c:v>
                      </c:pt>
                      <c:pt idx="41">
                        <c:v>1896</c:v>
                      </c:pt>
                      <c:pt idx="42">
                        <c:v>1897</c:v>
                      </c:pt>
                      <c:pt idx="43">
                        <c:v>1898</c:v>
                      </c:pt>
                      <c:pt idx="44">
                        <c:v>1899</c:v>
                      </c:pt>
                      <c:pt idx="45">
                        <c:v>1900</c:v>
                      </c:pt>
                      <c:pt idx="46">
                        <c:v>1901</c:v>
                      </c:pt>
                      <c:pt idx="47">
                        <c:v>1902</c:v>
                      </c:pt>
                      <c:pt idx="48">
                        <c:v>1903</c:v>
                      </c:pt>
                      <c:pt idx="49">
                        <c:v>1904</c:v>
                      </c:pt>
                      <c:pt idx="50">
                        <c:v>1905</c:v>
                      </c:pt>
                      <c:pt idx="51">
                        <c:v>1906</c:v>
                      </c:pt>
                      <c:pt idx="52">
                        <c:v>1907</c:v>
                      </c:pt>
                      <c:pt idx="53">
                        <c:v>1908</c:v>
                      </c:pt>
                      <c:pt idx="54">
                        <c:v>1909</c:v>
                      </c:pt>
                      <c:pt idx="55">
                        <c:v>1910</c:v>
                      </c:pt>
                      <c:pt idx="56">
                        <c:v>1911</c:v>
                      </c:pt>
                      <c:pt idx="57">
                        <c:v>1912</c:v>
                      </c:pt>
                      <c:pt idx="58">
                        <c:v>1913</c:v>
                      </c:pt>
                      <c:pt idx="59">
                        <c:v>1914</c:v>
                      </c:pt>
                      <c:pt idx="60">
                        <c:v>1915</c:v>
                      </c:pt>
                      <c:pt idx="61">
                        <c:v>1916</c:v>
                      </c:pt>
                      <c:pt idx="62">
                        <c:v>1917</c:v>
                      </c:pt>
                      <c:pt idx="63">
                        <c:v>1918</c:v>
                      </c:pt>
                      <c:pt idx="64">
                        <c:v>1919</c:v>
                      </c:pt>
                      <c:pt idx="65">
                        <c:v>1920</c:v>
                      </c:pt>
                      <c:pt idx="66">
                        <c:v>1921</c:v>
                      </c:pt>
                      <c:pt idx="67">
                        <c:v>1922</c:v>
                      </c:pt>
                      <c:pt idx="68">
                        <c:v>1923</c:v>
                      </c:pt>
                      <c:pt idx="69">
                        <c:v>1924</c:v>
                      </c:pt>
                      <c:pt idx="70">
                        <c:v>1925</c:v>
                      </c:pt>
                      <c:pt idx="71">
                        <c:v>1926</c:v>
                      </c:pt>
                      <c:pt idx="72">
                        <c:v>1927</c:v>
                      </c:pt>
                      <c:pt idx="73">
                        <c:v>1928</c:v>
                      </c:pt>
                      <c:pt idx="74">
                        <c:v>1929</c:v>
                      </c:pt>
                      <c:pt idx="75">
                        <c:v>1930</c:v>
                      </c:pt>
                      <c:pt idx="76">
                        <c:v>1931</c:v>
                      </c:pt>
                      <c:pt idx="77">
                        <c:v>1932</c:v>
                      </c:pt>
                      <c:pt idx="78">
                        <c:v>1933</c:v>
                      </c:pt>
                      <c:pt idx="79">
                        <c:v>1934</c:v>
                      </c:pt>
                      <c:pt idx="80">
                        <c:v>1935</c:v>
                      </c:pt>
                      <c:pt idx="81">
                        <c:v>1936</c:v>
                      </c:pt>
                      <c:pt idx="82">
                        <c:v>1937</c:v>
                      </c:pt>
                      <c:pt idx="83">
                        <c:v>1938</c:v>
                      </c:pt>
                      <c:pt idx="84">
                        <c:v>1939</c:v>
                      </c:pt>
                      <c:pt idx="85">
                        <c:v>1940</c:v>
                      </c:pt>
                      <c:pt idx="86">
                        <c:v>1941</c:v>
                      </c:pt>
                      <c:pt idx="87">
                        <c:v>1942</c:v>
                      </c:pt>
                      <c:pt idx="88">
                        <c:v>1943</c:v>
                      </c:pt>
                      <c:pt idx="89">
                        <c:v>1944</c:v>
                      </c:pt>
                      <c:pt idx="90">
                        <c:v>1945</c:v>
                      </c:pt>
                      <c:pt idx="91">
                        <c:v>1946</c:v>
                      </c:pt>
                      <c:pt idx="92">
                        <c:v>1947</c:v>
                      </c:pt>
                      <c:pt idx="93">
                        <c:v>1948</c:v>
                      </c:pt>
                      <c:pt idx="94">
                        <c:v>1949</c:v>
                      </c:pt>
                      <c:pt idx="95">
                        <c:v>1950</c:v>
                      </c:pt>
                      <c:pt idx="96">
                        <c:v>1951</c:v>
                      </c:pt>
                      <c:pt idx="97">
                        <c:v>1952</c:v>
                      </c:pt>
                      <c:pt idx="98">
                        <c:v>1953</c:v>
                      </c:pt>
                      <c:pt idx="99">
                        <c:v>1954</c:v>
                      </c:pt>
                      <c:pt idx="100">
                        <c:v>1955</c:v>
                      </c:pt>
                      <c:pt idx="101">
                        <c:v>1956</c:v>
                      </c:pt>
                      <c:pt idx="102">
                        <c:v>1957</c:v>
                      </c:pt>
                      <c:pt idx="103">
                        <c:v>1958</c:v>
                      </c:pt>
                      <c:pt idx="104">
                        <c:v>1959</c:v>
                      </c:pt>
                      <c:pt idx="105">
                        <c:v>1960</c:v>
                      </c:pt>
                      <c:pt idx="106">
                        <c:v>1961</c:v>
                      </c:pt>
                      <c:pt idx="107">
                        <c:v>1962</c:v>
                      </c:pt>
                      <c:pt idx="108">
                        <c:v>1963</c:v>
                      </c:pt>
                      <c:pt idx="109">
                        <c:v>1964</c:v>
                      </c:pt>
                      <c:pt idx="110">
                        <c:v>1965</c:v>
                      </c:pt>
                      <c:pt idx="111">
                        <c:v>1966</c:v>
                      </c:pt>
                      <c:pt idx="112">
                        <c:v>1967</c:v>
                      </c:pt>
                      <c:pt idx="113">
                        <c:v>1968</c:v>
                      </c:pt>
                      <c:pt idx="114">
                        <c:v>1969</c:v>
                      </c:pt>
                      <c:pt idx="115">
                        <c:v>1970</c:v>
                      </c:pt>
                      <c:pt idx="116">
                        <c:v>1971</c:v>
                      </c:pt>
                      <c:pt idx="117">
                        <c:v>1972</c:v>
                      </c:pt>
                      <c:pt idx="118">
                        <c:v>1973</c:v>
                      </c:pt>
                      <c:pt idx="119">
                        <c:v>1974</c:v>
                      </c:pt>
                      <c:pt idx="120">
                        <c:v>1975</c:v>
                      </c:pt>
                      <c:pt idx="121">
                        <c:v>1976</c:v>
                      </c:pt>
                      <c:pt idx="122">
                        <c:v>1977</c:v>
                      </c:pt>
                      <c:pt idx="123">
                        <c:v>1978</c:v>
                      </c:pt>
                      <c:pt idx="124">
                        <c:v>1979</c:v>
                      </c:pt>
                      <c:pt idx="125">
                        <c:v>1980</c:v>
                      </c:pt>
                      <c:pt idx="126">
                        <c:v>1981</c:v>
                      </c:pt>
                      <c:pt idx="127">
                        <c:v>1982</c:v>
                      </c:pt>
                      <c:pt idx="128">
                        <c:v>1983</c:v>
                      </c:pt>
                      <c:pt idx="129">
                        <c:v>1984</c:v>
                      </c:pt>
                      <c:pt idx="130">
                        <c:v>1985</c:v>
                      </c:pt>
                      <c:pt idx="131">
                        <c:v>1986</c:v>
                      </c:pt>
                      <c:pt idx="132">
                        <c:v>1987</c:v>
                      </c:pt>
                      <c:pt idx="133">
                        <c:v>1988</c:v>
                      </c:pt>
                      <c:pt idx="134">
                        <c:v>1989</c:v>
                      </c:pt>
                      <c:pt idx="135">
                        <c:v>1990</c:v>
                      </c:pt>
                      <c:pt idx="136">
                        <c:v>1991</c:v>
                      </c:pt>
                      <c:pt idx="137">
                        <c:v>1992</c:v>
                      </c:pt>
                      <c:pt idx="138">
                        <c:v>1993</c:v>
                      </c:pt>
                      <c:pt idx="139">
                        <c:v>1994</c:v>
                      </c:pt>
                      <c:pt idx="140">
                        <c:v>1995</c:v>
                      </c:pt>
                      <c:pt idx="141">
                        <c:v>1996</c:v>
                      </c:pt>
                      <c:pt idx="142">
                        <c:v>1997</c:v>
                      </c:pt>
                      <c:pt idx="143">
                        <c:v>1998</c:v>
                      </c:pt>
                      <c:pt idx="144">
                        <c:v>1999</c:v>
                      </c:pt>
                      <c:pt idx="145">
                        <c:v>2000</c:v>
                      </c:pt>
                      <c:pt idx="146">
                        <c:v>2001</c:v>
                      </c:pt>
                      <c:pt idx="147">
                        <c:v>2002</c:v>
                      </c:pt>
                      <c:pt idx="148">
                        <c:v>2003</c:v>
                      </c:pt>
                      <c:pt idx="149">
                        <c:v>2004</c:v>
                      </c:pt>
                      <c:pt idx="150">
                        <c:v>2005</c:v>
                      </c:pt>
                      <c:pt idx="151">
                        <c:v>2006</c:v>
                      </c:pt>
                      <c:pt idx="152">
                        <c:v>2007</c:v>
                      </c:pt>
                      <c:pt idx="153">
                        <c:v>2008</c:v>
                      </c:pt>
                      <c:pt idx="154">
                        <c:v>2009</c:v>
                      </c:pt>
                      <c:pt idx="155">
                        <c:v>2010</c:v>
                      </c:pt>
                      <c:pt idx="156">
                        <c:v>2011</c:v>
                      </c:pt>
                      <c:pt idx="157">
                        <c:v>2012</c:v>
                      </c:pt>
                      <c:pt idx="158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City_Data!$D$2:$D$166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9">
                        <c:v>14.177000000000001</c:v>
                      </c:pt>
                      <c:pt idx="10">
                        <c:v>14.135999999999999</c:v>
                      </c:pt>
                      <c:pt idx="11">
                        <c:v>14.137</c:v>
                      </c:pt>
                      <c:pt idx="12">
                        <c:v>14.185999999999998</c:v>
                      </c:pt>
                      <c:pt idx="13">
                        <c:v>14.247999999999999</c:v>
                      </c:pt>
                      <c:pt idx="14">
                        <c:v>14.251000000000001</c:v>
                      </c:pt>
                      <c:pt idx="15">
                        <c:v>14.371</c:v>
                      </c:pt>
                      <c:pt idx="16">
                        <c:v>14.383000000000001</c:v>
                      </c:pt>
                      <c:pt idx="17">
                        <c:v>14.440000000000001</c:v>
                      </c:pt>
                      <c:pt idx="18">
                        <c:v>14.408000000000001</c:v>
                      </c:pt>
                      <c:pt idx="19">
                        <c:v>14.413999999999998</c:v>
                      </c:pt>
                      <c:pt idx="20">
                        <c:v>14.5</c:v>
                      </c:pt>
                      <c:pt idx="21">
                        <c:v>14.538</c:v>
                      </c:pt>
                      <c:pt idx="22">
                        <c:v>14.484</c:v>
                      </c:pt>
                      <c:pt idx="23">
                        <c:v>14.504</c:v>
                      </c:pt>
                      <c:pt idx="24">
                        <c:v>14.507</c:v>
                      </c:pt>
                      <c:pt idx="25">
                        <c:v>14.398000000000001</c:v>
                      </c:pt>
                      <c:pt idx="26">
                        <c:v>14.441999999999998</c:v>
                      </c:pt>
                      <c:pt idx="27">
                        <c:v>14.419</c:v>
                      </c:pt>
                      <c:pt idx="28">
                        <c:v>14.476000000000003</c:v>
                      </c:pt>
                      <c:pt idx="29">
                        <c:v>14.488</c:v>
                      </c:pt>
                      <c:pt idx="30">
                        <c:v>14.450999999999999</c:v>
                      </c:pt>
                      <c:pt idx="31">
                        <c:v>14.353999999999999</c:v>
                      </c:pt>
                      <c:pt idx="32">
                        <c:v>14.359000000000004</c:v>
                      </c:pt>
                      <c:pt idx="33">
                        <c:v>14.254000000000001</c:v>
                      </c:pt>
                      <c:pt idx="34">
                        <c:v>14.201000000000002</c:v>
                      </c:pt>
                      <c:pt idx="35">
                        <c:v>14.196999999999999</c:v>
                      </c:pt>
                      <c:pt idx="36">
                        <c:v>14.225999999999999</c:v>
                      </c:pt>
                      <c:pt idx="37">
                        <c:v>14.24</c:v>
                      </c:pt>
                      <c:pt idx="38">
                        <c:v>14.175000000000001</c:v>
                      </c:pt>
                      <c:pt idx="39">
                        <c:v>14.207999999999998</c:v>
                      </c:pt>
                      <c:pt idx="40">
                        <c:v>14.269</c:v>
                      </c:pt>
                      <c:pt idx="41">
                        <c:v>14.352</c:v>
                      </c:pt>
                      <c:pt idx="42">
                        <c:v>14.359</c:v>
                      </c:pt>
                      <c:pt idx="43">
                        <c:v>14.406000000000001</c:v>
                      </c:pt>
                      <c:pt idx="44">
                        <c:v>14.353000000000003</c:v>
                      </c:pt>
                      <c:pt idx="45">
                        <c:v>14.327999999999999</c:v>
                      </c:pt>
                      <c:pt idx="46">
                        <c:v>14.217999999999998</c:v>
                      </c:pt>
                      <c:pt idx="47">
                        <c:v>14.182000000000002</c:v>
                      </c:pt>
                      <c:pt idx="48">
                        <c:v>14.125</c:v>
                      </c:pt>
                      <c:pt idx="49">
                        <c:v>14.032000000000002</c:v>
                      </c:pt>
                      <c:pt idx="50">
                        <c:v>13.955000000000002</c:v>
                      </c:pt>
                      <c:pt idx="51">
                        <c:v>14.013999999999999</c:v>
                      </c:pt>
                      <c:pt idx="52">
                        <c:v>14.001999999999999</c:v>
                      </c:pt>
                      <c:pt idx="53">
                        <c:v>14.004000000000001</c:v>
                      </c:pt>
                      <c:pt idx="54">
                        <c:v>14.076000000000002</c:v>
                      </c:pt>
                      <c:pt idx="55">
                        <c:v>14.146000000000001</c:v>
                      </c:pt>
                      <c:pt idx="56">
                        <c:v>14.189999999999998</c:v>
                      </c:pt>
                      <c:pt idx="57">
                        <c:v>14.248999999999999</c:v>
                      </c:pt>
                      <c:pt idx="58">
                        <c:v>14.302000000000001</c:v>
                      </c:pt>
                      <c:pt idx="59">
                        <c:v>14.325999999999999</c:v>
                      </c:pt>
                      <c:pt idx="60">
                        <c:v>14.327000000000002</c:v>
                      </c:pt>
                      <c:pt idx="61">
                        <c:v>14.280000000000001</c:v>
                      </c:pt>
                      <c:pt idx="62">
                        <c:v>14.192000000000002</c:v>
                      </c:pt>
                      <c:pt idx="63">
                        <c:v>14.179999999999998</c:v>
                      </c:pt>
                      <c:pt idx="64">
                        <c:v>14.206000000000003</c:v>
                      </c:pt>
                      <c:pt idx="65">
                        <c:v>14.189000000000002</c:v>
                      </c:pt>
                      <c:pt idx="66">
                        <c:v>14.180000000000001</c:v>
                      </c:pt>
                      <c:pt idx="67">
                        <c:v>14.059999999999999</c:v>
                      </c:pt>
                      <c:pt idx="68">
                        <c:v>14.032</c:v>
                      </c:pt>
                      <c:pt idx="69">
                        <c:v>14.044999999999998</c:v>
                      </c:pt>
                      <c:pt idx="70">
                        <c:v>14</c:v>
                      </c:pt>
                      <c:pt idx="71">
                        <c:v>13.955000000000002</c:v>
                      </c:pt>
                      <c:pt idx="72">
                        <c:v>14.032999999999998</c:v>
                      </c:pt>
                      <c:pt idx="73">
                        <c:v>13.999000000000001</c:v>
                      </c:pt>
                      <c:pt idx="74">
                        <c:v>13.973999999999998</c:v>
                      </c:pt>
                      <c:pt idx="75">
                        <c:v>13.950999999999999</c:v>
                      </c:pt>
                      <c:pt idx="76">
                        <c:v>13.954999999999998</c:v>
                      </c:pt>
                      <c:pt idx="77">
                        <c:v>14.107999999999999</c:v>
                      </c:pt>
                      <c:pt idx="78">
                        <c:v>14.125999999999999</c:v>
                      </c:pt>
                      <c:pt idx="79">
                        <c:v>14.144</c:v>
                      </c:pt>
                      <c:pt idx="80">
                        <c:v>14.209</c:v>
                      </c:pt>
                      <c:pt idx="81">
                        <c:v>14.262</c:v>
                      </c:pt>
                      <c:pt idx="82">
                        <c:v>14.331</c:v>
                      </c:pt>
                      <c:pt idx="83">
                        <c:v>14.394000000000002</c:v>
                      </c:pt>
                      <c:pt idx="84">
                        <c:v>14.374000000000001</c:v>
                      </c:pt>
                      <c:pt idx="85">
                        <c:v>14.494999999999999</c:v>
                      </c:pt>
                      <c:pt idx="86">
                        <c:v>14.472999999999999</c:v>
                      </c:pt>
                      <c:pt idx="87">
                        <c:v>14.472</c:v>
                      </c:pt>
                      <c:pt idx="88">
                        <c:v>14.483999999999998</c:v>
                      </c:pt>
                      <c:pt idx="89">
                        <c:v>14.486999999999998</c:v>
                      </c:pt>
                      <c:pt idx="90">
                        <c:v>14.543000000000001</c:v>
                      </c:pt>
                      <c:pt idx="91">
                        <c:v>14.629999999999999</c:v>
                      </c:pt>
                      <c:pt idx="92">
                        <c:v>14.635</c:v>
                      </c:pt>
                      <c:pt idx="93">
                        <c:v>14.630999999999997</c:v>
                      </c:pt>
                      <c:pt idx="94">
                        <c:v>14.709999999999999</c:v>
                      </c:pt>
                      <c:pt idx="95">
                        <c:v>14.596</c:v>
                      </c:pt>
                      <c:pt idx="96">
                        <c:v>14.625</c:v>
                      </c:pt>
                      <c:pt idx="97">
                        <c:v>14.495000000000001</c:v>
                      </c:pt>
                      <c:pt idx="98">
                        <c:v>14.51</c:v>
                      </c:pt>
                      <c:pt idx="99">
                        <c:v>14.440000000000001</c:v>
                      </c:pt>
                      <c:pt idx="100">
                        <c:v>14.349</c:v>
                      </c:pt>
                      <c:pt idx="101">
                        <c:v>14.303000000000001</c:v>
                      </c:pt>
                      <c:pt idx="102">
                        <c:v>14.211000000000002</c:v>
                      </c:pt>
                      <c:pt idx="103">
                        <c:v>14.202000000000002</c:v>
                      </c:pt>
                      <c:pt idx="104">
                        <c:v>14.172000000000001</c:v>
                      </c:pt>
                      <c:pt idx="105">
                        <c:v>14.172999999999998</c:v>
                      </c:pt>
                      <c:pt idx="106">
                        <c:v>14.106</c:v>
                      </c:pt>
                      <c:pt idx="107">
                        <c:v>14.131</c:v>
                      </c:pt>
                      <c:pt idx="108">
                        <c:v>14.138999999999999</c:v>
                      </c:pt>
                      <c:pt idx="109">
                        <c:v>14.315000000000001</c:v>
                      </c:pt>
                      <c:pt idx="110">
                        <c:v>14.463999999999999</c:v>
                      </c:pt>
                      <c:pt idx="111">
                        <c:v>14.457000000000003</c:v>
                      </c:pt>
                      <c:pt idx="112">
                        <c:v>14.516</c:v>
                      </c:pt>
                      <c:pt idx="113">
                        <c:v>14.527000000000001</c:v>
                      </c:pt>
                      <c:pt idx="114">
                        <c:v>14.504000000000001</c:v>
                      </c:pt>
                      <c:pt idx="115">
                        <c:v>14.510000000000002</c:v>
                      </c:pt>
                      <c:pt idx="116">
                        <c:v>14.55</c:v>
                      </c:pt>
                      <c:pt idx="117">
                        <c:v>14.616000000000003</c:v>
                      </c:pt>
                      <c:pt idx="118">
                        <c:v>14.606999999999999</c:v>
                      </c:pt>
                      <c:pt idx="119">
                        <c:v>14.532</c:v>
                      </c:pt>
                      <c:pt idx="120">
                        <c:v>14.443999999999999</c:v>
                      </c:pt>
                      <c:pt idx="121">
                        <c:v>14.460999999999999</c:v>
                      </c:pt>
                      <c:pt idx="122">
                        <c:v>14.385000000000002</c:v>
                      </c:pt>
                      <c:pt idx="123">
                        <c:v>14.388</c:v>
                      </c:pt>
                      <c:pt idx="124">
                        <c:v>14.427000000000001</c:v>
                      </c:pt>
                      <c:pt idx="125">
                        <c:v>14.444000000000003</c:v>
                      </c:pt>
                      <c:pt idx="126">
                        <c:v>14.412000000000001</c:v>
                      </c:pt>
                      <c:pt idx="127">
                        <c:v>14.41</c:v>
                      </c:pt>
                      <c:pt idx="128">
                        <c:v>14.422999999999998</c:v>
                      </c:pt>
                      <c:pt idx="129">
                        <c:v>14.452999999999999</c:v>
                      </c:pt>
                      <c:pt idx="130">
                        <c:v>14.501000000000001</c:v>
                      </c:pt>
                      <c:pt idx="131">
                        <c:v>14.499000000000001</c:v>
                      </c:pt>
                      <c:pt idx="132">
                        <c:v>14.632</c:v>
                      </c:pt>
                      <c:pt idx="133">
                        <c:v>14.606999999999999</c:v>
                      </c:pt>
                      <c:pt idx="134">
                        <c:v>14.656000000000001</c:v>
                      </c:pt>
                      <c:pt idx="135">
                        <c:v>14.712</c:v>
                      </c:pt>
                      <c:pt idx="136">
                        <c:v>14.753</c:v>
                      </c:pt>
                      <c:pt idx="137">
                        <c:v>14.781000000000001</c:v>
                      </c:pt>
                      <c:pt idx="138">
                        <c:v>14.812999999999999</c:v>
                      </c:pt>
                      <c:pt idx="139">
                        <c:v>14.825000000000003</c:v>
                      </c:pt>
                      <c:pt idx="140">
                        <c:v>14.771000000000001</c:v>
                      </c:pt>
                      <c:pt idx="141">
                        <c:v>14.77</c:v>
                      </c:pt>
                      <c:pt idx="142">
                        <c:v>14.697999999999999</c:v>
                      </c:pt>
                      <c:pt idx="143">
                        <c:v>14.851000000000003</c:v>
                      </c:pt>
                      <c:pt idx="144">
                        <c:v>14.840999999999999</c:v>
                      </c:pt>
                      <c:pt idx="145">
                        <c:v>14.765000000000001</c:v>
                      </c:pt>
                      <c:pt idx="146">
                        <c:v>14.873000000000001</c:v>
                      </c:pt>
                      <c:pt idx="147">
                        <c:v>14.929000000000002</c:v>
                      </c:pt>
                      <c:pt idx="148">
                        <c:v>15.009</c:v>
                      </c:pt>
                      <c:pt idx="149">
                        <c:v>14.939000000000002</c:v>
                      </c:pt>
                      <c:pt idx="150">
                        <c:v>14.934999999999999</c:v>
                      </c:pt>
                      <c:pt idx="151">
                        <c:v>14.964000000000002</c:v>
                      </c:pt>
                      <c:pt idx="152">
                        <c:v>15.038999999999998</c:v>
                      </c:pt>
                      <c:pt idx="153">
                        <c:v>14.986000000000001</c:v>
                      </c:pt>
                      <c:pt idx="154">
                        <c:v>15.032</c:v>
                      </c:pt>
                      <c:pt idx="155">
                        <c:v>15.148000000000001</c:v>
                      </c:pt>
                      <c:pt idx="156">
                        <c:v>15.134</c:v>
                      </c:pt>
                      <c:pt idx="157">
                        <c:v>15.080000000000002</c:v>
                      </c:pt>
                      <c:pt idx="158">
                        <c:v>14.999000000000001</c:v>
                      </c:pt>
                      <c:pt idx="159">
                        <c:v>15.066000000000003</c:v>
                      </c:pt>
                      <c:pt idx="160">
                        <c:v>15.127000000000001</c:v>
                      </c:pt>
                      <c:pt idx="161">
                        <c:v>15.091999999999999</c:v>
                      </c:pt>
                      <c:pt idx="162">
                        <c:v>15.016999999999999</c:v>
                      </c:pt>
                      <c:pt idx="163">
                        <c:v>15.022</c:v>
                      </c:pt>
                      <c:pt idx="164">
                        <c:v>15.101999999999999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9C-4E4C-9645-BD46EAD8D7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City_Data!$G$1</c15:sqref>
                        </c15:formulaRef>
                      </c:ext>
                    </c:extLst>
                    <c:strCache>
                      <c:ptCount val="1"/>
                      <c:pt idx="0">
                        <c:v>Glo_avg_temp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City_Data!$A$8:$A$166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1855</c:v>
                      </c:pt>
                      <c:pt idx="1">
                        <c:v>1856</c:v>
                      </c:pt>
                      <c:pt idx="2">
                        <c:v>1857</c:v>
                      </c:pt>
                      <c:pt idx="3">
                        <c:v>1858</c:v>
                      </c:pt>
                      <c:pt idx="4">
                        <c:v>1859</c:v>
                      </c:pt>
                      <c:pt idx="5">
                        <c:v>1860</c:v>
                      </c:pt>
                      <c:pt idx="6">
                        <c:v>1861</c:v>
                      </c:pt>
                      <c:pt idx="7">
                        <c:v>1862</c:v>
                      </c:pt>
                      <c:pt idx="8">
                        <c:v>1863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1867</c:v>
                      </c:pt>
                      <c:pt idx="13">
                        <c:v>1868</c:v>
                      </c:pt>
                      <c:pt idx="14">
                        <c:v>1869</c:v>
                      </c:pt>
                      <c:pt idx="15">
                        <c:v>1870</c:v>
                      </c:pt>
                      <c:pt idx="16">
                        <c:v>1871</c:v>
                      </c:pt>
                      <c:pt idx="17">
                        <c:v>1872</c:v>
                      </c:pt>
                      <c:pt idx="18">
                        <c:v>1873</c:v>
                      </c:pt>
                      <c:pt idx="19">
                        <c:v>1874</c:v>
                      </c:pt>
                      <c:pt idx="20">
                        <c:v>1875</c:v>
                      </c:pt>
                      <c:pt idx="21">
                        <c:v>1876</c:v>
                      </c:pt>
                      <c:pt idx="22">
                        <c:v>1877</c:v>
                      </c:pt>
                      <c:pt idx="23">
                        <c:v>1878</c:v>
                      </c:pt>
                      <c:pt idx="24">
                        <c:v>1879</c:v>
                      </c:pt>
                      <c:pt idx="25">
                        <c:v>1880</c:v>
                      </c:pt>
                      <c:pt idx="26">
                        <c:v>1881</c:v>
                      </c:pt>
                      <c:pt idx="27">
                        <c:v>1882</c:v>
                      </c:pt>
                      <c:pt idx="28">
                        <c:v>1883</c:v>
                      </c:pt>
                      <c:pt idx="29">
                        <c:v>1884</c:v>
                      </c:pt>
                      <c:pt idx="30">
                        <c:v>1885</c:v>
                      </c:pt>
                      <c:pt idx="31">
                        <c:v>1886</c:v>
                      </c:pt>
                      <c:pt idx="32">
                        <c:v>1887</c:v>
                      </c:pt>
                      <c:pt idx="33">
                        <c:v>1888</c:v>
                      </c:pt>
                      <c:pt idx="34">
                        <c:v>1889</c:v>
                      </c:pt>
                      <c:pt idx="35">
                        <c:v>1890</c:v>
                      </c:pt>
                      <c:pt idx="36">
                        <c:v>1891</c:v>
                      </c:pt>
                      <c:pt idx="37">
                        <c:v>1892</c:v>
                      </c:pt>
                      <c:pt idx="38">
                        <c:v>1893</c:v>
                      </c:pt>
                      <c:pt idx="39">
                        <c:v>1894</c:v>
                      </c:pt>
                      <c:pt idx="40">
                        <c:v>1895</c:v>
                      </c:pt>
                      <c:pt idx="41">
                        <c:v>1896</c:v>
                      </c:pt>
                      <c:pt idx="42">
                        <c:v>1897</c:v>
                      </c:pt>
                      <c:pt idx="43">
                        <c:v>1898</c:v>
                      </c:pt>
                      <c:pt idx="44">
                        <c:v>1899</c:v>
                      </c:pt>
                      <c:pt idx="45">
                        <c:v>1900</c:v>
                      </c:pt>
                      <c:pt idx="46">
                        <c:v>1901</c:v>
                      </c:pt>
                      <c:pt idx="47">
                        <c:v>1902</c:v>
                      </c:pt>
                      <c:pt idx="48">
                        <c:v>1903</c:v>
                      </c:pt>
                      <c:pt idx="49">
                        <c:v>1904</c:v>
                      </c:pt>
                      <c:pt idx="50">
                        <c:v>1905</c:v>
                      </c:pt>
                      <c:pt idx="51">
                        <c:v>1906</c:v>
                      </c:pt>
                      <c:pt idx="52">
                        <c:v>1907</c:v>
                      </c:pt>
                      <c:pt idx="53">
                        <c:v>1908</c:v>
                      </c:pt>
                      <c:pt idx="54">
                        <c:v>1909</c:v>
                      </c:pt>
                      <c:pt idx="55">
                        <c:v>1910</c:v>
                      </c:pt>
                      <c:pt idx="56">
                        <c:v>1911</c:v>
                      </c:pt>
                      <c:pt idx="57">
                        <c:v>1912</c:v>
                      </c:pt>
                      <c:pt idx="58">
                        <c:v>1913</c:v>
                      </c:pt>
                      <c:pt idx="59">
                        <c:v>1914</c:v>
                      </c:pt>
                      <c:pt idx="60">
                        <c:v>1915</c:v>
                      </c:pt>
                      <c:pt idx="61">
                        <c:v>1916</c:v>
                      </c:pt>
                      <c:pt idx="62">
                        <c:v>1917</c:v>
                      </c:pt>
                      <c:pt idx="63">
                        <c:v>1918</c:v>
                      </c:pt>
                      <c:pt idx="64">
                        <c:v>1919</c:v>
                      </c:pt>
                      <c:pt idx="65">
                        <c:v>1920</c:v>
                      </c:pt>
                      <c:pt idx="66">
                        <c:v>1921</c:v>
                      </c:pt>
                      <c:pt idx="67">
                        <c:v>1922</c:v>
                      </c:pt>
                      <c:pt idx="68">
                        <c:v>1923</c:v>
                      </c:pt>
                      <c:pt idx="69">
                        <c:v>1924</c:v>
                      </c:pt>
                      <c:pt idx="70">
                        <c:v>1925</c:v>
                      </c:pt>
                      <c:pt idx="71">
                        <c:v>1926</c:v>
                      </c:pt>
                      <c:pt idx="72">
                        <c:v>1927</c:v>
                      </c:pt>
                      <c:pt idx="73">
                        <c:v>1928</c:v>
                      </c:pt>
                      <c:pt idx="74">
                        <c:v>1929</c:v>
                      </c:pt>
                      <c:pt idx="75">
                        <c:v>1930</c:v>
                      </c:pt>
                      <c:pt idx="76">
                        <c:v>1931</c:v>
                      </c:pt>
                      <c:pt idx="77">
                        <c:v>1932</c:v>
                      </c:pt>
                      <c:pt idx="78">
                        <c:v>1933</c:v>
                      </c:pt>
                      <c:pt idx="79">
                        <c:v>1934</c:v>
                      </c:pt>
                      <c:pt idx="80">
                        <c:v>1935</c:v>
                      </c:pt>
                      <c:pt idx="81">
                        <c:v>1936</c:v>
                      </c:pt>
                      <c:pt idx="82">
                        <c:v>1937</c:v>
                      </c:pt>
                      <c:pt idx="83">
                        <c:v>1938</c:v>
                      </c:pt>
                      <c:pt idx="84">
                        <c:v>1939</c:v>
                      </c:pt>
                      <c:pt idx="85">
                        <c:v>1940</c:v>
                      </c:pt>
                      <c:pt idx="86">
                        <c:v>1941</c:v>
                      </c:pt>
                      <c:pt idx="87">
                        <c:v>1942</c:v>
                      </c:pt>
                      <c:pt idx="88">
                        <c:v>1943</c:v>
                      </c:pt>
                      <c:pt idx="89">
                        <c:v>1944</c:v>
                      </c:pt>
                      <c:pt idx="90">
                        <c:v>1945</c:v>
                      </c:pt>
                      <c:pt idx="91">
                        <c:v>1946</c:v>
                      </c:pt>
                      <c:pt idx="92">
                        <c:v>1947</c:v>
                      </c:pt>
                      <c:pt idx="93">
                        <c:v>1948</c:v>
                      </c:pt>
                      <c:pt idx="94">
                        <c:v>1949</c:v>
                      </c:pt>
                      <c:pt idx="95">
                        <c:v>1950</c:v>
                      </c:pt>
                      <c:pt idx="96">
                        <c:v>1951</c:v>
                      </c:pt>
                      <c:pt idx="97">
                        <c:v>1952</c:v>
                      </c:pt>
                      <c:pt idx="98">
                        <c:v>1953</c:v>
                      </c:pt>
                      <c:pt idx="99">
                        <c:v>1954</c:v>
                      </c:pt>
                      <c:pt idx="100">
                        <c:v>1955</c:v>
                      </c:pt>
                      <c:pt idx="101">
                        <c:v>1956</c:v>
                      </c:pt>
                      <c:pt idx="102">
                        <c:v>1957</c:v>
                      </c:pt>
                      <c:pt idx="103">
                        <c:v>1958</c:v>
                      </c:pt>
                      <c:pt idx="104">
                        <c:v>1959</c:v>
                      </c:pt>
                      <c:pt idx="105">
                        <c:v>1960</c:v>
                      </c:pt>
                      <c:pt idx="106">
                        <c:v>1961</c:v>
                      </c:pt>
                      <c:pt idx="107">
                        <c:v>1962</c:v>
                      </c:pt>
                      <c:pt idx="108">
                        <c:v>1963</c:v>
                      </c:pt>
                      <c:pt idx="109">
                        <c:v>1964</c:v>
                      </c:pt>
                      <c:pt idx="110">
                        <c:v>1965</c:v>
                      </c:pt>
                      <c:pt idx="111">
                        <c:v>1966</c:v>
                      </c:pt>
                      <c:pt idx="112">
                        <c:v>1967</c:v>
                      </c:pt>
                      <c:pt idx="113">
                        <c:v>1968</c:v>
                      </c:pt>
                      <c:pt idx="114">
                        <c:v>1969</c:v>
                      </c:pt>
                      <c:pt idx="115">
                        <c:v>1970</c:v>
                      </c:pt>
                      <c:pt idx="116">
                        <c:v>1971</c:v>
                      </c:pt>
                      <c:pt idx="117">
                        <c:v>1972</c:v>
                      </c:pt>
                      <c:pt idx="118">
                        <c:v>1973</c:v>
                      </c:pt>
                      <c:pt idx="119">
                        <c:v>1974</c:v>
                      </c:pt>
                      <c:pt idx="120">
                        <c:v>1975</c:v>
                      </c:pt>
                      <c:pt idx="121">
                        <c:v>1976</c:v>
                      </c:pt>
                      <c:pt idx="122">
                        <c:v>1977</c:v>
                      </c:pt>
                      <c:pt idx="123">
                        <c:v>1978</c:v>
                      </c:pt>
                      <c:pt idx="124">
                        <c:v>1979</c:v>
                      </c:pt>
                      <c:pt idx="125">
                        <c:v>1980</c:v>
                      </c:pt>
                      <c:pt idx="126">
                        <c:v>1981</c:v>
                      </c:pt>
                      <c:pt idx="127">
                        <c:v>1982</c:v>
                      </c:pt>
                      <c:pt idx="128">
                        <c:v>1983</c:v>
                      </c:pt>
                      <c:pt idx="129">
                        <c:v>1984</c:v>
                      </c:pt>
                      <c:pt idx="130">
                        <c:v>1985</c:v>
                      </c:pt>
                      <c:pt idx="131">
                        <c:v>1986</c:v>
                      </c:pt>
                      <c:pt idx="132">
                        <c:v>1987</c:v>
                      </c:pt>
                      <c:pt idx="133">
                        <c:v>1988</c:v>
                      </c:pt>
                      <c:pt idx="134">
                        <c:v>1989</c:v>
                      </c:pt>
                      <c:pt idx="135">
                        <c:v>1990</c:v>
                      </c:pt>
                      <c:pt idx="136">
                        <c:v>1991</c:v>
                      </c:pt>
                      <c:pt idx="137">
                        <c:v>1992</c:v>
                      </c:pt>
                      <c:pt idx="138">
                        <c:v>1993</c:v>
                      </c:pt>
                      <c:pt idx="139">
                        <c:v>1994</c:v>
                      </c:pt>
                      <c:pt idx="140">
                        <c:v>1995</c:v>
                      </c:pt>
                      <c:pt idx="141">
                        <c:v>1996</c:v>
                      </c:pt>
                      <c:pt idx="142">
                        <c:v>1997</c:v>
                      </c:pt>
                      <c:pt idx="143">
                        <c:v>1998</c:v>
                      </c:pt>
                      <c:pt idx="144">
                        <c:v>1999</c:v>
                      </c:pt>
                      <c:pt idx="145">
                        <c:v>2000</c:v>
                      </c:pt>
                      <c:pt idx="146">
                        <c:v>2001</c:v>
                      </c:pt>
                      <c:pt idx="147">
                        <c:v>2002</c:v>
                      </c:pt>
                      <c:pt idx="148">
                        <c:v>2003</c:v>
                      </c:pt>
                      <c:pt idx="149">
                        <c:v>2004</c:v>
                      </c:pt>
                      <c:pt idx="150">
                        <c:v>2005</c:v>
                      </c:pt>
                      <c:pt idx="151">
                        <c:v>2006</c:v>
                      </c:pt>
                      <c:pt idx="152">
                        <c:v>2007</c:v>
                      </c:pt>
                      <c:pt idx="153">
                        <c:v>2008</c:v>
                      </c:pt>
                      <c:pt idx="154">
                        <c:v>2009</c:v>
                      </c:pt>
                      <c:pt idx="155">
                        <c:v>2010</c:v>
                      </c:pt>
                      <c:pt idx="156">
                        <c:v>2011</c:v>
                      </c:pt>
                      <c:pt idx="157">
                        <c:v>2012</c:v>
                      </c:pt>
                      <c:pt idx="158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City_Data!$G$2:$G$166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7.98</c:v>
                      </c:pt>
                      <c:pt idx="1">
                        <c:v>7.9</c:v>
                      </c:pt>
                      <c:pt idx="2">
                        <c:v>8.18</c:v>
                      </c:pt>
                      <c:pt idx="3">
                        <c:v>8.1</c:v>
                      </c:pt>
                      <c:pt idx="4">
                        <c:v>8.0399999999999991</c:v>
                      </c:pt>
                      <c:pt idx="5">
                        <c:v>8.2100000000000009</c:v>
                      </c:pt>
                      <c:pt idx="6">
                        <c:v>8.11</c:v>
                      </c:pt>
                      <c:pt idx="7">
                        <c:v>8</c:v>
                      </c:pt>
                      <c:pt idx="8">
                        <c:v>7.76</c:v>
                      </c:pt>
                      <c:pt idx="9">
                        <c:v>8.1</c:v>
                      </c:pt>
                      <c:pt idx="10">
                        <c:v>8.25</c:v>
                      </c:pt>
                      <c:pt idx="11">
                        <c:v>7.96</c:v>
                      </c:pt>
                      <c:pt idx="12">
                        <c:v>7.85</c:v>
                      </c:pt>
                      <c:pt idx="13">
                        <c:v>7.56</c:v>
                      </c:pt>
                      <c:pt idx="14">
                        <c:v>8.11</c:v>
                      </c:pt>
                      <c:pt idx="15">
                        <c:v>7.98</c:v>
                      </c:pt>
                      <c:pt idx="16">
                        <c:v>8.18</c:v>
                      </c:pt>
                      <c:pt idx="17">
                        <c:v>8.2899999999999991</c:v>
                      </c:pt>
                      <c:pt idx="18">
                        <c:v>8.44</c:v>
                      </c:pt>
                      <c:pt idx="19">
                        <c:v>8.25</c:v>
                      </c:pt>
                      <c:pt idx="20">
                        <c:v>8.43</c:v>
                      </c:pt>
                      <c:pt idx="21">
                        <c:v>8.1999999999999993</c:v>
                      </c:pt>
                      <c:pt idx="22">
                        <c:v>8.1199999999999992</c:v>
                      </c:pt>
                      <c:pt idx="23">
                        <c:v>8.19</c:v>
                      </c:pt>
                      <c:pt idx="24">
                        <c:v>8.35</c:v>
                      </c:pt>
                      <c:pt idx="25">
                        <c:v>8.43</c:v>
                      </c:pt>
                      <c:pt idx="26">
                        <c:v>7.86</c:v>
                      </c:pt>
                      <c:pt idx="27">
                        <c:v>8.08</c:v>
                      </c:pt>
                      <c:pt idx="28">
                        <c:v>8.5399999999999991</c:v>
                      </c:pt>
                      <c:pt idx="29">
                        <c:v>8.83</c:v>
                      </c:pt>
                      <c:pt idx="30">
                        <c:v>8.17</c:v>
                      </c:pt>
                      <c:pt idx="31">
                        <c:v>8.1199999999999992</c:v>
                      </c:pt>
                      <c:pt idx="32">
                        <c:v>8.27</c:v>
                      </c:pt>
                      <c:pt idx="33">
                        <c:v>8.1300000000000008</c:v>
                      </c:pt>
                      <c:pt idx="34">
                        <c:v>7.98</c:v>
                      </c:pt>
                      <c:pt idx="35">
                        <c:v>7.77</c:v>
                      </c:pt>
                      <c:pt idx="36">
                        <c:v>7.92</c:v>
                      </c:pt>
                      <c:pt idx="37">
                        <c:v>7.95</c:v>
                      </c:pt>
                      <c:pt idx="38">
                        <c:v>7.91</c:v>
                      </c:pt>
                      <c:pt idx="39">
                        <c:v>8.09</c:v>
                      </c:pt>
                      <c:pt idx="40">
                        <c:v>8.32</c:v>
                      </c:pt>
                      <c:pt idx="41">
                        <c:v>7.97</c:v>
                      </c:pt>
                      <c:pt idx="42">
                        <c:v>8.02</c:v>
                      </c:pt>
                      <c:pt idx="43">
                        <c:v>8.07</c:v>
                      </c:pt>
                      <c:pt idx="44">
                        <c:v>8.06</c:v>
                      </c:pt>
                      <c:pt idx="45">
                        <c:v>8.16</c:v>
                      </c:pt>
                      <c:pt idx="46">
                        <c:v>8.15</c:v>
                      </c:pt>
                      <c:pt idx="47">
                        <c:v>8.2100000000000009</c:v>
                      </c:pt>
                      <c:pt idx="48">
                        <c:v>8.2899999999999991</c:v>
                      </c:pt>
                      <c:pt idx="49">
                        <c:v>8.18</c:v>
                      </c:pt>
                      <c:pt idx="50">
                        <c:v>8.4</c:v>
                      </c:pt>
                      <c:pt idx="51">
                        <c:v>8.5</c:v>
                      </c:pt>
                      <c:pt idx="52">
                        <c:v>8.5399999999999991</c:v>
                      </c:pt>
                      <c:pt idx="53">
                        <c:v>8.3000000000000007</c:v>
                      </c:pt>
                      <c:pt idx="54">
                        <c:v>8.2200000000000006</c:v>
                      </c:pt>
                      <c:pt idx="55">
                        <c:v>8.09</c:v>
                      </c:pt>
                      <c:pt idx="56">
                        <c:v>8.23</c:v>
                      </c:pt>
                      <c:pt idx="57">
                        <c:v>8.3800000000000008</c:v>
                      </c:pt>
                      <c:pt idx="58">
                        <c:v>7.95</c:v>
                      </c:pt>
                      <c:pt idx="59">
                        <c:v>8.19</c:v>
                      </c:pt>
                      <c:pt idx="60">
                        <c:v>8.18</c:v>
                      </c:pt>
                      <c:pt idx="61">
                        <c:v>8.2200000000000006</c:v>
                      </c:pt>
                      <c:pt idx="62">
                        <c:v>8.18</c:v>
                      </c:pt>
                      <c:pt idx="63">
                        <c:v>8.17</c:v>
                      </c:pt>
                      <c:pt idx="64">
                        <c:v>8.3000000000000007</c:v>
                      </c:pt>
                      <c:pt idx="65">
                        <c:v>8.59</c:v>
                      </c:pt>
                      <c:pt idx="66">
                        <c:v>8.59</c:v>
                      </c:pt>
                      <c:pt idx="67">
                        <c:v>8.23</c:v>
                      </c:pt>
                      <c:pt idx="68">
                        <c:v>8.02</c:v>
                      </c:pt>
                      <c:pt idx="69">
                        <c:v>8.1300000000000008</c:v>
                      </c:pt>
                      <c:pt idx="70">
                        <c:v>8.3800000000000008</c:v>
                      </c:pt>
                      <c:pt idx="71">
                        <c:v>8.36</c:v>
                      </c:pt>
                      <c:pt idx="72">
                        <c:v>8.57</c:v>
                      </c:pt>
                      <c:pt idx="73">
                        <c:v>8.41</c:v>
                      </c:pt>
                      <c:pt idx="74">
                        <c:v>8.42</c:v>
                      </c:pt>
                      <c:pt idx="75">
                        <c:v>8.51</c:v>
                      </c:pt>
                      <c:pt idx="76">
                        <c:v>8.5299999999999994</c:v>
                      </c:pt>
                      <c:pt idx="77">
                        <c:v>8.73</c:v>
                      </c:pt>
                      <c:pt idx="78">
                        <c:v>8.52</c:v>
                      </c:pt>
                      <c:pt idx="79">
                        <c:v>8.6300000000000008</c:v>
                      </c:pt>
                      <c:pt idx="80">
                        <c:v>8.24</c:v>
                      </c:pt>
                      <c:pt idx="81">
                        <c:v>8.6300000000000008</c:v>
                      </c:pt>
                      <c:pt idx="82">
                        <c:v>8.7200000000000006</c:v>
                      </c:pt>
                      <c:pt idx="83">
                        <c:v>8.7100000000000009</c:v>
                      </c:pt>
                      <c:pt idx="84">
                        <c:v>8.34</c:v>
                      </c:pt>
                      <c:pt idx="85">
                        <c:v>8.6300000000000008</c:v>
                      </c:pt>
                      <c:pt idx="86">
                        <c:v>8.52</c:v>
                      </c:pt>
                      <c:pt idx="87">
                        <c:v>8.5500000000000007</c:v>
                      </c:pt>
                      <c:pt idx="88">
                        <c:v>8.6999999999999993</c:v>
                      </c:pt>
                      <c:pt idx="89">
                        <c:v>8.86</c:v>
                      </c:pt>
                      <c:pt idx="90">
                        <c:v>8.76</c:v>
                      </c:pt>
                      <c:pt idx="91">
                        <c:v>8.76</c:v>
                      </c:pt>
                      <c:pt idx="92">
                        <c:v>8.77</c:v>
                      </c:pt>
                      <c:pt idx="93">
                        <c:v>8.73</c:v>
                      </c:pt>
                      <c:pt idx="94">
                        <c:v>8.76</c:v>
                      </c:pt>
                      <c:pt idx="95">
                        <c:v>8.85</c:v>
                      </c:pt>
                      <c:pt idx="96">
                        <c:v>8.58</c:v>
                      </c:pt>
                      <c:pt idx="97">
                        <c:v>8.68</c:v>
                      </c:pt>
                      <c:pt idx="98">
                        <c:v>8.8000000000000007</c:v>
                      </c:pt>
                      <c:pt idx="99">
                        <c:v>8.75</c:v>
                      </c:pt>
                      <c:pt idx="100">
                        <c:v>8.59</c:v>
                      </c:pt>
                      <c:pt idx="101">
                        <c:v>8.3699999999999992</c:v>
                      </c:pt>
                      <c:pt idx="102">
                        <c:v>8.6300000000000008</c:v>
                      </c:pt>
                      <c:pt idx="103">
                        <c:v>8.64</c:v>
                      </c:pt>
                      <c:pt idx="104">
                        <c:v>8.8699999999999992</c:v>
                      </c:pt>
                      <c:pt idx="105">
                        <c:v>8.56</c:v>
                      </c:pt>
                      <c:pt idx="106">
                        <c:v>8.6300000000000008</c:v>
                      </c:pt>
                      <c:pt idx="107">
                        <c:v>8.2799999999999994</c:v>
                      </c:pt>
                      <c:pt idx="108">
                        <c:v>8.73</c:v>
                      </c:pt>
                      <c:pt idx="109">
                        <c:v>8.77</c:v>
                      </c:pt>
                      <c:pt idx="110">
                        <c:v>8.73</c:v>
                      </c:pt>
                      <c:pt idx="111">
                        <c:v>8.58</c:v>
                      </c:pt>
                      <c:pt idx="112">
                        <c:v>8.8000000000000007</c:v>
                      </c:pt>
                      <c:pt idx="113">
                        <c:v>8.75</c:v>
                      </c:pt>
                      <c:pt idx="114">
                        <c:v>8.86</c:v>
                      </c:pt>
                      <c:pt idx="115">
                        <c:v>8.41</c:v>
                      </c:pt>
                      <c:pt idx="116">
                        <c:v>8.5299999999999994</c:v>
                      </c:pt>
                      <c:pt idx="117">
                        <c:v>8.6</c:v>
                      </c:pt>
                      <c:pt idx="118">
                        <c:v>8.6999999999999993</c:v>
                      </c:pt>
                      <c:pt idx="119">
                        <c:v>8.52</c:v>
                      </c:pt>
                      <c:pt idx="120">
                        <c:v>8.6</c:v>
                      </c:pt>
                      <c:pt idx="121">
                        <c:v>8.6999999999999993</c:v>
                      </c:pt>
                      <c:pt idx="122">
                        <c:v>8.6</c:v>
                      </c:pt>
                      <c:pt idx="123">
                        <c:v>8.5</c:v>
                      </c:pt>
                      <c:pt idx="124">
                        <c:v>8.9499999999999993</c:v>
                      </c:pt>
                      <c:pt idx="125">
                        <c:v>8.4700000000000006</c:v>
                      </c:pt>
                      <c:pt idx="126">
                        <c:v>8.74</c:v>
                      </c:pt>
                      <c:pt idx="127">
                        <c:v>8.35</c:v>
                      </c:pt>
                      <c:pt idx="128">
                        <c:v>8.85</c:v>
                      </c:pt>
                      <c:pt idx="129">
                        <c:v>8.69</c:v>
                      </c:pt>
                      <c:pt idx="130">
                        <c:v>8.73</c:v>
                      </c:pt>
                      <c:pt idx="131">
                        <c:v>8.98</c:v>
                      </c:pt>
                      <c:pt idx="132">
                        <c:v>9.17</c:v>
                      </c:pt>
                      <c:pt idx="133">
                        <c:v>8.64</c:v>
                      </c:pt>
                      <c:pt idx="134">
                        <c:v>9.0299999999999994</c:v>
                      </c:pt>
                      <c:pt idx="135">
                        <c:v>8.69</c:v>
                      </c:pt>
                      <c:pt idx="136">
                        <c:v>8.66</c:v>
                      </c:pt>
                      <c:pt idx="137">
                        <c:v>8.83</c:v>
                      </c:pt>
                      <c:pt idx="138">
                        <c:v>8.99</c:v>
                      </c:pt>
                      <c:pt idx="139">
                        <c:v>9.1999999999999993</c:v>
                      </c:pt>
                      <c:pt idx="140">
                        <c:v>8.92</c:v>
                      </c:pt>
                      <c:pt idx="141">
                        <c:v>9.23</c:v>
                      </c:pt>
                      <c:pt idx="142">
                        <c:v>9.18</c:v>
                      </c:pt>
                      <c:pt idx="143">
                        <c:v>8.84</c:v>
                      </c:pt>
                      <c:pt idx="144">
                        <c:v>8.8699999999999992</c:v>
                      </c:pt>
                      <c:pt idx="145">
                        <c:v>9.0399999999999991</c:v>
                      </c:pt>
                      <c:pt idx="146">
                        <c:v>9.35</c:v>
                      </c:pt>
                      <c:pt idx="147">
                        <c:v>9.0399999999999991</c:v>
                      </c:pt>
                      <c:pt idx="148">
                        <c:v>9.1999999999999993</c:v>
                      </c:pt>
                      <c:pt idx="149">
                        <c:v>9.52</c:v>
                      </c:pt>
                      <c:pt idx="150">
                        <c:v>9.2899999999999991</c:v>
                      </c:pt>
                      <c:pt idx="151">
                        <c:v>9.1999999999999993</c:v>
                      </c:pt>
                      <c:pt idx="152">
                        <c:v>9.41</c:v>
                      </c:pt>
                      <c:pt idx="153">
                        <c:v>9.57</c:v>
                      </c:pt>
                      <c:pt idx="154">
                        <c:v>9.5299999999999994</c:v>
                      </c:pt>
                      <c:pt idx="155">
                        <c:v>9.32</c:v>
                      </c:pt>
                      <c:pt idx="156">
                        <c:v>9.6999999999999993</c:v>
                      </c:pt>
                      <c:pt idx="157">
                        <c:v>9.5299999999999994</c:v>
                      </c:pt>
                      <c:pt idx="158">
                        <c:v>9.73</c:v>
                      </c:pt>
                      <c:pt idx="159">
                        <c:v>9.43</c:v>
                      </c:pt>
                      <c:pt idx="160">
                        <c:v>9.51</c:v>
                      </c:pt>
                      <c:pt idx="161">
                        <c:v>9.6999999999999993</c:v>
                      </c:pt>
                      <c:pt idx="162">
                        <c:v>9.52</c:v>
                      </c:pt>
                      <c:pt idx="163">
                        <c:v>9.51</c:v>
                      </c:pt>
                      <c:pt idx="164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9C-4E4C-9645-BD46EAD8D7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City_Data!$I$1</c15:sqref>
                        </c15:formulaRef>
                      </c:ext>
                    </c:extLst>
                    <c:strCache>
                      <c:ptCount val="1"/>
                      <c:pt idx="0">
                        <c:v>Glo_10Mov_avg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City_Data!$A$8:$A$166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1855</c:v>
                      </c:pt>
                      <c:pt idx="1">
                        <c:v>1856</c:v>
                      </c:pt>
                      <c:pt idx="2">
                        <c:v>1857</c:v>
                      </c:pt>
                      <c:pt idx="3">
                        <c:v>1858</c:v>
                      </c:pt>
                      <c:pt idx="4">
                        <c:v>1859</c:v>
                      </c:pt>
                      <c:pt idx="5">
                        <c:v>1860</c:v>
                      </c:pt>
                      <c:pt idx="6">
                        <c:v>1861</c:v>
                      </c:pt>
                      <c:pt idx="7">
                        <c:v>1862</c:v>
                      </c:pt>
                      <c:pt idx="8">
                        <c:v>1863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1867</c:v>
                      </c:pt>
                      <c:pt idx="13">
                        <c:v>1868</c:v>
                      </c:pt>
                      <c:pt idx="14">
                        <c:v>1869</c:v>
                      </c:pt>
                      <c:pt idx="15">
                        <c:v>1870</c:v>
                      </c:pt>
                      <c:pt idx="16">
                        <c:v>1871</c:v>
                      </c:pt>
                      <c:pt idx="17">
                        <c:v>1872</c:v>
                      </c:pt>
                      <c:pt idx="18">
                        <c:v>1873</c:v>
                      </c:pt>
                      <c:pt idx="19">
                        <c:v>1874</c:v>
                      </c:pt>
                      <c:pt idx="20">
                        <c:v>1875</c:v>
                      </c:pt>
                      <c:pt idx="21">
                        <c:v>1876</c:v>
                      </c:pt>
                      <c:pt idx="22">
                        <c:v>1877</c:v>
                      </c:pt>
                      <c:pt idx="23">
                        <c:v>1878</c:v>
                      </c:pt>
                      <c:pt idx="24">
                        <c:v>1879</c:v>
                      </c:pt>
                      <c:pt idx="25">
                        <c:v>1880</c:v>
                      </c:pt>
                      <c:pt idx="26">
                        <c:v>1881</c:v>
                      </c:pt>
                      <c:pt idx="27">
                        <c:v>1882</c:v>
                      </c:pt>
                      <c:pt idx="28">
                        <c:v>1883</c:v>
                      </c:pt>
                      <c:pt idx="29">
                        <c:v>1884</c:v>
                      </c:pt>
                      <c:pt idx="30">
                        <c:v>1885</c:v>
                      </c:pt>
                      <c:pt idx="31">
                        <c:v>1886</c:v>
                      </c:pt>
                      <c:pt idx="32">
                        <c:v>1887</c:v>
                      </c:pt>
                      <c:pt idx="33">
                        <c:v>1888</c:v>
                      </c:pt>
                      <c:pt idx="34">
                        <c:v>1889</c:v>
                      </c:pt>
                      <c:pt idx="35">
                        <c:v>1890</c:v>
                      </c:pt>
                      <c:pt idx="36">
                        <c:v>1891</c:v>
                      </c:pt>
                      <c:pt idx="37">
                        <c:v>1892</c:v>
                      </c:pt>
                      <c:pt idx="38">
                        <c:v>1893</c:v>
                      </c:pt>
                      <c:pt idx="39">
                        <c:v>1894</c:v>
                      </c:pt>
                      <c:pt idx="40">
                        <c:v>1895</c:v>
                      </c:pt>
                      <c:pt idx="41">
                        <c:v>1896</c:v>
                      </c:pt>
                      <c:pt idx="42">
                        <c:v>1897</c:v>
                      </c:pt>
                      <c:pt idx="43">
                        <c:v>1898</c:v>
                      </c:pt>
                      <c:pt idx="44">
                        <c:v>1899</c:v>
                      </c:pt>
                      <c:pt idx="45">
                        <c:v>1900</c:v>
                      </c:pt>
                      <c:pt idx="46">
                        <c:v>1901</c:v>
                      </c:pt>
                      <c:pt idx="47">
                        <c:v>1902</c:v>
                      </c:pt>
                      <c:pt idx="48">
                        <c:v>1903</c:v>
                      </c:pt>
                      <c:pt idx="49">
                        <c:v>1904</c:v>
                      </c:pt>
                      <c:pt idx="50">
                        <c:v>1905</c:v>
                      </c:pt>
                      <c:pt idx="51">
                        <c:v>1906</c:v>
                      </c:pt>
                      <c:pt idx="52">
                        <c:v>1907</c:v>
                      </c:pt>
                      <c:pt idx="53">
                        <c:v>1908</c:v>
                      </c:pt>
                      <c:pt idx="54">
                        <c:v>1909</c:v>
                      </c:pt>
                      <c:pt idx="55">
                        <c:v>1910</c:v>
                      </c:pt>
                      <c:pt idx="56">
                        <c:v>1911</c:v>
                      </c:pt>
                      <c:pt idx="57">
                        <c:v>1912</c:v>
                      </c:pt>
                      <c:pt idx="58">
                        <c:v>1913</c:v>
                      </c:pt>
                      <c:pt idx="59">
                        <c:v>1914</c:v>
                      </c:pt>
                      <c:pt idx="60">
                        <c:v>1915</c:v>
                      </c:pt>
                      <c:pt idx="61">
                        <c:v>1916</c:v>
                      </c:pt>
                      <c:pt idx="62">
                        <c:v>1917</c:v>
                      </c:pt>
                      <c:pt idx="63">
                        <c:v>1918</c:v>
                      </c:pt>
                      <c:pt idx="64">
                        <c:v>1919</c:v>
                      </c:pt>
                      <c:pt idx="65">
                        <c:v>1920</c:v>
                      </c:pt>
                      <c:pt idx="66">
                        <c:v>1921</c:v>
                      </c:pt>
                      <c:pt idx="67">
                        <c:v>1922</c:v>
                      </c:pt>
                      <c:pt idx="68">
                        <c:v>1923</c:v>
                      </c:pt>
                      <c:pt idx="69">
                        <c:v>1924</c:v>
                      </c:pt>
                      <c:pt idx="70">
                        <c:v>1925</c:v>
                      </c:pt>
                      <c:pt idx="71">
                        <c:v>1926</c:v>
                      </c:pt>
                      <c:pt idx="72">
                        <c:v>1927</c:v>
                      </c:pt>
                      <c:pt idx="73">
                        <c:v>1928</c:v>
                      </c:pt>
                      <c:pt idx="74">
                        <c:v>1929</c:v>
                      </c:pt>
                      <c:pt idx="75">
                        <c:v>1930</c:v>
                      </c:pt>
                      <c:pt idx="76">
                        <c:v>1931</c:v>
                      </c:pt>
                      <c:pt idx="77">
                        <c:v>1932</c:v>
                      </c:pt>
                      <c:pt idx="78">
                        <c:v>1933</c:v>
                      </c:pt>
                      <c:pt idx="79">
                        <c:v>1934</c:v>
                      </c:pt>
                      <c:pt idx="80">
                        <c:v>1935</c:v>
                      </c:pt>
                      <c:pt idx="81">
                        <c:v>1936</c:v>
                      </c:pt>
                      <c:pt idx="82">
                        <c:v>1937</c:v>
                      </c:pt>
                      <c:pt idx="83">
                        <c:v>1938</c:v>
                      </c:pt>
                      <c:pt idx="84">
                        <c:v>1939</c:v>
                      </c:pt>
                      <c:pt idx="85">
                        <c:v>1940</c:v>
                      </c:pt>
                      <c:pt idx="86">
                        <c:v>1941</c:v>
                      </c:pt>
                      <c:pt idx="87">
                        <c:v>1942</c:v>
                      </c:pt>
                      <c:pt idx="88">
                        <c:v>1943</c:v>
                      </c:pt>
                      <c:pt idx="89">
                        <c:v>1944</c:v>
                      </c:pt>
                      <c:pt idx="90">
                        <c:v>1945</c:v>
                      </c:pt>
                      <c:pt idx="91">
                        <c:v>1946</c:v>
                      </c:pt>
                      <c:pt idx="92">
                        <c:v>1947</c:v>
                      </c:pt>
                      <c:pt idx="93">
                        <c:v>1948</c:v>
                      </c:pt>
                      <c:pt idx="94">
                        <c:v>1949</c:v>
                      </c:pt>
                      <c:pt idx="95">
                        <c:v>1950</c:v>
                      </c:pt>
                      <c:pt idx="96">
                        <c:v>1951</c:v>
                      </c:pt>
                      <c:pt idx="97">
                        <c:v>1952</c:v>
                      </c:pt>
                      <c:pt idx="98">
                        <c:v>1953</c:v>
                      </c:pt>
                      <c:pt idx="99">
                        <c:v>1954</c:v>
                      </c:pt>
                      <c:pt idx="100">
                        <c:v>1955</c:v>
                      </c:pt>
                      <c:pt idx="101">
                        <c:v>1956</c:v>
                      </c:pt>
                      <c:pt idx="102">
                        <c:v>1957</c:v>
                      </c:pt>
                      <c:pt idx="103">
                        <c:v>1958</c:v>
                      </c:pt>
                      <c:pt idx="104">
                        <c:v>1959</c:v>
                      </c:pt>
                      <c:pt idx="105">
                        <c:v>1960</c:v>
                      </c:pt>
                      <c:pt idx="106">
                        <c:v>1961</c:v>
                      </c:pt>
                      <c:pt idx="107">
                        <c:v>1962</c:v>
                      </c:pt>
                      <c:pt idx="108">
                        <c:v>1963</c:v>
                      </c:pt>
                      <c:pt idx="109">
                        <c:v>1964</c:v>
                      </c:pt>
                      <c:pt idx="110">
                        <c:v>1965</c:v>
                      </c:pt>
                      <c:pt idx="111">
                        <c:v>1966</c:v>
                      </c:pt>
                      <c:pt idx="112">
                        <c:v>1967</c:v>
                      </c:pt>
                      <c:pt idx="113">
                        <c:v>1968</c:v>
                      </c:pt>
                      <c:pt idx="114">
                        <c:v>1969</c:v>
                      </c:pt>
                      <c:pt idx="115">
                        <c:v>1970</c:v>
                      </c:pt>
                      <c:pt idx="116">
                        <c:v>1971</c:v>
                      </c:pt>
                      <c:pt idx="117">
                        <c:v>1972</c:v>
                      </c:pt>
                      <c:pt idx="118">
                        <c:v>1973</c:v>
                      </c:pt>
                      <c:pt idx="119">
                        <c:v>1974</c:v>
                      </c:pt>
                      <c:pt idx="120">
                        <c:v>1975</c:v>
                      </c:pt>
                      <c:pt idx="121">
                        <c:v>1976</c:v>
                      </c:pt>
                      <c:pt idx="122">
                        <c:v>1977</c:v>
                      </c:pt>
                      <c:pt idx="123">
                        <c:v>1978</c:v>
                      </c:pt>
                      <c:pt idx="124">
                        <c:v>1979</c:v>
                      </c:pt>
                      <c:pt idx="125">
                        <c:v>1980</c:v>
                      </c:pt>
                      <c:pt idx="126">
                        <c:v>1981</c:v>
                      </c:pt>
                      <c:pt idx="127">
                        <c:v>1982</c:v>
                      </c:pt>
                      <c:pt idx="128">
                        <c:v>1983</c:v>
                      </c:pt>
                      <c:pt idx="129">
                        <c:v>1984</c:v>
                      </c:pt>
                      <c:pt idx="130">
                        <c:v>1985</c:v>
                      </c:pt>
                      <c:pt idx="131">
                        <c:v>1986</c:v>
                      </c:pt>
                      <c:pt idx="132">
                        <c:v>1987</c:v>
                      </c:pt>
                      <c:pt idx="133">
                        <c:v>1988</c:v>
                      </c:pt>
                      <c:pt idx="134">
                        <c:v>1989</c:v>
                      </c:pt>
                      <c:pt idx="135">
                        <c:v>1990</c:v>
                      </c:pt>
                      <c:pt idx="136">
                        <c:v>1991</c:v>
                      </c:pt>
                      <c:pt idx="137">
                        <c:v>1992</c:v>
                      </c:pt>
                      <c:pt idx="138">
                        <c:v>1993</c:v>
                      </c:pt>
                      <c:pt idx="139">
                        <c:v>1994</c:v>
                      </c:pt>
                      <c:pt idx="140">
                        <c:v>1995</c:v>
                      </c:pt>
                      <c:pt idx="141">
                        <c:v>1996</c:v>
                      </c:pt>
                      <c:pt idx="142">
                        <c:v>1997</c:v>
                      </c:pt>
                      <c:pt idx="143">
                        <c:v>1998</c:v>
                      </c:pt>
                      <c:pt idx="144">
                        <c:v>1999</c:v>
                      </c:pt>
                      <c:pt idx="145">
                        <c:v>2000</c:v>
                      </c:pt>
                      <c:pt idx="146">
                        <c:v>2001</c:v>
                      </c:pt>
                      <c:pt idx="147">
                        <c:v>2002</c:v>
                      </c:pt>
                      <c:pt idx="148">
                        <c:v>2003</c:v>
                      </c:pt>
                      <c:pt idx="149">
                        <c:v>2004</c:v>
                      </c:pt>
                      <c:pt idx="150">
                        <c:v>2005</c:v>
                      </c:pt>
                      <c:pt idx="151">
                        <c:v>2006</c:v>
                      </c:pt>
                      <c:pt idx="152">
                        <c:v>2007</c:v>
                      </c:pt>
                      <c:pt idx="153">
                        <c:v>2008</c:v>
                      </c:pt>
                      <c:pt idx="154">
                        <c:v>2009</c:v>
                      </c:pt>
                      <c:pt idx="155">
                        <c:v>2010</c:v>
                      </c:pt>
                      <c:pt idx="156">
                        <c:v>2011</c:v>
                      </c:pt>
                      <c:pt idx="157">
                        <c:v>2012</c:v>
                      </c:pt>
                      <c:pt idx="158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City_Data!$I$2:$I$166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7.9780000000000015</c:v>
                      </c:pt>
                      <c:pt idx="1">
                        <c:v>7.9880000000000022</c:v>
                      </c:pt>
                      <c:pt idx="2">
                        <c:v>8.0370000000000008</c:v>
                      </c:pt>
                      <c:pt idx="3">
                        <c:v>8.0450000000000017</c:v>
                      </c:pt>
                      <c:pt idx="4">
                        <c:v>8.032</c:v>
                      </c:pt>
                      <c:pt idx="5">
                        <c:v>8.0879999999999992</c:v>
                      </c:pt>
                      <c:pt idx="6">
                        <c:v>8.1140000000000008</c:v>
                      </c:pt>
                      <c:pt idx="7">
                        <c:v>8.0590000000000011</c:v>
                      </c:pt>
                      <c:pt idx="8">
                        <c:v>8.0259999999999998</c:v>
                      </c:pt>
                      <c:pt idx="9">
                        <c:v>8.0380000000000003</c:v>
                      </c:pt>
                      <c:pt idx="10">
                        <c:v>8.0649999999999995</c:v>
                      </c:pt>
                      <c:pt idx="11">
                        <c:v>8.0709999999999997</c:v>
                      </c:pt>
                      <c:pt idx="12">
                        <c:v>8.0379999999999985</c:v>
                      </c:pt>
                      <c:pt idx="13">
                        <c:v>7.9839999999999991</c:v>
                      </c:pt>
                      <c:pt idx="14">
                        <c:v>7.9909999999999997</c:v>
                      </c:pt>
                      <c:pt idx="15">
                        <c:v>7.9680000000000009</c:v>
                      </c:pt>
                      <c:pt idx="16">
                        <c:v>7.9749999999999996</c:v>
                      </c:pt>
                      <c:pt idx="17">
                        <c:v>8.0039999999999996</c:v>
                      </c:pt>
                      <c:pt idx="18">
                        <c:v>8.0719999999999992</c:v>
                      </c:pt>
                      <c:pt idx="19">
                        <c:v>8.0869999999999997</c:v>
                      </c:pt>
                      <c:pt idx="20">
                        <c:v>8.1049999999999986</c:v>
                      </c:pt>
                      <c:pt idx="21">
                        <c:v>8.1290000000000013</c:v>
                      </c:pt>
                      <c:pt idx="22">
                        <c:v>8.1560000000000006</c:v>
                      </c:pt>
                      <c:pt idx="23">
                        <c:v>8.2189999999999994</c:v>
                      </c:pt>
                      <c:pt idx="24">
                        <c:v>8.2429999999999986</c:v>
                      </c:pt>
                      <c:pt idx="25">
                        <c:v>8.2880000000000003</c:v>
                      </c:pt>
                      <c:pt idx="26">
                        <c:v>8.2559999999999985</c:v>
                      </c:pt>
                      <c:pt idx="27">
                        <c:v>8.2349999999999994</c:v>
                      </c:pt>
                      <c:pt idx="28">
                        <c:v>8.2449999999999992</c:v>
                      </c:pt>
                      <c:pt idx="29">
                        <c:v>8.302999999999999</c:v>
                      </c:pt>
                      <c:pt idx="30">
                        <c:v>8.2769999999999992</c:v>
                      </c:pt>
                      <c:pt idx="31">
                        <c:v>8.2690000000000001</c:v>
                      </c:pt>
                      <c:pt idx="32">
                        <c:v>8.2839999999999989</c:v>
                      </c:pt>
                      <c:pt idx="33">
                        <c:v>8.2779999999999987</c:v>
                      </c:pt>
                      <c:pt idx="34">
                        <c:v>8.2409999999999997</c:v>
                      </c:pt>
                      <c:pt idx="35">
                        <c:v>8.1750000000000007</c:v>
                      </c:pt>
                      <c:pt idx="36">
                        <c:v>8.1809999999999992</c:v>
                      </c:pt>
                      <c:pt idx="37">
                        <c:v>8.1679999999999993</c:v>
                      </c:pt>
                      <c:pt idx="38">
                        <c:v>8.1050000000000004</c:v>
                      </c:pt>
                      <c:pt idx="39">
                        <c:v>8.0310000000000006</c:v>
                      </c:pt>
                      <c:pt idx="40">
                        <c:v>8.0460000000000012</c:v>
                      </c:pt>
                      <c:pt idx="41">
                        <c:v>8.0310000000000006</c:v>
                      </c:pt>
                      <c:pt idx="42">
                        <c:v>8.0059999999999985</c:v>
                      </c:pt>
                      <c:pt idx="43">
                        <c:v>8</c:v>
                      </c:pt>
                      <c:pt idx="44">
                        <c:v>8.0080000000000009</c:v>
                      </c:pt>
                      <c:pt idx="45">
                        <c:v>8.0470000000000006</c:v>
                      </c:pt>
                      <c:pt idx="46">
                        <c:v>8.0699999999999985</c:v>
                      </c:pt>
                      <c:pt idx="47">
                        <c:v>8.0960000000000001</c:v>
                      </c:pt>
                      <c:pt idx="48">
                        <c:v>8.1340000000000003</c:v>
                      </c:pt>
                      <c:pt idx="49">
                        <c:v>8.1430000000000007</c:v>
                      </c:pt>
                      <c:pt idx="50">
                        <c:v>8.1510000000000016</c:v>
                      </c:pt>
                      <c:pt idx="51">
                        <c:v>8.2040000000000006</c:v>
                      </c:pt>
                      <c:pt idx="52">
                        <c:v>8.2560000000000002</c:v>
                      </c:pt>
                      <c:pt idx="53">
                        <c:v>8.2789999999999981</c:v>
                      </c:pt>
                      <c:pt idx="54">
                        <c:v>8.2949999999999999</c:v>
                      </c:pt>
                      <c:pt idx="55">
                        <c:v>8.2880000000000003</c:v>
                      </c:pt>
                      <c:pt idx="56">
                        <c:v>8.2960000000000012</c:v>
                      </c:pt>
                      <c:pt idx="57">
                        <c:v>8.3129999999999988</c:v>
                      </c:pt>
                      <c:pt idx="58">
                        <c:v>8.2789999999999999</c:v>
                      </c:pt>
                      <c:pt idx="59">
                        <c:v>8.2799999999999994</c:v>
                      </c:pt>
                      <c:pt idx="60">
                        <c:v>8.2580000000000009</c:v>
                      </c:pt>
                      <c:pt idx="61">
                        <c:v>8.23</c:v>
                      </c:pt>
                      <c:pt idx="62">
                        <c:v>8.1939999999999991</c:v>
                      </c:pt>
                      <c:pt idx="63">
                        <c:v>8.1810000000000009</c:v>
                      </c:pt>
                      <c:pt idx="64">
                        <c:v>8.1890000000000001</c:v>
                      </c:pt>
                      <c:pt idx="65">
                        <c:v>8.2390000000000008</c:v>
                      </c:pt>
                      <c:pt idx="66">
                        <c:v>8.2750000000000021</c:v>
                      </c:pt>
                      <c:pt idx="67">
                        <c:v>8.2600000000000016</c:v>
                      </c:pt>
                      <c:pt idx="68">
                        <c:v>8.2669999999999995</c:v>
                      </c:pt>
                      <c:pt idx="69">
                        <c:v>8.2609999999999992</c:v>
                      </c:pt>
                      <c:pt idx="70">
                        <c:v>8.2810000000000006</c:v>
                      </c:pt>
                      <c:pt idx="71">
                        <c:v>8.2949999999999982</c:v>
                      </c:pt>
                      <c:pt idx="72">
                        <c:v>8.3339999999999996</c:v>
                      </c:pt>
                      <c:pt idx="73">
                        <c:v>8.3580000000000005</c:v>
                      </c:pt>
                      <c:pt idx="74">
                        <c:v>8.370000000000001</c:v>
                      </c:pt>
                      <c:pt idx="75">
                        <c:v>8.3620000000000001</c:v>
                      </c:pt>
                      <c:pt idx="76">
                        <c:v>8.3560000000000016</c:v>
                      </c:pt>
                      <c:pt idx="77">
                        <c:v>8.4060000000000024</c:v>
                      </c:pt>
                      <c:pt idx="78">
                        <c:v>8.4559999999999995</c:v>
                      </c:pt>
                      <c:pt idx="79">
                        <c:v>8.5059999999999985</c:v>
                      </c:pt>
                      <c:pt idx="80">
                        <c:v>8.4919999999999991</c:v>
                      </c:pt>
                      <c:pt idx="81">
                        <c:v>8.5189999999999984</c:v>
                      </c:pt>
                      <c:pt idx="82">
                        <c:v>8.5339999999999989</c:v>
                      </c:pt>
                      <c:pt idx="83">
                        <c:v>8.5639999999999983</c:v>
                      </c:pt>
                      <c:pt idx="84">
                        <c:v>8.5560000000000009</c:v>
                      </c:pt>
                      <c:pt idx="85">
                        <c:v>8.5680000000000014</c:v>
                      </c:pt>
                      <c:pt idx="86">
                        <c:v>8.5670000000000002</c:v>
                      </c:pt>
                      <c:pt idx="87">
                        <c:v>8.5489999999999995</c:v>
                      </c:pt>
                      <c:pt idx="88">
                        <c:v>8.5670000000000002</c:v>
                      </c:pt>
                      <c:pt idx="89">
                        <c:v>8.59</c:v>
                      </c:pt>
                      <c:pt idx="90">
                        <c:v>8.6420000000000012</c:v>
                      </c:pt>
                      <c:pt idx="91">
                        <c:v>8.6550000000000011</c:v>
                      </c:pt>
                      <c:pt idx="92">
                        <c:v>8.66</c:v>
                      </c:pt>
                      <c:pt idx="93">
                        <c:v>8.661999999999999</c:v>
                      </c:pt>
                      <c:pt idx="94">
                        <c:v>8.7040000000000006</c:v>
                      </c:pt>
                      <c:pt idx="95">
                        <c:v>8.7259999999999991</c:v>
                      </c:pt>
                      <c:pt idx="96">
                        <c:v>8.7319999999999993</c:v>
                      </c:pt>
                      <c:pt idx="97">
                        <c:v>8.7449999999999992</c:v>
                      </c:pt>
                      <c:pt idx="98">
                        <c:v>8.754999999999999</c:v>
                      </c:pt>
                      <c:pt idx="99">
                        <c:v>8.743999999999998</c:v>
                      </c:pt>
                      <c:pt idx="100">
                        <c:v>8.7270000000000003</c:v>
                      </c:pt>
                      <c:pt idx="101">
                        <c:v>8.6880000000000006</c:v>
                      </c:pt>
                      <c:pt idx="102">
                        <c:v>8.6740000000000013</c:v>
                      </c:pt>
                      <c:pt idx="103">
                        <c:v>8.6650000000000009</c:v>
                      </c:pt>
                      <c:pt idx="104">
                        <c:v>8.6760000000000002</c:v>
                      </c:pt>
                      <c:pt idx="105">
                        <c:v>8.647000000000002</c:v>
                      </c:pt>
                      <c:pt idx="106">
                        <c:v>8.6519999999999992</c:v>
                      </c:pt>
                      <c:pt idx="107">
                        <c:v>8.6119999999999983</c:v>
                      </c:pt>
                      <c:pt idx="108">
                        <c:v>8.6050000000000004</c:v>
                      </c:pt>
                      <c:pt idx="109">
                        <c:v>8.6070000000000011</c:v>
                      </c:pt>
                      <c:pt idx="110">
                        <c:v>8.6210000000000004</c:v>
                      </c:pt>
                      <c:pt idx="111">
                        <c:v>8.6419999999999995</c:v>
                      </c:pt>
                      <c:pt idx="112">
                        <c:v>8.6590000000000007</c:v>
                      </c:pt>
                      <c:pt idx="113">
                        <c:v>8.67</c:v>
                      </c:pt>
                      <c:pt idx="114">
                        <c:v>8.6690000000000005</c:v>
                      </c:pt>
                      <c:pt idx="115">
                        <c:v>8.6539999999999999</c:v>
                      </c:pt>
                      <c:pt idx="116">
                        <c:v>8.6440000000000001</c:v>
                      </c:pt>
                      <c:pt idx="117">
                        <c:v>8.6759999999999984</c:v>
                      </c:pt>
                      <c:pt idx="118">
                        <c:v>8.6729999999999983</c:v>
                      </c:pt>
                      <c:pt idx="119">
                        <c:v>8.6479999999999997</c:v>
                      </c:pt>
                      <c:pt idx="120">
                        <c:v>8.6349999999999998</c:v>
                      </c:pt>
                      <c:pt idx="121">
                        <c:v>8.6470000000000002</c:v>
                      </c:pt>
                      <c:pt idx="122">
                        <c:v>8.6269999999999989</c:v>
                      </c:pt>
                      <c:pt idx="123">
                        <c:v>8.6019999999999985</c:v>
                      </c:pt>
                      <c:pt idx="124">
                        <c:v>8.6109999999999989</c:v>
                      </c:pt>
                      <c:pt idx="125">
                        <c:v>8.6170000000000009</c:v>
                      </c:pt>
                      <c:pt idx="126">
                        <c:v>8.6379999999999981</c:v>
                      </c:pt>
                      <c:pt idx="127">
                        <c:v>8.6129999999999978</c:v>
                      </c:pt>
                      <c:pt idx="128">
                        <c:v>8.6279999999999966</c:v>
                      </c:pt>
                      <c:pt idx="129">
                        <c:v>8.6449999999999996</c:v>
                      </c:pt>
                      <c:pt idx="130">
                        <c:v>8.6579999999999995</c:v>
                      </c:pt>
                      <c:pt idx="131">
                        <c:v>8.6860000000000017</c:v>
                      </c:pt>
                      <c:pt idx="132">
                        <c:v>8.7430000000000003</c:v>
                      </c:pt>
                      <c:pt idx="133">
                        <c:v>8.7570000000000014</c:v>
                      </c:pt>
                      <c:pt idx="134">
                        <c:v>8.7650000000000006</c:v>
                      </c:pt>
                      <c:pt idx="135">
                        <c:v>8.7870000000000008</c:v>
                      </c:pt>
                      <c:pt idx="136">
                        <c:v>8.7789999999999999</c:v>
                      </c:pt>
                      <c:pt idx="137">
                        <c:v>8.827</c:v>
                      </c:pt>
                      <c:pt idx="138">
                        <c:v>8.8409999999999993</c:v>
                      </c:pt>
                      <c:pt idx="139">
                        <c:v>8.8919999999999995</c:v>
                      </c:pt>
                      <c:pt idx="140">
                        <c:v>8.9109999999999996</c:v>
                      </c:pt>
                      <c:pt idx="141">
                        <c:v>8.9359999999999999</c:v>
                      </c:pt>
                      <c:pt idx="142">
                        <c:v>8.9370000000000012</c:v>
                      </c:pt>
                      <c:pt idx="143">
                        <c:v>8.9570000000000025</c:v>
                      </c:pt>
                      <c:pt idx="144">
                        <c:v>8.9410000000000025</c:v>
                      </c:pt>
                      <c:pt idx="145">
                        <c:v>8.9760000000000026</c:v>
                      </c:pt>
                      <c:pt idx="146">
                        <c:v>9.0449999999999982</c:v>
                      </c:pt>
                      <c:pt idx="147">
                        <c:v>9.0659999999999989</c:v>
                      </c:pt>
                      <c:pt idx="148">
                        <c:v>9.0869999999999997</c:v>
                      </c:pt>
                      <c:pt idx="149">
                        <c:v>9.1189999999999998</c:v>
                      </c:pt>
                      <c:pt idx="150">
                        <c:v>9.1560000000000006</c:v>
                      </c:pt>
                      <c:pt idx="151">
                        <c:v>9.1529999999999987</c:v>
                      </c:pt>
                      <c:pt idx="152">
                        <c:v>9.1760000000000002</c:v>
                      </c:pt>
                      <c:pt idx="153">
                        <c:v>9.2490000000000006</c:v>
                      </c:pt>
                      <c:pt idx="154">
                        <c:v>9.3149999999999977</c:v>
                      </c:pt>
                      <c:pt idx="155">
                        <c:v>9.3429999999999982</c:v>
                      </c:pt>
                      <c:pt idx="156">
                        <c:v>9.3779999999999983</c:v>
                      </c:pt>
                      <c:pt idx="157">
                        <c:v>9.4269999999999996</c:v>
                      </c:pt>
                      <c:pt idx="158">
                        <c:v>9.48</c:v>
                      </c:pt>
                      <c:pt idx="159">
                        <c:v>9.4710000000000001</c:v>
                      </c:pt>
                      <c:pt idx="160">
                        <c:v>9.4930000000000021</c:v>
                      </c:pt>
                      <c:pt idx="161">
                        <c:v>9.543000000000001</c:v>
                      </c:pt>
                      <c:pt idx="162">
                        <c:v>9.5540000000000003</c:v>
                      </c:pt>
                      <c:pt idx="163">
                        <c:v>9.548</c:v>
                      </c:pt>
                      <c:pt idx="164">
                        <c:v>9.5560000000000009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9C-4E4C-9645-BD46EAD8D711}"/>
                  </c:ext>
                </c:extLst>
              </c15:ser>
            </c15:filteredLineSeries>
          </c:ext>
        </c:extLst>
      </c:lineChart>
      <c:catAx>
        <c:axId val="502558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992"/>
        <c:crosses val="autoZero"/>
        <c:auto val="1"/>
        <c:lblAlgn val="ctr"/>
        <c:lblOffset val="100"/>
        <c:noMultiLvlLbl val="0"/>
      </c:catAx>
      <c:valAx>
        <c:axId val="502558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Temerature 7-year Moving Average </a:t>
                </a:r>
                <a:r>
                  <a:rPr lang="en-US" sz="900" b="1" i="0" u="none" strike="noStrike" baseline="0">
                    <a:effectLst/>
                  </a:rPr>
                  <a:t>(</a:t>
                </a:r>
                <a:r>
                  <a:rPr lang="en-US" sz="900" b="0" i="0" u="none" strike="noStrike" baseline="0">
                    <a:effectLst/>
                  </a:rPr>
                  <a:t>°</a:t>
                </a:r>
                <a:r>
                  <a:rPr lang="en-US" sz="900" b="1" i="0" u="none" strike="noStrike" baseline="0">
                    <a:effectLst/>
                  </a:rPr>
                  <a:t>C</a:t>
                </a:r>
                <a:r>
                  <a:rPr lang="en-US" sz="900" b="0" i="0" baseline="0">
                    <a:effectLst/>
                  </a:rPr>
                  <a:t>)</a:t>
                </a:r>
                <a:endParaRPr lang="en-US" sz="2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Temp. Avg.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Loc./Glo. Temp. Avg. Difference</c:v>
          </c:tx>
          <c:spPr>
            <a:noFill/>
            <a:ln w="3175" cap="flat" cmpd="sng" algn="ctr">
              <a:solidFill>
                <a:schemeClr val="accent4">
                  <a:lumMod val="40000"/>
                  <a:lumOff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Pt>
            <c:idx val="15"/>
            <c:invertIfNegative val="0"/>
            <c:bubble3D val="0"/>
            <c:spPr>
              <a:solidFill>
                <a:srgbClr val="FFFF00"/>
              </a:solidFill>
              <a:ln w="3175" cap="flat" cmpd="sng" algn="ctr">
                <a:solidFill>
                  <a:schemeClr val="accent4">
                    <a:lumMod val="40000"/>
                    <a:lumOff val="60000"/>
                  </a:schemeClr>
                </a:solidFill>
                <a:miter lim="800000"/>
              </a:ln>
              <a:effectLst>
                <a:glow rad="1117600">
                  <a:srgbClr val="92D050">
                    <a:alpha val="62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B6C5-486D-A98E-EE22F25517A2}"/>
              </c:ext>
            </c:extLst>
          </c:dPt>
          <c:dPt>
            <c:idx val="149"/>
            <c:invertIfNegative val="0"/>
            <c:bubble3D val="0"/>
            <c:spPr>
              <a:solidFill>
                <a:srgbClr val="FF0000"/>
              </a:solidFill>
              <a:ln w="3175" cap="flat" cmpd="sng" algn="ctr">
                <a:solidFill>
                  <a:schemeClr val="accent4">
                    <a:lumMod val="40000"/>
                    <a:lumOff val="60000"/>
                    <a:alpha val="35000"/>
                  </a:schemeClr>
                </a:solidFill>
                <a:miter lim="800000"/>
              </a:ln>
              <a:effectLst>
                <a:glow rad="215900">
                  <a:srgbClr val="FFFF00">
                    <a:alpha val="8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E-B6C5-486D-A98E-EE22F25517A2}"/>
              </c:ext>
            </c:extLst>
          </c:dPt>
          <c:dLbls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C5-486D-A98E-EE22F25517A2}"/>
                </c:ext>
              </c:extLst>
            </c:dLbl>
            <c:dLbl>
              <c:idx val="1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C5-486D-A98E-EE22F25517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City_Data!$A$2:$A$166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City_Data!$L$2:$L$166</c:f>
              <c:numCache>
                <c:formatCode>0.00</c:formatCode>
                <c:ptCount val="165"/>
                <c:pt idx="0">
                  <c:v>6.1399999999999988</c:v>
                </c:pt>
                <c:pt idx="1">
                  <c:v>5.9</c:v>
                </c:pt>
                <c:pt idx="2">
                  <c:v>6.2100000000000009</c:v>
                </c:pt>
                <c:pt idx="3">
                  <c:v>5.7100000000000009</c:v>
                </c:pt>
                <c:pt idx="4">
                  <c:v>6.3600000000000012</c:v>
                </c:pt>
                <c:pt idx="5">
                  <c:v>5.77</c:v>
                </c:pt>
                <c:pt idx="6">
                  <c:v>6.09</c:v>
                </c:pt>
                <c:pt idx="7">
                  <c:v>6.1</c:v>
                </c:pt>
                <c:pt idx="8">
                  <c:v>7.02</c:v>
                </c:pt>
                <c:pt idx="9">
                  <c:v>6.09</c:v>
                </c:pt>
                <c:pt idx="10">
                  <c:v>5.4600000000000009</c:v>
                </c:pt>
                <c:pt idx="11">
                  <c:v>5.8500000000000005</c:v>
                </c:pt>
                <c:pt idx="12">
                  <c:v>7.0300000000000011</c:v>
                </c:pt>
                <c:pt idx="13">
                  <c:v>6.87</c:v>
                </c:pt>
                <c:pt idx="14">
                  <c:v>6.32</c:v>
                </c:pt>
                <c:pt idx="15">
                  <c:v>7.1999999999999993</c:v>
                </c:pt>
                <c:pt idx="16">
                  <c:v>6.1400000000000006</c:v>
                </c:pt>
                <c:pt idx="17">
                  <c:v>6.3800000000000008</c:v>
                </c:pt>
                <c:pt idx="18">
                  <c:v>6.0200000000000014</c:v>
                </c:pt>
                <c:pt idx="19">
                  <c:v>6</c:v>
                </c:pt>
                <c:pt idx="20">
                  <c:v>6.1400000000000006</c:v>
                </c:pt>
                <c:pt idx="21">
                  <c:v>5.99</c:v>
                </c:pt>
                <c:pt idx="22">
                  <c:v>6.2200000000000006</c:v>
                </c:pt>
                <c:pt idx="23">
                  <c:v>6.4400000000000013</c:v>
                </c:pt>
                <c:pt idx="24">
                  <c:v>6.1100000000000012</c:v>
                </c:pt>
                <c:pt idx="25">
                  <c:v>5.66</c:v>
                </c:pt>
                <c:pt idx="26">
                  <c:v>6.8999999999999995</c:v>
                </c:pt>
                <c:pt idx="27">
                  <c:v>6.3599999999999994</c:v>
                </c:pt>
                <c:pt idx="28">
                  <c:v>6.49</c:v>
                </c:pt>
                <c:pt idx="29">
                  <c:v>5.5399999999999991</c:v>
                </c:pt>
                <c:pt idx="30">
                  <c:v>6.0299999999999994</c:v>
                </c:pt>
                <c:pt idx="31">
                  <c:v>5.1000000000000014</c:v>
                </c:pt>
                <c:pt idx="32">
                  <c:v>6.120000000000001</c:v>
                </c:pt>
                <c:pt idx="33">
                  <c:v>5.4499999999999993</c:v>
                </c:pt>
                <c:pt idx="34">
                  <c:v>5.9499999999999993</c:v>
                </c:pt>
                <c:pt idx="35">
                  <c:v>6.2800000000000011</c:v>
                </c:pt>
                <c:pt idx="36">
                  <c:v>7.1300000000000008</c:v>
                </c:pt>
                <c:pt idx="37">
                  <c:v>6.63</c:v>
                </c:pt>
                <c:pt idx="38">
                  <c:v>6.4700000000000006</c:v>
                </c:pt>
                <c:pt idx="39">
                  <c:v>6.6099999999999994</c:v>
                </c:pt>
                <c:pt idx="40">
                  <c:v>6.49</c:v>
                </c:pt>
                <c:pt idx="41">
                  <c:v>6.080000000000001</c:v>
                </c:pt>
                <c:pt idx="42">
                  <c:v>6.4400000000000013</c:v>
                </c:pt>
                <c:pt idx="43">
                  <c:v>5.98</c:v>
                </c:pt>
                <c:pt idx="44">
                  <c:v>5.34</c:v>
                </c:pt>
                <c:pt idx="45">
                  <c:v>5.6400000000000006</c:v>
                </c:pt>
                <c:pt idx="46">
                  <c:v>5.7999999999999989</c:v>
                </c:pt>
                <c:pt idx="47">
                  <c:v>6.01</c:v>
                </c:pt>
                <c:pt idx="48">
                  <c:v>5.5200000000000014</c:v>
                </c:pt>
                <c:pt idx="49">
                  <c:v>5.59</c:v>
                </c:pt>
                <c:pt idx="50">
                  <c:v>5.6399999999999988</c:v>
                </c:pt>
                <c:pt idx="51">
                  <c:v>6.1400000000000006</c:v>
                </c:pt>
                <c:pt idx="52">
                  <c:v>5.8000000000000007</c:v>
                </c:pt>
                <c:pt idx="53">
                  <c:v>5.77</c:v>
                </c:pt>
                <c:pt idx="54">
                  <c:v>5.8999999999999986</c:v>
                </c:pt>
                <c:pt idx="55">
                  <c:v>6.41</c:v>
                </c:pt>
                <c:pt idx="56">
                  <c:v>6.16</c:v>
                </c:pt>
                <c:pt idx="57">
                  <c:v>6.43</c:v>
                </c:pt>
                <c:pt idx="58">
                  <c:v>6.39</c:v>
                </c:pt>
                <c:pt idx="59">
                  <c:v>5.82</c:v>
                </c:pt>
                <c:pt idx="60">
                  <c:v>5.870000000000001</c:v>
                </c:pt>
                <c:pt idx="61">
                  <c:v>5.9499999999999993</c:v>
                </c:pt>
                <c:pt idx="62">
                  <c:v>5.2800000000000011</c:v>
                </c:pt>
                <c:pt idx="63">
                  <c:v>5.7799999999999994</c:v>
                </c:pt>
                <c:pt idx="64">
                  <c:v>6.08</c:v>
                </c:pt>
                <c:pt idx="65">
                  <c:v>5.74</c:v>
                </c:pt>
                <c:pt idx="66">
                  <c:v>5.7100000000000009</c:v>
                </c:pt>
                <c:pt idx="67">
                  <c:v>5.379999999999999</c:v>
                </c:pt>
                <c:pt idx="68">
                  <c:v>6.0400000000000009</c:v>
                </c:pt>
                <c:pt idx="69">
                  <c:v>6.01</c:v>
                </c:pt>
                <c:pt idx="70">
                  <c:v>5.2199999999999989</c:v>
                </c:pt>
                <c:pt idx="71">
                  <c:v>5.3600000000000012</c:v>
                </c:pt>
                <c:pt idx="72">
                  <c:v>5.67</c:v>
                </c:pt>
                <c:pt idx="73">
                  <c:v>5.1999999999999993</c:v>
                </c:pt>
                <c:pt idx="74">
                  <c:v>5.7100000000000009</c:v>
                </c:pt>
                <c:pt idx="75">
                  <c:v>5.59</c:v>
                </c:pt>
                <c:pt idx="76">
                  <c:v>5.8100000000000005</c:v>
                </c:pt>
                <c:pt idx="77">
                  <c:v>6.41</c:v>
                </c:pt>
                <c:pt idx="78">
                  <c:v>5.7200000000000006</c:v>
                </c:pt>
                <c:pt idx="79">
                  <c:v>5.6899999999999995</c:v>
                </c:pt>
                <c:pt idx="80">
                  <c:v>6.01</c:v>
                </c:pt>
                <c:pt idx="81">
                  <c:v>5.6199999999999992</c:v>
                </c:pt>
                <c:pt idx="82">
                  <c:v>6.2099999999999991</c:v>
                </c:pt>
                <c:pt idx="83">
                  <c:v>5.5299999999999994</c:v>
                </c:pt>
                <c:pt idx="84">
                  <c:v>5.59</c:v>
                </c:pt>
                <c:pt idx="85">
                  <c:v>6.68</c:v>
                </c:pt>
                <c:pt idx="86">
                  <c:v>5.6</c:v>
                </c:pt>
                <c:pt idx="87">
                  <c:v>6.58</c:v>
                </c:pt>
                <c:pt idx="88">
                  <c:v>5.66</c:v>
                </c:pt>
                <c:pt idx="89">
                  <c:v>5.49</c:v>
                </c:pt>
                <c:pt idx="90">
                  <c:v>6.0500000000000007</c:v>
                </c:pt>
                <c:pt idx="91">
                  <c:v>6.3599999999999994</c:v>
                </c:pt>
                <c:pt idx="92">
                  <c:v>6.2100000000000009</c:v>
                </c:pt>
                <c:pt idx="93">
                  <c:v>5.4699999999999989</c:v>
                </c:pt>
                <c:pt idx="94">
                  <c:v>5.9600000000000009</c:v>
                </c:pt>
                <c:pt idx="95">
                  <c:v>5.32</c:v>
                </c:pt>
                <c:pt idx="96">
                  <c:v>5.83</c:v>
                </c:pt>
                <c:pt idx="97">
                  <c:v>5.15</c:v>
                </c:pt>
                <c:pt idx="98">
                  <c:v>5.7099999999999991</c:v>
                </c:pt>
                <c:pt idx="99">
                  <c:v>4.9000000000000004</c:v>
                </c:pt>
                <c:pt idx="100">
                  <c:v>5.3100000000000005</c:v>
                </c:pt>
                <c:pt idx="101">
                  <c:v>6.2900000000000009</c:v>
                </c:pt>
                <c:pt idx="102">
                  <c:v>5.43</c:v>
                </c:pt>
                <c:pt idx="103">
                  <c:v>5.4699999999999989</c:v>
                </c:pt>
                <c:pt idx="104">
                  <c:v>5.5500000000000007</c:v>
                </c:pt>
                <c:pt idx="105">
                  <c:v>5.6199999999999992</c:v>
                </c:pt>
                <c:pt idx="106">
                  <c:v>5.1099999999999994</c:v>
                </c:pt>
                <c:pt idx="107">
                  <c:v>5.8000000000000007</c:v>
                </c:pt>
                <c:pt idx="108">
                  <c:v>5.8599999999999994</c:v>
                </c:pt>
                <c:pt idx="109">
                  <c:v>6.6400000000000006</c:v>
                </c:pt>
                <c:pt idx="110">
                  <c:v>6.66</c:v>
                </c:pt>
                <c:pt idx="111">
                  <c:v>6.01</c:v>
                </c:pt>
                <c:pt idx="112">
                  <c:v>5.85</c:v>
                </c:pt>
                <c:pt idx="113">
                  <c:v>5.4700000000000006</c:v>
                </c:pt>
                <c:pt idx="114">
                  <c:v>5.33</c:v>
                </c:pt>
                <c:pt idx="115">
                  <c:v>5.83</c:v>
                </c:pt>
                <c:pt idx="116">
                  <c:v>5.6100000000000012</c:v>
                </c:pt>
                <c:pt idx="117">
                  <c:v>6.1400000000000006</c:v>
                </c:pt>
                <c:pt idx="118">
                  <c:v>5.8000000000000007</c:v>
                </c:pt>
                <c:pt idx="119">
                  <c:v>6.1400000000000006</c:v>
                </c:pt>
                <c:pt idx="120">
                  <c:v>5.91</c:v>
                </c:pt>
                <c:pt idx="121">
                  <c:v>6.0600000000000005</c:v>
                </c:pt>
                <c:pt idx="122">
                  <c:v>5.2900000000000009</c:v>
                </c:pt>
                <c:pt idx="123">
                  <c:v>5.75</c:v>
                </c:pt>
                <c:pt idx="124">
                  <c:v>5.6300000000000008</c:v>
                </c:pt>
                <c:pt idx="125">
                  <c:v>5.9399999999999995</c:v>
                </c:pt>
                <c:pt idx="126">
                  <c:v>5.08</c:v>
                </c:pt>
                <c:pt idx="127">
                  <c:v>6.370000000000001</c:v>
                </c:pt>
                <c:pt idx="128">
                  <c:v>5.7800000000000011</c:v>
                </c:pt>
                <c:pt idx="129">
                  <c:v>6.2700000000000014</c:v>
                </c:pt>
                <c:pt idx="130">
                  <c:v>6.26</c:v>
                </c:pt>
                <c:pt idx="131">
                  <c:v>5.76</c:v>
                </c:pt>
                <c:pt idx="132">
                  <c:v>6.0500000000000007</c:v>
                </c:pt>
                <c:pt idx="133">
                  <c:v>5.3599999999999994</c:v>
                </c:pt>
                <c:pt idx="134">
                  <c:v>6.0400000000000009</c:v>
                </c:pt>
                <c:pt idx="135">
                  <c:v>6.2800000000000011</c:v>
                </c:pt>
                <c:pt idx="136">
                  <c:v>5.57</c:v>
                </c:pt>
                <c:pt idx="137">
                  <c:v>6.17</c:v>
                </c:pt>
                <c:pt idx="138">
                  <c:v>5.9599999999999991</c:v>
                </c:pt>
                <c:pt idx="139">
                  <c:v>5.8800000000000008</c:v>
                </c:pt>
                <c:pt idx="140">
                  <c:v>5.5299999999999994</c:v>
                </c:pt>
                <c:pt idx="141">
                  <c:v>5.5</c:v>
                </c:pt>
                <c:pt idx="142">
                  <c:v>5.32</c:v>
                </c:pt>
                <c:pt idx="143">
                  <c:v>6.6899999999999995</c:v>
                </c:pt>
                <c:pt idx="144">
                  <c:v>6.1000000000000014</c:v>
                </c:pt>
                <c:pt idx="145">
                  <c:v>5.1700000000000017</c:v>
                </c:pt>
                <c:pt idx="146">
                  <c:v>5.9600000000000009</c:v>
                </c:pt>
                <c:pt idx="147">
                  <c:v>6.5200000000000014</c:v>
                </c:pt>
                <c:pt idx="148">
                  <c:v>6.5500000000000007</c:v>
                </c:pt>
                <c:pt idx="149">
                  <c:v>4.8600000000000012</c:v>
                </c:pt>
                <c:pt idx="150">
                  <c:v>5.120000000000001</c:v>
                </c:pt>
                <c:pt idx="151">
                  <c:v>5.82</c:v>
                </c:pt>
                <c:pt idx="152">
                  <c:v>5.84</c:v>
                </c:pt>
                <c:pt idx="153">
                  <c:v>5.43</c:v>
                </c:pt>
                <c:pt idx="154">
                  <c:v>5.9</c:v>
                </c:pt>
                <c:pt idx="155">
                  <c:v>6.0499999999999989</c:v>
                </c:pt>
                <c:pt idx="156">
                  <c:v>5.4700000000000006</c:v>
                </c:pt>
                <c:pt idx="157">
                  <c:v>5.49</c:v>
                </c:pt>
                <c:pt idx="158">
                  <c:v>5.2099999999999991</c:v>
                </c:pt>
                <c:pt idx="159">
                  <c:v>5.620000000000001</c:v>
                </c:pt>
                <c:pt idx="160">
                  <c:v>5.51</c:v>
                </c:pt>
                <c:pt idx="161">
                  <c:v>4.9700000000000006</c:v>
                </c:pt>
                <c:pt idx="162">
                  <c:v>4.9800000000000004</c:v>
                </c:pt>
                <c:pt idx="163">
                  <c:v>5.5400000000000009</c:v>
                </c:pt>
                <c:pt idx="164">
                  <c:v>6.620000000000001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5-486D-A98E-EE22F255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58008"/>
        <c:axId val="502558992"/>
      </c:barChart>
      <c:lineChart>
        <c:grouping val="standard"/>
        <c:varyColors val="0"/>
        <c:ser>
          <c:idx val="3"/>
          <c:order val="3"/>
          <c:tx>
            <c:v>Global Temp. Avg.</c:v>
          </c:tx>
          <c:spPr>
            <a:ln w="3175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0000"/>
                </a:schemeClr>
              </a:glow>
            </a:effectLst>
          </c:spPr>
          <c:marker>
            <c:symbol val="none"/>
          </c:marker>
          <c:trendline>
            <c:spPr>
              <a:ln w="3175" cap="rnd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864125513551122E-2"/>
                  <c:y val="3.07934569050838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rgbClr val="FFFF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FF00"/>
                        </a:solidFill>
                      </a:rPr>
                      <a:t>y = 0.0083x + 7.8644</a:t>
                    </a:r>
                    <a:endParaRPr lang="en-US" b="1">
                      <a:solidFill>
                        <a:srgbClr val="FFFF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4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City_Data!$A$2:$A$166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City_Data!$G$2:$G$166</c:f>
              <c:numCache>
                <c:formatCode>General</c:formatCode>
                <c:ptCount val="165"/>
                <c:pt idx="0">
                  <c:v>7.98</c:v>
                </c:pt>
                <c:pt idx="1">
                  <c:v>7.9</c:v>
                </c:pt>
                <c:pt idx="2">
                  <c:v>8.18</c:v>
                </c:pt>
                <c:pt idx="3">
                  <c:v>8.1</c:v>
                </c:pt>
                <c:pt idx="4">
                  <c:v>8.0399999999999991</c:v>
                </c:pt>
                <c:pt idx="5">
                  <c:v>8.2100000000000009</c:v>
                </c:pt>
                <c:pt idx="6">
                  <c:v>8.11</c:v>
                </c:pt>
                <c:pt idx="7">
                  <c:v>8</c:v>
                </c:pt>
                <c:pt idx="8">
                  <c:v>7.76</c:v>
                </c:pt>
                <c:pt idx="9">
                  <c:v>8.1</c:v>
                </c:pt>
                <c:pt idx="10">
                  <c:v>8.25</c:v>
                </c:pt>
                <c:pt idx="11">
                  <c:v>7.96</c:v>
                </c:pt>
                <c:pt idx="12">
                  <c:v>7.85</c:v>
                </c:pt>
                <c:pt idx="13">
                  <c:v>7.56</c:v>
                </c:pt>
                <c:pt idx="14">
                  <c:v>8.11</c:v>
                </c:pt>
                <c:pt idx="15">
                  <c:v>7.98</c:v>
                </c:pt>
                <c:pt idx="16">
                  <c:v>8.18</c:v>
                </c:pt>
                <c:pt idx="17">
                  <c:v>8.2899999999999991</c:v>
                </c:pt>
                <c:pt idx="18">
                  <c:v>8.44</c:v>
                </c:pt>
                <c:pt idx="19">
                  <c:v>8.25</c:v>
                </c:pt>
                <c:pt idx="20">
                  <c:v>8.43</c:v>
                </c:pt>
                <c:pt idx="21">
                  <c:v>8.1999999999999993</c:v>
                </c:pt>
                <c:pt idx="22">
                  <c:v>8.1199999999999992</c:v>
                </c:pt>
                <c:pt idx="23">
                  <c:v>8.19</c:v>
                </c:pt>
                <c:pt idx="24">
                  <c:v>8.35</c:v>
                </c:pt>
                <c:pt idx="25">
                  <c:v>8.43</c:v>
                </c:pt>
                <c:pt idx="26">
                  <c:v>7.86</c:v>
                </c:pt>
                <c:pt idx="27">
                  <c:v>8.08</c:v>
                </c:pt>
                <c:pt idx="28">
                  <c:v>8.5399999999999991</c:v>
                </c:pt>
                <c:pt idx="29">
                  <c:v>8.83</c:v>
                </c:pt>
                <c:pt idx="30">
                  <c:v>8.17</c:v>
                </c:pt>
                <c:pt idx="31">
                  <c:v>8.1199999999999992</c:v>
                </c:pt>
                <c:pt idx="32">
                  <c:v>8.27</c:v>
                </c:pt>
                <c:pt idx="33">
                  <c:v>8.1300000000000008</c:v>
                </c:pt>
                <c:pt idx="34">
                  <c:v>7.98</c:v>
                </c:pt>
                <c:pt idx="35">
                  <c:v>7.77</c:v>
                </c:pt>
                <c:pt idx="36">
                  <c:v>7.92</c:v>
                </c:pt>
                <c:pt idx="37">
                  <c:v>7.95</c:v>
                </c:pt>
                <c:pt idx="38">
                  <c:v>7.91</c:v>
                </c:pt>
                <c:pt idx="39">
                  <c:v>8.09</c:v>
                </c:pt>
                <c:pt idx="40">
                  <c:v>8.32</c:v>
                </c:pt>
                <c:pt idx="41">
                  <c:v>7.97</c:v>
                </c:pt>
                <c:pt idx="42">
                  <c:v>8.02</c:v>
                </c:pt>
                <c:pt idx="43">
                  <c:v>8.07</c:v>
                </c:pt>
                <c:pt idx="44">
                  <c:v>8.06</c:v>
                </c:pt>
                <c:pt idx="45">
                  <c:v>8.16</c:v>
                </c:pt>
                <c:pt idx="46">
                  <c:v>8.15</c:v>
                </c:pt>
                <c:pt idx="47">
                  <c:v>8.2100000000000009</c:v>
                </c:pt>
                <c:pt idx="48">
                  <c:v>8.2899999999999991</c:v>
                </c:pt>
                <c:pt idx="49">
                  <c:v>8.18</c:v>
                </c:pt>
                <c:pt idx="50">
                  <c:v>8.4</c:v>
                </c:pt>
                <c:pt idx="51">
                  <c:v>8.5</c:v>
                </c:pt>
                <c:pt idx="52">
                  <c:v>8.5399999999999991</c:v>
                </c:pt>
                <c:pt idx="53">
                  <c:v>8.3000000000000007</c:v>
                </c:pt>
                <c:pt idx="54">
                  <c:v>8.2200000000000006</c:v>
                </c:pt>
                <c:pt idx="55">
                  <c:v>8.09</c:v>
                </c:pt>
                <c:pt idx="56">
                  <c:v>8.23</c:v>
                </c:pt>
                <c:pt idx="57">
                  <c:v>8.3800000000000008</c:v>
                </c:pt>
                <c:pt idx="58">
                  <c:v>7.95</c:v>
                </c:pt>
                <c:pt idx="59">
                  <c:v>8.19</c:v>
                </c:pt>
                <c:pt idx="60">
                  <c:v>8.18</c:v>
                </c:pt>
                <c:pt idx="61">
                  <c:v>8.2200000000000006</c:v>
                </c:pt>
                <c:pt idx="62">
                  <c:v>8.18</c:v>
                </c:pt>
                <c:pt idx="63">
                  <c:v>8.17</c:v>
                </c:pt>
                <c:pt idx="64">
                  <c:v>8.3000000000000007</c:v>
                </c:pt>
                <c:pt idx="65">
                  <c:v>8.59</c:v>
                </c:pt>
                <c:pt idx="66">
                  <c:v>8.59</c:v>
                </c:pt>
                <c:pt idx="67">
                  <c:v>8.23</c:v>
                </c:pt>
                <c:pt idx="68">
                  <c:v>8.02</c:v>
                </c:pt>
                <c:pt idx="69">
                  <c:v>8.1300000000000008</c:v>
                </c:pt>
                <c:pt idx="70">
                  <c:v>8.3800000000000008</c:v>
                </c:pt>
                <c:pt idx="71">
                  <c:v>8.36</c:v>
                </c:pt>
                <c:pt idx="72">
                  <c:v>8.57</c:v>
                </c:pt>
                <c:pt idx="73">
                  <c:v>8.41</c:v>
                </c:pt>
                <c:pt idx="74">
                  <c:v>8.42</c:v>
                </c:pt>
                <c:pt idx="75">
                  <c:v>8.51</c:v>
                </c:pt>
                <c:pt idx="76">
                  <c:v>8.5299999999999994</c:v>
                </c:pt>
                <c:pt idx="77">
                  <c:v>8.73</c:v>
                </c:pt>
                <c:pt idx="78">
                  <c:v>8.52</c:v>
                </c:pt>
                <c:pt idx="79">
                  <c:v>8.6300000000000008</c:v>
                </c:pt>
                <c:pt idx="80">
                  <c:v>8.24</c:v>
                </c:pt>
                <c:pt idx="81">
                  <c:v>8.6300000000000008</c:v>
                </c:pt>
                <c:pt idx="82">
                  <c:v>8.7200000000000006</c:v>
                </c:pt>
                <c:pt idx="83">
                  <c:v>8.7100000000000009</c:v>
                </c:pt>
                <c:pt idx="84">
                  <c:v>8.34</c:v>
                </c:pt>
                <c:pt idx="85">
                  <c:v>8.6300000000000008</c:v>
                </c:pt>
                <c:pt idx="86">
                  <c:v>8.52</c:v>
                </c:pt>
                <c:pt idx="87">
                  <c:v>8.5500000000000007</c:v>
                </c:pt>
                <c:pt idx="88">
                  <c:v>8.6999999999999993</c:v>
                </c:pt>
                <c:pt idx="89">
                  <c:v>8.86</c:v>
                </c:pt>
                <c:pt idx="90">
                  <c:v>8.76</c:v>
                </c:pt>
                <c:pt idx="91">
                  <c:v>8.76</c:v>
                </c:pt>
                <c:pt idx="92">
                  <c:v>8.77</c:v>
                </c:pt>
                <c:pt idx="93">
                  <c:v>8.73</c:v>
                </c:pt>
                <c:pt idx="94">
                  <c:v>8.76</c:v>
                </c:pt>
                <c:pt idx="95">
                  <c:v>8.85</c:v>
                </c:pt>
                <c:pt idx="96">
                  <c:v>8.58</c:v>
                </c:pt>
                <c:pt idx="97">
                  <c:v>8.68</c:v>
                </c:pt>
                <c:pt idx="98">
                  <c:v>8.8000000000000007</c:v>
                </c:pt>
                <c:pt idx="99">
                  <c:v>8.75</c:v>
                </c:pt>
                <c:pt idx="100">
                  <c:v>8.59</c:v>
                </c:pt>
                <c:pt idx="101">
                  <c:v>8.3699999999999992</c:v>
                </c:pt>
                <c:pt idx="102">
                  <c:v>8.6300000000000008</c:v>
                </c:pt>
                <c:pt idx="103">
                  <c:v>8.64</c:v>
                </c:pt>
                <c:pt idx="104">
                  <c:v>8.8699999999999992</c:v>
                </c:pt>
                <c:pt idx="105">
                  <c:v>8.56</c:v>
                </c:pt>
                <c:pt idx="106">
                  <c:v>8.6300000000000008</c:v>
                </c:pt>
                <c:pt idx="107">
                  <c:v>8.2799999999999994</c:v>
                </c:pt>
                <c:pt idx="108">
                  <c:v>8.73</c:v>
                </c:pt>
                <c:pt idx="109">
                  <c:v>8.77</c:v>
                </c:pt>
                <c:pt idx="110">
                  <c:v>8.73</c:v>
                </c:pt>
                <c:pt idx="111">
                  <c:v>8.58</c:v>
                </c:pt>
                <c:pt idx="112">
                  <c:v>8.8000000000000007</c:v>
                </c:pt>
                <c:pt idx="113">
                  <c:v>8.75</c:v>
                </c:pt>
                <c:pt idx="114">
                  <c:v>8.86</c:v>
                </c:pt>
                <c:pt idx="115">
                  <c:v>8.41</c:v>
                </c:pt>
                <c:pt idx="116">
                  <c:v>8.5299999999999994</c:v>
                </c:pt>
                <c:pt idx="117">
                  <c:v>8.6</c:v>
                </c:pt>
                <c:pt idx="118">
                  <c:v>8.6999999999999993</c:v>
                </c:pt>
                <c:pt idx="119">
                  <c:v>8.52</c:v>
                </c:pt>
                <c:pt idx="120">
                  <c:v>8.6</c:v>
                </c:pt>
                <c:pt idx="121">
                  <c:v>8.6999999999999993</c:v>
                </c:pt>
                <c:pt idx="122">
                  <c:v>8.6</c:v>
                </c:pt>
                <c:pt idx="123">
                  <c:v>8.5</c:v>
                </c:pt>
                <c:pt idx="124">
                  <c:v>8.9499999999999993</c:v>
                </c:pt>
                <c:pt idx="125">
                  <c:v>8.4700000000000006</c:v>
                </c:pt>
                <c:pt idx="126">
                  <c:v>8.74</c:v>
                </c:pt>
                <c:pt idx="127">
                  <c:v>8.35</c:v>
                </c:pt>
                <c:pt idx="128">
                  <c:v>8.85</c:v>
                </c:pt>
                <c:pt idx="129">
                  <c:v>8.69</c:v>
                </c:pt>
                <c:pt idx="130">
                  <c:v>8.73</c:v>
                </c:pt>
                <c:pt idx="131">
                  <c:v>8.98</c:v>
                </c:pt>
                <c:pt idx="132">
                  <c:v>9.17</c:v>
                </c:pt>
                <c:pt idx="133">
                  <c:v>8.64</c:v>
                </c:pt>
                <c:pt idx="134">
                  <c:v>9.0299999999999994</c:v>
                </c:pt>
                <c:pt idx="135">
                  <c:v>8.69</c:v>
                </c:pt>
                <c:pt idx="136">
                  <c:v>8.66</c:v>
                </c:pt>
                <c:pt idx="137">
                  <c:v>8.83</c:v>
                </c:pt>
                <c:pt idx="138">
                  <c:v>8.99</c:v>
                </c:pt>
                <c:pt idx="139">
                  <c:v>9.1999999999999993</c:v>
                </c:pt>
                <c:pt idx="140">
                  <c:v>8.92</c:v>
                </c:pt>
                <c:pt idx="141">
                  <c:v>9.23</c:v>
                </c:pt>
                <c:pt idx="142">
                  <c:v>9.18</c:v>
                </c:pt>
                <c:pt idx="143">
                  <c:v>8.84</c:v>
                </c:pt>
                <c:pt idx="144">
                  <c:v>8.8699999999999992</c:v>
                </c:pt>
                <c:pt idx="145">
                  <c:v>9.0399999999999991</c:v>
                </c:pt>
                <c:pt idx="146">
                  <c:v>9.35</c:v>
                </c:pt>
                <c:pt idx="147">
                  <c:v>9.0399999999999991</c:v>
                </c:pt>
                <c:pt idx="148">
                  <c:v>9.1999999999999993</c:v>
                </c:pt>
                <c:pt idx="149">
                  <c:v>9.52</c:v>
                </c:pt>
                <c:pt idx="150">
                  <c:v>9.2899999999999991</c:v>
                </c:pt>
                <c:pt idx="151">
                  <c:v>9.1999999999999993</c:v>
                </c:pt>
                <c:pt idx="152">
                  <c:v>9.41</c:v>
                </c:pt>
                <c:pt idx="153">
                  <c:v>9.57</c:v>
                </c:pt>
                <c:pt idx="154">
                  <c:v>9.5299999999999994</c:v>
                </c:pt>
                <c:pt idx="155">
                  <c:v>9.32</c:v>
                </c:pt>
                <c:pt idx="156">
                  <c:v>9.6999999999999993</c:v>
                </c:pt>
                <c:pt idx="157">
                  <c:v>9.5299999999999994</c:v>
                </c:pt>
                <c:pt idx="158">
                  <c:v>9.73</c:v>
                </c:pt>
                <c:pt idx="159">
                  <c:v>9.43</c:v>
                </c:pt>
                <c:pt idx="160">
                  <c:v>9.51</c:v>
                </c:pt>
                <c:pt idx="161">
                  <c:v>9.6999999999999993</c:v>
                </c:pt>
                <c:pt idx="162">
                  <c:v>9.52</c:v>
                </c:pt>
                <c:pt idx="163">
                  <c:v>9.51</c:v>
                </c:pt>
                <c:pt idx="164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5-486D-A98E-EE22F25517A2}"/>
            </c:ext>
          </c:extLst>
        </c:ser>
        <c:ser>
          <c:idx val="0"/>
          <c:order val="0"/>
          <c:tx>
            <c:v>Local Temp. Avg.</c:v>
          </c:tx>
          <c:spPr>
            <a:ln w="317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28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85186101960592E-3"/>
                  <c:y val="4.021490073473344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rgbClr val="FFFF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FF00"/>
                        </a:solidFill>
                      </a:rPr>
                      <a:t>y = 0.0049x + 14.041</a:t>
                    </a:r>
                    <a:endParaRPr lang="en-US" b="1">
                      <a:solidFill>
                        <a:srgbClr val="FFFF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4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City_Data!$A$2:$A$166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City_Data!$B$2:$B$166</c:f>
              <c:numCache>
                <c:formatCode>General</c:formatCode>
                <c:ptCount val="165"/>
                <c:pt idx="0">
                  <c:v>14.12</c:v>
                </c:pt>
                <c:pt idx="1">
                  <c:v>13.8</c:v>
                </c:pt>
                <c:pt idx="2">
                  <c:v>14.39</c:v>
                </c:pt>
                <c:pt idx="3">
                  <c:v>13.81</c:v>
                </c:pt>
                <c:pt idx="4">
                  <c:v>14.4</c:v>
                </c:pt>
                <c:pt idx="5">
                  <c:v>13.98</c:v>
                </c:pt>
                <c:pt idx="6">
                  <c:v>14.2</c:v>
                </c:pt>
                <c:pt idx="7">
                  <c:v>14.1</c:v>
                </c:pt>
                <c:pt idx="8">
                  <c:v>14.78</c:v>
                </c:pt>
                <c:pt idx="9">
                  <c:v>14.19</c:v>
                </c:pt>
                <c:pt idx="10">
                  <c:v>13.71</c:v>
                </c:pt>
                <c:pt idx="11">
                  <c:v>13.81</c:v>
                </c:pt>
                <c:pt idx="12">
                  <c:v>14.88</c:v>
                </c:pt>
                <c:pt idx="13">
                  <c:v>14.43</c:v>
                </c:pt>
                <c:pt idx="14">
                  <c:v>14.43</c:v>
                </c:pt>
                <c:pt idx="15">
                  <c:v>15.18</c:v>
                </c:pt>
                <c:pt idx="16">
                  <c:v>14.32</c:v>
                </c:pt>
                <c:pt idx="17">
                  <c:v>14.67</c:v>
                </c:pt>
                <c:pt idx="18">
                  <c:v>14.46</c:v>
                </c:pt>
                <c:pt idx="19">
                  <c:v>14.25</c:v>
                </c:pt>
                <c:pt idx="20">
                  <c:v>14.57</c:v>
                </c:pt>
                <c:pt idx="21">
                  <c:v>14.19</c:v>
                </c:pt>
                <c:pt idx="22">
                  <c:v>14.34</c:v>
                </c:pt>
                <c:pt idx="23">
                  <c:v>14.63</c:v>
                </c:pt>
                <c:pt idx="24">
                  <c:v>14.46</c:v>
                </c:pt>
                <c:pt idx="25">
                  <c:v>14.09</c:v>
                </c:pt>
                <c:pt idx="26">
                  <c:v>14.76</c:v>
                </c:pt>
                <c:pt idx="27">
                  <c:v>14.44</c:v>
                </c:pt>
                <c:pt idx="28">
                  <c:v>15.03</c:v>
                </c:pt>
                <c:pt idx="29">
                  <c:v>14.37</c:v>
                </c:pt>
                <c:pt idx="30">
                  <c:v>14.2</c:v>
                </c:pt>
                <c:pt idx="31">
                  <c:v>13.22</c:v>
                </c:pt>
                <c:pt idx="32">
                  <c:v>14.39</c:v>
                </c:pt>
                <c:pt idx="33">
                  <c:v>13.58</c:v>
                </c:pt>
                <c:pt idx="34">
                  <c:v>13.93</c:v>
                </c:pt>
                <c:pt idx="35">
                  <c:v>14.05</c:v>
                </c:pt>
                <c:pt idx="36">
                  <c:v>15.05</c:v>
                </c:pt>
                <c:pt idx="37">
                  <c:v>14.58</c:v>
                </c:pt>
                <c:pt idx="38">
                  <c:v>14.38</c:v>
                </c:pt>
                <c:pt idx="39">
                  <c:v>14.7</c:v>
                </c:pt>
                <c:pt idx="40">
                  <c:v>14.81</c:v>
                </c:pt>
                <c:pt idx="41">
                  <c:v>14.05</c:v>
                </c:pt>
                <c:pt idx="42">
                  <c:v>14.46</c:v>
                </c:pt>
                <c:pt idx="43">
                  <c:v>14.05</c:v>
                </c:pt>
                <c:pt idx="44">
                  <c:v>13.4</c:v>
                </c:pt>
                <c:pt idx="45">
                  <c:v>13.8</c:v>
                </c:pt>
                <c:pt idx="46">
                  <c:v>13.95</c:v>
                </c:pt>
                <c:pt idx="47">
                  <c:v>14.22</c:v>
                </c:pt>
                <c:pt idx="48">
                  <c:v>13.81</c:v>
                </c:pt>
                <c:pt idx="49">
                  <c:v>13.77</c:v>
                </c:pt>
                <c:pt idx="50">
                  <c:v>14.04</c:v>
                </c:pt>
                <c:pt idx="51">
                  <c:v>14.64</c:v>
                </c:pt>
                <c:pt idx="52">
                  <c:v>14.34</c:v>
                </c:pt>
                <c:pt idx="53">
                  <c:v>14.07</c:v>
                </c:pt>
                <c:pt idx="54">
                  <c:v>14.12</c:v>
                </c:pt>
                <c:pt idx="55">
                  <c:v>14.5</c:v>
                </c:pt>
                <c:pt idx="56">
                  <c:v>14.39</c:v>
                </c:pt>
                <c:pt idx="57">
                  <c:v>14.81</c:v>
                </c:pt>
                <c:pt idx="58">
                  <c:v>14.34</c:v>
                </c:pt>
                <c:pt idx="59">
                  <c:v>14.01</c:v>
                </c:pt>
                <c:pt idx="60">
                  <c:v>14.05</c:v>
                </c:pt>
                <c:pt idx="61">
                  <c:v>14.17</c:v>
                </c:pt>
                <c:pt idx="62">
                  <c:v>13.46</c:v>
                </c:pt>
                <c:pt idx="63">
                  <c:v>13.95</c:v>
                </c:pt>
                <c:pt idx="64">
                  <c:v>14.38</c:v>
                </c:pt>
                <c:pt idx="65">
                  <c:v>14.33</c:v>
                </c:pt>
                <c:pt idx="66">
                  <c:v>14.3</c:v>
                </c:pt>
                <c:pt idx="67">
                  <c:v>13.61</c:v>
                </c:pt>
                <c:pt idx="68">
                  <c:v>14.06</c:v>
                </c:pt>
                <c:pt idx="69">
                  <c:v>14.14</c:v>
                </c:pt>
                <c:pt idx="70">
                  <c:v>13.6</c:v>
                </c:pt>
                <c:pt idx="71">
                  <c:v>13.72</c:v>
                </c:pt>
                <c:pt idx="72">
                  <c:v>14.24</c:v>
                </c:pt>
                <c:pt idx="73">
                  <c:v>13.61</c:v>
                </c:pt>
                <c:pt idx="74">
                  <c:v>14.13</c:v>
                </c:pt>
                <c:pt idx="75">
                  <c:v>14.1</c:v>
                </c:pt>
                <c:pt idx="76">
                  <c:v>14.34</c:v>
                </c:pt>
                <c:pt idx="77">
                  <c:v>15.14</c:v>
                </c:pt>
                <c:pt idx="78">
                  <c:v>14.24</c:v>
                </c:pt>
                <c:pt idx="79">
                  <c:v>14.32</c:v>
                </c:pt>
                <c:pt idx="80">
                  <c:v>14.25</c:v>
                </c:pt>
                <c:pt idx="81">
                  <c:v>14.25</c:v>
                </c:pt>
                <c:pt idx="82">
                  <c:v>14.93</c:v>
                </c:pt>
                <c:pt idx="83">
                  <c:v>14.24</c:v>
                </c:pt>
                <c:pt idx="84">
                  <c:v>13.93</c:v>
                </c:pt>
                <c:pt idx="85">
                  <c:v>15.31</c:v>
                </c:pt>
                <c:pt idx="86">
                  <c:v>14.12</c:v>
                </c:pt>
                <c:pt idx="87">
                  <c:v>15.13</c:v>
                </c:pt>
                <c:pt idx="88">
                  <c:v>14.36</c:v>
                </c:pt>
                <c:pt idx="89">
                  <c:v>14.35</c:v>
                </c:pt>
                <c:pt idx="90">
                  <c:v>14.81</c:v>
                </c:pt>
                <c:pt idx="91">
                  <c:v>15.12</c:v>
                </c:pt>
                <c:pt idx="92">
                  <c:v>14.98</c:v>
                </c:pt>
                <c:pt idx="93">
                  <c:v>14.2</c:v>
                </c:pt>
                <c:pt idx="94">
                  <c:v>14.72</c:v>
                </c:pt>
                <c:pt idx="95">
                  <c:v>14.17</c:v>
                </c:pt>
                <c:pt idx="96">
                  <c:v>14.41</c:v>
                </c:pt>
                <c:pt idx="97">
                  <c:v>13.83</c:v>
                </c:pt>
                <c:pt idx="98">
                  <c:v>14.51</c:v>
                </c:pt>
                <c:pt idx="99">
                  <c:v>13.65</c:v>
                </c:pt>
                <c:pt idx="100">
                  <c:v>13.9</c:v>
                </c:pt>
                <c:pt idx="101">
                  <c:v>14.66</c:v>
                </c:pt>
                <c:pt idx="102">
                  <c:v>14.06</c:v>
                </c:pt>
                <c:pt idx="103">
                  <c:v>14.11</c:v>
                </c:pt>
                <c:pt idx="104">
                  <c:v>14.42</c:v>
                </c:pt>
                <c:pt idx="105">
                  <c:v>14.18</c:v>
                </c:pt>
                <c:pt idx="106">
                  <c:v>13.74</c:v>
                </c:pt>
                <c:pt idx="107">
                  <c:v>14.08</c:v>
                </c:pt>
                <c:pt idx="108">
                  <c:v>14.59</c:v>
                </c:pt>
                <c:pt idx="109">
                  <c:v>15.41</c:v>
                </c:pt>
                <c:pt idx="110">
                  <c:v>15.39</c:v>
                </c:pt>
                <c:pt idx="111">
                  <c:v>14.59</c:v>
                </c:pt>
                <c:pt idx="112">
                  <c:v>14.65</c:v>
                </c:pt>
                <c:pt idx="113">
                  <c:v>14.22</c:v>
                </c:pt>
                <c:pt idx="114">
                  <c:v>14.19</c:v>
                </c:pt>
                <c:pt idx="115">
                  <c:v>14.24</c:v>
                </c:pt>
                <c:pt idx="116">
                  <c:v>14.14</c:v>
                </c:pt>
                <c:pt idx="117">
                  <c:v>14.74</c:v>
                </c:pt>
                <c:pt idx="118">
                  <c:v>14.5</c:v>
                </c:pt>
                <c:pt idx="119">
                  <c:v>14.66</c:v>
                </c:pt>
                <c:pt idx="120">
                  <c:v>14.51</c:v>
                </c:pt>
                <c:pt idx="121">
                  <c:v>14.76</c:v>
                </c:pt>
                <c:pt idx="122">
                  <c:v>13.89</c:v>
                </c:pt>
                <c:pt idx="123">
                  <c:v>14.25</c:v>
                </c:pt>
                <c:pt idx="124">
                  <c:v>14.58</c:v>
                </c:pt>
                <c:pt idx="125">
                  <c:v>14.41</c:v>
                </c:pt>
                <c:pt idx="126">
                  <c:v>13.82</c:v>
                </c:pt>
                <c:pt idx="127">
                  <c:v>14.72</c:v>
                </c:pt>
                <c:pt idx="128">
                  <c:v>14.63</c:v>
                </c:pt>
                <c:pt idx="129">
                  <c:v>14.96</c:v>
                </c:pt>
                <c:pt idx="130">
                  <c:v>14.99</c:v>
                </c:pt>
                <c:pt idx="131">
                  <c:v>14.74</c:v>
                </c:pt>
                <c:pt idx="132">
                  <c:v>15.22</c:v>
                </c:pt>
                <c:pt idx="133">
                  <c:v>14</c:v>
                </c:pt>
                <c:pt idx="134">
                  <c:v>15.07</c:v>
                </c:pt>
                <c:pt idx="135">
                  <c:v>14.97</c:v>
                </c:pt>
                <c:pt idx="136">
                  <c:v>14.23</c:v>
                </c:pt>
                <c:pt idx="137">
                  <c:v>15</c:v>
                </c:pt>
                <c:pt idx="138">
                  <c:v>14.95</c:v>
                </c:pt>
                <c:pt idx="139">
                  <c:v>15.08</c:v>
                </c:pt>
                <c:pt idx="140">
                  <c:v>14.45</c:v>
                </c:pt>
                <c:pt idx="141">
                  <c:v>14.73</c:v>
                </c:pt>
                <c:pt idx="142">
                  <c:v>14.5</c:v>
                </c:pt>
                <c:pt idx="143">
                  <c:v>15.53</c:v>
                </c:pt>
                <c:pt idx="144">
                  <c:v>14.97</c:v>
                </c:pt>
                <c:pt idx="145">
                  <c:v>14.21</c:v>
                </c:pt>
                <c:pt idx="146">
                  <c:v>15.31</c:v>
                </c:pt>
                <c:pt idx="147">
                  <c:v>15.56</c:v>
                </c:pt>
                <c:pt idx="148">
                  <c:v>15.75</c:v>
                </c:pt>
                <c:pt idx="149">
                  <c:v>14.38</c:v>
                </c:pt>
                <c:pt idx="150">
                  <c:v>14.41</c:v>
                </c:pt>
                <c:pt idx="151">
                  <c:v>15.02</c:v>
                </c:pt>
                <c:pt idx="152">
                  <c:v>15.25</c:v>
                </c:pt>
                <c:pt idx="153">
                  <c:v>15</c:v>
                </c:pt>
                <c:pt idx="154">
                  <c:v>15.43</c:v>
                </c:pt>
                <c:pt idx="155">
                  <c:v>15.37</c:v>
                </c:pt>
                <c:pt idx="156">
                  <c:v>15.17</c:v>
                </c:pt>
                <c:pt idx="157">
                  <c:v>15.02</c:v>
                </c:pt>
                <c:pt idx="158">
                  <c:v>14.94</c:v>
                </c:pt>
                <c:pt idx="159">
                  <c:v>15.05</c:v>
                </c:pt>
                <c:pt idx="160">
                  <c:v>15.02</c:v>
                </c:pt>
                <c:pt idx="161">
                  <c:v>14.67</c:v>
                </c:pt>
                <c:pt idx="162">
                  <c:v>14.5</c:v>
                </c:pt>
                <c:pt idx="163">
                  <c:v>15.05</c:v>
                </c:pt>
                <c:pt idx="164">
                  <c:v>16.23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5-486D-A98E-EE22F255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58008"/>
        <c:axId val="5025589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City_Data!$C$1</c15:sqref>
                        </c15:formulaRef>
                      </c:ext>
                    </c:extLst>
                    <c:strCache>
                      <c:ptCount val="1"/>
                      <c:pt idx="0">
                        <c:v>Loc_7Mov_avg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City_Data!$A$2:$A$166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1849</c:v>
                      </c:pt>
                      <c:pt idx="1">
                        <c:v>1850</c:v>
                      </c:pt>
                      <c:pt idx="2">
                        <c:v>1851</c:v>
                      </c:pt>
                      <c:pt idx="3">
                        <c:v>1852</c:v>
                      </c:pt>
                      <c:pt idx="4">
                        <c:v>1853</c:v>
                      </c:pt>
                      <c:pt idx="5">
                        <c:v>1854</c:v>
                      </c:pt>
                      <c:pt idx="6">
                        <c:v>1855</c:v>
                      </c:pt>
                      <c:pt idx="7">
                        <c:v>1856</c:v>
                      </c:pt>
                      <c:pt idx="8">
                        <c:v>1857</c:v>
                      </c:pt>
                      <c:pt idx="9">
                        <c:v>1858</c:v>
                      </c:pt>
                      <c:pt idx="10">
                        <c:v>1859</c:v>
                      </c:pt>
                      <c:pt idx="11">
                        <c:v>1860</c:v>
                      </c:pt>
                      <c:pt idx="12">
                        <c:v>1861</c:v>
                      </c:pt>
                      <c:pt idx="13">
                        <c:v>1862</c:v>
                      </c:pt>
                      <c:pt idx="14">
                        <c:v>1863</c:v>
                      </c:pt>
                      <c:pt idx="15">
                        <c:v>1864</c:v>
                      </c:pt>
                      <c:pt idx="16">
                        <c:v>1865</c:v>
                      </c:pt>
                      <c:pt idx="17">
                        <c:v>1866</c:v>
                      </c:pt>
                      <c:pt idx="18">
                        <c:v>1867</c:v>
                      </c:pt>
                      <c:pt idx="19">
                        <c:v>1868</c:v>
                      </c:pt>
                      <c:pt idx="20">
                        <c:v>1869</c:v>
                      </c:pt>
                      <c:pt idx="21">
                        <c:v>1870</c:v>
                      </c:pt>
                      <c:pt idx="22">
                        <c:v>1871</c:v>
                      </c:pt>
                      <c:pt idx="23">
                        <c:v>1872</c:v>
                      </c:pt>
                      <c:pt idx="24">
                        <c:v>1873</c:v>
                      </c:pt>
                      <c:pt idx="25">
                        <c:v>1874</c:v>
                      </c:pt>
                      <c:pt idx="26">
                        <c:v>1875</c:v>
                      </c:pt>
                      <c:pt idx="27">
                        <c:v>1876</c:v>
                      </c:pt>
                      <c:pt idx="28">
                        <c:v>1877</c:v>
                      </c:pt>
                      <c:pt idx="29">
                        <c:v>1878</c:v>
                      </c:pt>
                      <c:pt idx="30">
                        <c:v>1879</c:v>
                      </c:pt>
                      <c:pt idx="31">
                        <c:v>1880</c:v>
                      </c:pt>
                      <c:pt idx="32">
                        <c:v>1881</c:v>
                      </c:pt>
                      <c:pt idx="33">
                        <c:v>1882</c:v>
                      </c:pt>
                      <c:pt idx="34">
                        <c:v>1883</c:v>
                      </c:pt>
                      <c:pt idx="35">
                        <c:v>1884</c:v>
                      </c:pt>
                      <c:pt idx="36">
                        <c:v>1885</c:v>
                      </c:pt>
                      <c:pt idx="37">
                        <c:v>1886</c:v>
                      </c:pt>
                      <c:pt idx="38">
                        <c:v>1887</c:v>
                      </c:pt>
                      <c:pt idx="39">
                        <c:v>1888</c:v>
                      </c:pt>
                      <c:pt idx="40">
                        <c:v>1889</c:v>
                      </c:pt>
                      <c:pt idx="41">
                        <c:v>1890</c:v>
                      </c:pt>
                      <c:pt idx="42">
                        <c:v>1891</c:v>
                      </c:pt>
                      <c:pt idx="43">
                        <c:v>1892</c:v>
                      </c:pt>
                      <c:pt idx="44">
                        <c:v>1893</c:v>
                      </c:pt>
                      <c:pt idx="45">
                        <c:v>1894</c:v>
                      </c:pt>
                      <c:pt idx="46">
                        <c:v>1895</c:v>
                      </c:pt>
                      <c:pt idx="47">
                        <c:v>1896</c:v>
                      </c:pt>
                      <c:pt idx="48">
                        <c:v>1897</c:v>
                      </c:pt>
                      <c:pt idx="49">
                        <c:v>1898</c:v>
                      </c:pt>
                      <c:pt idx="50">
                        <c:v>1899</c:v>
                      </c:pt>
                      <c:pt idx="51">
                        <c:v>1900</c:v>
                      </c:pt>
                      <c:pt idx="52">
                        <c:v>1901</c:v>
                      </c:pt>
                      <c:pt idx="53">
                        <c:v>1902</c:v>
                      </c:pt>
                      <c:pt idx="54">
                        <c:v>1903</c:v>
                      </c:pt>
                      <c:pt idx="55">
                        <c:v>1904</c:v>
                      </c:pt>
                      <c:pt idx="56">
                        <c:v>1905</c:v>
                      </c:pt>
                      <c:pt idx="57">
                        <c:v>1906</c:v>
                      </c:pt>
                      <c:pt idx="58">
                        <c:v>1907</c:v>
                      </c:pt>
                      <c:pt idx="59">
                        <c:v>1908</c:v>
                      </c:pt>
                      <c:pt idx="60">
                        <c:v>1909</c:v>
                      </c:pt>
                      <c:pt idx="61">
                        <c:v>1910</c:v>
                      </c:pt>
                      <c:pt idx="62">
                        <c:v>1911</c:v>
                      </c:pt>
                      <c:pt idx="63">
                        <c:v>1912</c:v>
                      </c:pt>
                      <c:pt idx="64">
                        <c:v>1913</c:v>
                      </c:pt>
                      <c:pt idx="65">
                        <c:v>1914</c:v>
                      </c:pt>
                      <c:pt idx="66">
                        <c:v>1915</c:v>
                      </c:pt>
                      <c:pt idx="67">
                        <c:v>1916</c:v>
                      </c:pt>
                      <c:pt idx="68">
                        <c:v>1917</c:v>
                      </c:pt>
                      <c:pt idx="69">
                        <c:v>1918</c:v>
                      </c:pt>
                      <c:pt idx="70">
                        <c:v>1919</c:v>
                      </c:pt>
                      <c:pt idx="71">
                        <c:v>1920</c:v>
                      </c:pt>
                      <c:pt idx="72">
                        <c:v>1921</c:v>
                      </c:pt>
                      <c:pt idx="73">
                        <c:v>1922</c:v>
                      </c:pt>
                      <c:pt idx="74">
                        <c:v>1923</c:v>
                      </c:pt>
                      <c:pt idx="75">
                        <c:v>1924</c:v>
                      </c:pt>
                      <c:pt idx="76">
                        <c:v>1925</c:v>
                      </c:pt>
                      <c:pt idx="77">
                        <c:v>1926</c:v>
                      </c:pt>
                      <c:pt idx="78">
                        <c:v>1927</c:v>
                      </c:pt>
                      <c:pt idx="79">
                        <c:v>1928</c:v>
                      </c:pt>
                      <c:pt idx="80">
                        <c:v>1929</c:v>
                      </c:pt>
                      <c:pt idx="81">
                        <c:v>1930</c:v>
                      </c:pt>
                      <c:pt idx="82">
                        <c:v>1931</c:v>
                      </c:pt>
                      <c:pt idx="83">
                        <c:v>1932</c:v>
                      </c:pt>
                      <c:pt idx="84">
                        <c:v>1933</c:v>
                      </c:pt>
                      <c:pt idx="85">
                        <c:v>1934</c:v>
                      </c:pt>
                      <c:pt idx="86">
                        <c:v>1935</c:v>
                      </c:pt>
                      <c:pt idx="87">
                        <c:v>1936</c:v>
                      </c:pt>
                      <c:pt idx="88">
                        <c:v>1937</c:v>
                      </c:pt>
                      <c:pt idx="89">
                        <c:v>1938</c:v>
                      </c:pt>
                      <c:pt idx="90">
                        <c:v>1939</c:v>
                      </c:pt>
                      <c:pt idx="91">
                        <c:v>1940</c:v>
                      </c:pt>
                      <c:pt idx="92">
                        <c:v>1941</c:v>
                      </c:pt>
                      <c:pt idx="93">
                        <c:v>1942</c:v>
                      </c:pt>
                      <c:pt idx="94">
                        <c:v>1943</c:v>
                      </c:pt>
                      <c:pt idx="95">
                        <c:v>1944</c:v>
                      </c:pt>
                      <c:pt idx="96">
                        <c:v>1945</c:v>
                      </c:pt>
                      <c:pt idx="97">
                        <c:v>1946</c:v>
                      </c:pt>
                      <c:pt idx="98">
                        <c:v>1947</c:v>
                      </c:pt>
                      <c:pt idx="99">
                        <c:v>1948</c:v>
                      </c:pt>
                      <c:pt idx="100">
                        <c:v>1949</c:v>
                      </c:pt>
                      <c:pt idx="101">
                        <c:v>1950</c:v>
                      </c:pt>
                      <c:pt idx="102">
                        <c:v>1951</c:v>
                      </c:pt>
                      <c:pt idx="103">
                        <c:v>1952</c:v>
                      </c:pt>
                      <c:pt idx="104">
                        <c:v>1953</c:v>
                      </c:pt>
                      <c:pt idx="105">
                        <c:v>1954</c:v>
                      </c:pt>
                      <c:pt idx="106">
                        <c:v>1955</c:v>
                      </c:pt>
                      <c:pt idx="107">
                        <c:v>1956</c:v>
                      </c:pt>
                      <c:pt idx="108">
                        <c:v>1957</c:v>
                      </c:pt>
                      <c:pt idx="109">
                        <c:v>1958</c:v>
                      </c:pt>
                      <c:pt idx="110">
                        <c:v>1959</c:v>
                      </c:pt>
                      <c:pt idx="111">
                        <c:v>1960</c:v>
                      </c:pt>
                      <c:pt idx="112">
                        <c:v>1961</c:v>
                      </c:pt>
                      <c:pt idx="113">
                        <c:v>1962</c:v>
                      </c:pt>
                      <c:pt idx="114">
                        <c:v>1963</c:v>
                      </c:pt>
                      <c:pt idx="115">
                        <c:v>1964</c:v>
                      </c:pt>
                      <c:pt idx="116">
                        <c:v>1965</c:v>
                      </c:pt>
                      <c:pt idx="117">
                        <c:v>1966</c:v>
                      </c:pt>
                      <c:pt idx="118">
                        <c:v>1967</c:v>
                      </c:pt>
                      <c:pt idx="119">
                        <c:v>1968</c:v>
                      </c:pt>
                      <c:pt idx="120">
                        <c:v>1969</c:v>
                      </c:pt>
                      <c:pt idx="121">
                        <c:v>1970</c:v>
                      </c:pt>
                      <c:pt idx="122">
                        <c:v>1971</c:v>
                      </c:pt>
                      <c:pt idx="123">
                        <c:v>1972</c:v>
                      </c:pt>
                      <c:pt idx="124">
                        <c:v>1973</c:v>
                      </c:pt>
                      <c:pt idx="125">
                        <c:v>1974</c:v>
                      </c:pt>
                      <c:pt idx="126">
                        <c:v>1975</c:v>
                      </c:pt>
                      <c:pt idx="127">
                        <c:v>1976</c:v>
                      </c:pt>
                      <c:pt idx="128">
                        <c:v>1977</c:v>
                      </c:pt>
                      <c:pt idx="129">
                        <c:v>1978</c:v>
                      </c:pt>
                      <c:pt idx="130">
                        <c:v>1979</c:v>
                      </c:pt>
                      <c:pt idx="131">
                        <c:v>1980</c:v>
                      </c:pt>
                      <c:pt idx="132">
                        <c:v>1981</c:v>
                      </c:pt>
                      <c:pt idx="133">
                        <c:v>1982</c:v>
                      </c:pt>
                      <c:pt idx="134">
                        <c:v>1983</c:v>
                      </c:pt>
                      <c:pt idx="135">
                        <c:v>1984</c:v>
                      </c:pt>
                      <c:pt idx="136">
                        <c:v>1985</c:v>
                      </c:pt>
                      <c:pt idx="137">
                        <c:v>1986</c:v>
                      </c:pt>
                      <c:pt idx="138">
                        <c:v>1987</c:v>
                      </c:pt>
                      <c:pt idx="139">
                        <c:v>1988</c:v>
                      </c:pt>
                      <c:pt idx="140">
                        <c:v>1989</c:v>
                      </c:pt>
                      <c:pt idx="141">
                        <c:v>1990</c:v>
                      </c:pt>
                      <c:pt idx="142">
                        <c:v>1991</c:v>
                      </c:pt>
                      <c:pt idx="143">
                        <c:v>1992</c:v>
                      </c:pt>
                      <c:pt idx="144">
                        <c:v>1993</c:v>
                      </c:pt>
                      <c:pt idx="145">
                        <c:v>1994</c:v>
                      </c:pt>
                      <c:pt idx="146">
                        <c:v>1995</c:v>
                      </c:pt>
                      <c:pt idx="147">
                        <c:v>1996</c:v>
                      </c:pt>
                      <c:pt idx="148">
                        <c:v>1997</c:v>
                      </c:pt>
                      <c:pt idx="149">
                        <c:v>1998</c:v>
                      </c:pt>
                      <c:pt idx="150">
                        <c:v>1999</c:v>
                      </c:pt>
                      <c:pt idx="151">
                        <c:v>2000</c:v>
                      </c:pt>
                      <c:pt idx="152">
                        <c:v>2001</c:v>
                      </c:pt>
                      <c:pt idx="153">
                        <c:v>2002</c:v>
                      </c:pt>
                      <c:pt idx="154">
                        <c:v>2003</c:v>
                      </c:pt>
                      <c:pt idx="155">
                        <c:v>2004</c:v>
                      </c:pt>
                      <c:pt idx="156">
                        <c:v>2005</c:v>
                      </c:pt>
                      <c:pt idx="157">
                        <c:v>2006</c:v>
                      </c:pt>
                      <c:pt idx="158">
                        <c:v>2007</c:v>
                      </c:pt>
                      <c:pt idx="159">
                        <c:v>2008</c:v>
                      </c:pt>
                      <c:pt idx="160">
                        <c:v>2009</c:v>
                      </c:pt>
                      <c:pt idx="161">
                        <c:v>2010</c:v>
                      </c:pt>
                      <c:pt idx="162">
                        <c:v>2011</c:v>
                      </c:pt>
                      <c:pt idx="163">
                        <c:v>2012</c:v>
                      </c:pt>
                      <c:pt idx="164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City_Data!$C$2:$C$166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6">
                        <c:v>14.100000000000003</c:v>
                      </c:pt>
                      <c:pt idx="7">
                        <c:v>14.097142857142856</c:v>
                      </c:pt>
                      <c:pt idx="8">
                        <c:v>14.237142857142857</c:v>
                      </c:pt>
                      <c:pt idx="9">
                        <c:v>14.208571428571428</c:v>
                      </c:pt>
                      <c:pt idx="10">
                        <c:v>14.194285714285712</c:v>
                      </c:pt>
                      <c:pt idx="11">
                        <c:v>14.110000000000001</c:v>
                      </c:pt>
                      <c:pt idx="12">
                        <c:v>14.238571428571428</c:v>
                      </c:pt>
                      <c:pt idx="13">
                        <c:v>14.271428571428572</c:v>
                      </c:pt>
                      <c:pt idx="14">
                        <c:v>14.318571428571431</c:v>
                      </c:pt>
                      <c:pt idx="15">
                        <c:v>14.37571428571429</c:v>
                      </c:pt>
                      <c:pt idx="16">
                        <c:v>14.394285714285713</c:v>
                      </c:pt>
                      <c:pt idx="17">
                        <c:v>14.531428571428574</c:v>
                      </c:pt>
                      <c:pt idx="18">
                        <c:v>14.624285714285715</c:v>
                      </c:pt>
                      <c:pt idx="19">
                        <c:v>14.534285714285716</c:v>
                      </c:pt>
                      <c:pt idx="20">
                        <c:v>14.554285714285713</c:v>
                      </c:pt>
                      <c:pt idx="21">
                        <c:v>14.519999999999998</c:v>
                      </c:pt>
                      <c:pt idx="22">
                        <c:v>14.400000000000002</c:v>
                      </c:pt>
                      <c:pt idx="23">
                        <c:v>14.444285714285714</c:v>
                      </c:pt>
                      <c:pt idx="24">
                        <c:v>14.414285714285715</c:v>
                      </c:pt>
                      <c:pt idx="25">
                        <c:v>14.361428571428572</c:v>
                      </c:pt>
                      <c:pt idx="26">
                        <c:v>14.434285714285716</c:v>
                      </c:pt>
                      <c:pt idx="27">
                        <c:v>14.415714285714287</c:v>
                      </c:pt>
                      <c:pt idx="28">
                        <c:v>14.535714285714286</c:v>
                      </c:pt>
                      <c:pt idx="29">
                        <c:v>14.540000000000003</c:v>
                      </c:pt>
                      <c:pt idx="30">
                        <c:v>14.47857142857143</c:v>
                      </c:pt>
                      <c:pt idx="31">
                        <c:v>14.301428571428572</c:v>
                      </c:pt>
                      <c:pt idx="32">
                        <c:v>14.344285714285714</c:v>
                      </c:pt>
                      <c:pt idx="33">
                        <c:v>14.175714285714283</c:v>
                      </c:pt>
                      <c:pt idx="34">
                        <c:v>14.102857142857143</c:v>
                      </c:pt>
                      <c:pt idx="35">
                        <c:v>13.962857142857143</c:v>
                      </c:pt>
                      <c:pt idx="36">
                        <c:v>14.059999999999999</c:v>
                      </c:pt>
                      <c:pt idx="37">
                        <c:v>14.114285714285714</c:v>
                      </c:pt>
                      <c:pt idx="38">
                        <c:v>14.28</c:v>
                      </c:pt>
                      <c:pt idx="39">
                        <c:v>14.324285714285713</c:v>
                      </c:pt>
                      <c:pt idx="40">
                        <c:v>14.5</c:v>
                      </c:pt>
                      <c:pt idx="41">
                        <c:v>14.517142857142858</c:v>
                      </c:pt>
                      <c:pt idx="42">
                        <c:v>14.575714285714286</c:v>
                      </c:pt>
                      <c:pt idx="43">
                        <c:v>14.432857142857141</c:v>
                      </c:pt>
                      <c:pt idx="44">
                        <c:v>14.264285714285716</c:v>
                      </c:pt>
                      <c:pt idx="45">
                        <c:v>14.181428571428572</c:v>
                      </c:pt>
                      <c:pt idx="46">
                        <c:v>14.074285714285717</c:v>
                      </c:pt>
                      <c:pt idx="47">
                        <c:v>13.99</c:v>
                      </c:pt>
                      <c:pt idx="48">
                        <c:v>13.955714285714288</c:v>
                      </c:pt>
                      <c:pt idx="49">
                        <c:v>13.857142857142858</c:v>
                      </c:pt>
                      <c:pt idx="50">
                        <c:v>13.855714285714287</c:v>
                      </c:pt>
                      <c:pt idx="51">
                        <c:v>14.032857142857143</c:v>
                      </c:pt>
                      <c:pt idx="52">
                        <c:v>14.11</c:v>
                      </c:pt>
                      <c:pt idx="53">
                        <c:v>14.127142857142855</c:v>
                      </c:pt>
                      <c:pt idx="54">
                        <c:v>14.112857142857141</c:v>
                      </c:pt>
                      <c:pt idx="55">
                        <c:v>14.211428571428574</c:v>
                      </c:pt>
                      <c:pt idx="56">
                        <c:v>14.299999999999999</c:v>
                      </c:pt>
                      <c:pt idx="57">
                        <c:v>14.409999999999998</c:v>
                      </c:pt>
                      <c:pt idx="58">
                        <c:v>14.367142857142857</c:v>
                      </c:pt>
                      <c:pt idx="59">
                        <c:v>14.320000000000002</c:v>
                      </c:pt>
                      <c:pt idx="60">
                        <c:v>14.317142857142857</c:v>
                      </c:pt>
                      <c:pt idx="61">
                        <c:v>14.324285714285717</c:v>
                      </c:pt>
                      <c:pt idx="62">
                        <c:v>14.175714285714289</c:v>
                      </c:pt>
                      <c:pt idx="63">
                        <c:v>14.112857142857143</c:v>
                      </c:pt>
                      <c:pt idx="64">
                        <c:v>14.051428571428572</c:v>
                      </c:pt>
                      <c:pt idx="65">
                        <c:v>14.049999999999999</c:v>
                      </c:pt>
                      <c:pt idx="66">
                        <c:v>14.091428571428569</c:v>
                      </c:pt>
                      <c:pt idx="67">
                        <c:v>14.028571428571428</c:v>
                      </c:pt>
                      <c:pt idx="68">
                        <c:v>14.012857142857143</c:v>
                      </c:pt>
                      <c:pt idx="69">
                        <c:v>14.11</c:v>
                      </c:pt>
                      <c:pt idx="70">
                        <c:v>14.06</c:v>
                      </c:pt>
                      <c:pt idx="71">
                        <c:v>13.965714285714284</c:v>
                      </c:pt>
                      <c:pt idx="72">
                        <c:v>13.952857142857141</c:v>
                      </c:pt>
                      <c:pt idx="73">
                        <c:v>13.854285714285714</c:v>
                      </c:pt>
                      <c:pt idx="74">
                        <c:v>13.928571428571429</c:v>
                      </c:pt>
                      <c:pt idx="75">
                        <c:v>13.934285714285712</c:v>
                      </c:pt>
                      <c:pt idx="76">
                        <c:v>13.962857142857143</c:v>
                      </c:pt>
                      <c:pt idx="77">
                        <c:v>14.182857142857143</c:v>
                      </c:pt>
                      <c:pt idx="78">
                        <c:v>14.257142857142856</c:v>
                      </c:pt>
                      <c:pt idx="79">
                        <c:v>14.268571428571429</c:v>
                      </c:pt>
                      <c:pt idx="80">
                        <c:v>14.360000000000001</c:v>
                      </c:pt>
                      <c:pt idx="81">
                        <c:v>14.377142857142857</c:v>
                      </c:pt>
                      <c:pt idx="82">
                        <c:v>14.495714285714286</c:v>
                      </c:pt>
                      <c:pt idx="83">
                        <c:v>14.48142857142857</c:v>
                      </c:pt>
                      <c:pt idx="84">
                        <c:v>14.308571428571428</c:v>
                      </c:pt>
                      <c:pt idx="85">
                        <c:v>14.46142857142857</c:v>
                      </c:pt>
                      <c:pt idx="86">
                        <c:v>14.432857142857143</c:v>
                      </c:pt>
                      <c:pt idx="87">
                        <c:v>14.558571428571428</c:v>
                      </c:pt>
                      <c:pt idx="88">
                        <c:v>14.574285714285713</c:v>
                      </c:pt>
                      <c:pt idx="89">
                        <c:v>14.491428571428571</c:v>
                      </c:pt>
                      <c:pt idx="90">
                        <c:v>14.572857142857142</c:v>
                      </c:pt>
                      <c:pt idx="91">
                        <c:v>14.742857142857144</c:v>
                      </c:pt>
                      <c:pt idx="92">
                        <c:v>14.695714285714287</c:v>
                      </c:pt>
                      <c:pt idx="93">
                        <c:v>14.707142857142859</c:v>
                      </c:pt>
                      <c:pt idx="94">
                        <c:v>14.648571428571429</c:v>
                      </c:pt>
                      <c:pt idx="95">
                        <c:v>14.621428571428572</c:v>
                      </c:pt>
                      <c:pt idx="96">
                        <c:v>14.629999999999999</c:v>
                      </c:pt>
                      <c:pt idx="97">
                        <c:v>14.489999999999998</c:v>
                      </c:pt>
                      <c:pt idx="98">
                        <c:v>14.402857142857144</c:v>
                      </c:pt>
                      <c:pt idx="99">
                        <c:v>14.212857142857144</c:v>
                      </c:pt>
                      <c:pt idx="100">
                        <c:v>14.170000000000002</c:v>
                      </c:pt>
                      <c:pt idx="101">
                        <c:v>14.161428571428571</c:v>
                      </c:pt>
                      <c:pt idx="102">
                        <c:v>14.145714285714286</c:v>
                      </c:pt>
                      <c:pt idx="103">
                        <c:v>14.102857142857143</c:v>
                      </c:pt>
                      <c:pt idx="104">
                        <c:v>14.187142857142858</c:v>
                      </c:pt>
                      <c:pt idx="105">
                        <c:v>14.139999999999999</c:v>
                      </c:pt>
                      <c:pt idx="106">
                        <c:v>14.152857142857144</c:v>
                      </c:pt>
                      <c:pt idx="107">
                        <c:v>14.178571428571429</c:v>
                      </c:pt>
                      <c:pt idx="108">
                        <c:v>14.168571428571429</c:v>
                      </c:pt>
                      <c:pt idx="109">
                        <c:v>14.361428571428572</c:v>
                      </c:pt>
                      <c:pt idx="110">
                        <c:v>14.544285714285715</c:v>
                      </c:pt>
                      <c:pt idx="111">
                        <c:v>14.568571428571429</c:v>
                      </c:pt>
                      <c:pt idx="112">
                        <c:v>14.635714285714286</c:v>
                      </c:pt>
                      <c:pt idx="113">
                        <c:v>14.704285714285716</c:v>
                      </c:pt>
                      <c:pt idx="114">
                        <c:v>14.72</c:v>
                      </c:pt>
                      <c:pt idx="115">
                        <c:v>14.67</c:v>
                      </c:pt>
                      <c:pt idx="116">
                        <c:v>14.488571428571429</c:v>
                      </c:pt>
                      <c:pt idx="117">
                        <c:v>14.395714285714286</c:v>
                      </c:pt>
                      <c:pt idx="118">
                        <c:v>14.382857142857143</c:v>
                      </c:pt>
                      <c:pt idx="119">
                        <c:v>14.384285714285713</c:v>
                      </c:pt>
                      <c:pt idx="120">
                        <c:v>14.425714285714287</c:v>
                      </c:pt>
                      <c:pt idx="121">
                        <c:v>14.507142857142858</c:v>
                      </c:pt>
                      <c:pt idx="122">
                        <c:v>14.457142857142859</c:v>
                      </c:pt>
                      <c:pt idx="123">
                        <c:v>14.472857142857142</c:v>
                      </c:pt>
                      <c:pt idx="124">
                        <c:v>14.45</c:v>
                      </c:pt>
                      <c:pt idx="125">
                        <c:v>14.437142857142856</c:v>
                      </c:pt>
                      <c:pt idx="126">
                        <c:v>14.317142857142857</c:v>
                      </c:pt>
                      <c:pt idx="127">
                        <c:v>14.347142857142858</c:v>
                      </c:pt>
                      <c:pt idx="128">
                        <c:v>14.328571428571426</c:v>
                      </c:pt>
                      <c:pt idx="129">
                        <c:v>14.481428571428571</c:v>
                      </c:pt>
                      <c:pt idx="130">
                        <c:v>14.587142857142856</c:v>
                      </c:pt>
                      <c:pt idx="131">
                        <c:v>14.61</c:v>
                      </c:pt>
                      <c:pt idx="132">
                        <c:v>14.725714285714286</c:v>
                      </c:pt>
                      <c:pt idx="133">
                        <c:v>14.751428571428573</c:v>
                      </c:pt>
                      <c:pt idx="134">
                        <c:v>14.801428571428573</c:v>
                      </c:pt>
                      <c:pt idx="135">
                        <c:v>14.849999999999998</c:v>
                      </c:pt>
                      <c:pt idx="136">
                        <c:v>14.745714285714287</c:v>
                      </c:pt>
                      <c:pt idx="137">
                        <c:v>14.747142857142858</c:v>
                      </c:pt>
                      <c:pt idx="138">
                        <c:v>14.777142857142858</c:v>
                      </c:pt>
                      <c:pt idx="139">
                        <c:v>14.757142857142856</c:v>
                      </c:pt>
                      <c:pt idx="140">
                        <c:v>14.821428571428571</c:v>
                      </c:pt>
                      <c:pt idx="141">
                        <c:v>14.772857142857145</c:v>
                      </c:pt>
                      <c:pt idx="142">
                        <c:v>14.705714285714285</c:v>
                      </c:pt>
                      <c:pt idx="143">
                        <c:v>14.891428571428573</c:v>
                      </c:pt>
                      <c:pt idx="144">
                        <c:v>14.887142857142859</c:v>
                      </c:pt>
                      <c:pt idx="145">
                        <c:v>14.781428571428572</c:v>
                      </c:pt>
                      <c:pt idx="146">
                        <c:v>14.814285714285717</c:v>
                      </c:pt>
                      <c:pt idx="147">
                        <c:v>14.972857142857142</c:v>
                      </c:pt>
                      <c:pt idx="148">
                        <c:v>15.118571428571428</c:v>
                      </c:pt>
                      <c:pt idx="149">
                        <c:v>15.101428571428571</c:v>
                      </c:pt>
                      <c:pt idx="150">
                        <c:v>14.941428571428572</c:v>
                      </c:pt>
                      <c:pt idx="151">
                        <c:v>14.948571428571428</c:v>
                      </c:pt>
                      <c:pt idx="152">
                        <c:v>15.097142857142858</c:v>
                      </c:pt>
                      <c:pt idx="153">
                        <c:v>15.052857142857144</c:v>
                      </c:pt>
                      <c:pt idx="154">
                        <c:v>15.034285714285716</c:v>
                      </c:pt>
                      <c:pt idx="155">
                        <c:v>14.980000000000002</c:v>
                      </c:pt>
                      <c:pt idx="156">
                        <c:v>15.092857142857143</c:v>
                      </c:pt>
                      <c:pt idx="157">
                        <c:v>15.179999999999998</c:v>
                      </c:pt>
                      <c:pt idx="158">
                        <c:v>15.168571428571427</c:v>
                      </c:pt>
                      <c:pt idx="159">
                        <c:v>15.139999999999999</c:v>
                      </c:pt>
                      <c:pt idx="160">
                        <c:v>15.142857142857141</c:v>
                      </c:pt>
                      <c:pt idx="161">
                        <c:v>15.034285714285714</c:v>
                      </c:pt>
                      <c:pt idx="162">
                        <c:v>14.909999999999998</c:v>
                      </c:pt>
                      <c:pt idx="163">
                        <c:v>14.892857142857142</c:v>
                      </c:pt>
                      <c:pt idx="164">
                        <c:v>15.065714285714288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6C5-486D-A98E-EE22F25517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City_Data!$D$1</c15:sqref>
                        </c15:formulaRef>
                      </c:ext>
                    </c:extLst>
                    <c:strCache>
                      <c:ptCount val="1"/>
                      <c:pt idx="0">
                        <c:v>Loc_10Mov_avg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1849</c:v>
                      </c:pt>
                      <c:pt idx="1">
                        <c:v>1850</c:v>
                      </c:pt>
                      <c:pt idx="2">
                        <c:v>1851</c:v>
                      </c:pt>
                      <c:pt idx="3">
                        <c:v>1852</c:v>
                      </c:pt>
                      <c:pt idx="4">
                        <c:v>1853</c:v>
                      </c:pt>
                      <c:pt idx="5">
                        <c:v>1854</c:v>
                      </c:pt>
                      <c:pt idx="6">
                        <c:v>1855</c:v>
                      </c:pt>
                      <c:pt idx="7">
                        <c:v>1856</c:v>
                      </c:pt>
                      <c:pt idx="8">
                        <c:v>1857</c:v>
                      </c:pt>
                      <c:pt idx="9">
                        <c:v>1858</c:v>
                      </c:pt>
                      <c:pt idx="10">
                        <c:v>1859</c:v>
                      </c:pt>
                      <c:pt idx="11">
                        <c:v>1860</c:v>
                      </c:pt>
                      <c:pt idx="12">
                        <c:v>1861</c:v>
                      </c:pt>
                      <c:pt idx="13">
                        <c:v>1862</c:v>
                      </c:pt>
                      <c:pt idx="14">
                        <c:v>1863</c:v>
                      </c:pt>
                      <c:pt idx="15">
                        <c:v>1864</c:v>
                      </c:pt>
                      <c:pt idx="16">
                        <c:v>1865</c:v>
                      </c:pt>
                      <c:pt idx="17">
                        <c:v>1866</c:v>
                      </c:pt>
                      <c:pt idx="18">
                        <c:v>1867</c:v>
                      </c:pt>
                      <c:pt idx="19">
                        <c:v>1868</c:v>
                      </c:pt>
                      <c:pt idx="20">
                        <c:v>1869</c:v>
                      </c:pt>
                      <c:pt idx="21">
                        <c:v>1870</c:v>
                      </c:pt>
                      <c:pt idx="22">
                        <c:v>1871</c:v>
                      </c:pt>
                      <c:pt idx="23">
                        <c:v>1872</c:v>
                      </c:pt>
                      <c:pt idx="24">
                        <c:v>1873</c:v>
                      </c:pt>
                      <c:pt idx="25">
                        <c:v>1874</c:v>
                      </c:pt>
                      <c:pt idx="26">
                        <c:v>1875</c:v>
                      </c:pt>
                      <c:pt idx="27">
                        <c:v>1876</c:v>
                      </c:pt>
                      <c:pt idx="28">
                        <c:v>1877</c:v>
                      </c:pt>
                      <c:pt idx="29">
                        <c:v>1878</c:v>
                      </c:pt>
                      <c:pt idx="30">
                        <c:v>1879</c:v>
                      </c:pt>
                      <c:pt idx="31">
                        <c:v>1880</c:v>
                      </c:pt>
                      <c:pt idx="32">
                        <c:v>1881</c:v>
                      </c:pt>
                      <c:pt idx="33">
                        <c:v>1882</c:v>
                      </c:pt>
                      <c:pt idx="34">
                        <c:v>1883</c:v>
                      </c:pt>
                      <c:pt idx="35">
                        <c:v>1884</c:v>
                      </c:pt>
                      <c:pt idx="36">
                        <c:v>1885</c:v>
                      </c:pt>
                      <c:pt idx="37">
                        <c:v>1886</c:v>
                      </c:pt>
                      <c:pt idx="38">
                        <c:v>1887</c:v>
                      </c:pt>
                      <c:pt idx="39">
                        <c:v>1888</c:v>
                      </c:pt>
                      <c:pt idx="40">
                        <c:v>1889</c:v>
                      </c:pt>
                      <c:pt idx="41">
                        <c:v>1890</c:v>
                      </c:pt>
                      <c:pt idx="42">
                        <c:v>1891</c:v>
                      </c:pt>
                      <c:pt idx="43">
                        <c:v>1892</c:v>
                      </c:pt>
                      <c:pt idx="44">
                        <c:v>1893</c:v>
                      </c:pt>
                      <c:pt idx="45">
                        <c:v>1894</c:v>
                      </c:pt>
                      <c:pt idx="46">
                        <c:v>1895</c:v>
                      </c:pt>
                      <c:pt idx="47">
                        <c:v>1896</c:v>
                      </c:pt>
                      <c:pt idx="48">
                        <c:v>1897</c:v>
                      </c:pt>
                      <c:pt idx="49">
                        <c:v>1898</c:v>
                      </c:pt>
                      <c:pt idx="50">
                        <c:v>1899</c:v>
                      </c:pt>
                      <c:pt idx="51">
                        <c:v>1900</c:v>
                      </c:pt>
                      <c:pt idx="52">
                        <c:v>1901</c:v>
                      </c:pt>
                      <c:pt idx="53">
                        <c:v>1902</c:v>
                      </c:pt>
                      <c:pt idx="54">
                        <c:v>1903</c:v>
                      </c:pt>
                      <c:pt idx="55">
                        <c:v>1904</c:v>
                      </c:pt>
                      <c:pt idx="56">
                        <c:v>1905</c:v>
                      </c:pt>
                      <c:pt idx="57">
                        <c:v>1906</c:v>
                      </c:pt>
                      <c:pt idx="58">
                        <c:v>1907</c:v>
                      </c:pt>
                      <c:pt idx="59">
                        <c:v>1908</c:v>
                      </c:pt>
                      <c:pt idx="60">
                        <c:v>1909</c:v>
                      </c:pt>
                      <c:pt idx="61">
                        <c:v>1910</c:v>
                      </c:pt>
                      <c:pt idx="62">
                        <c:v>1911</c:v>
                      </c:pt>
                      <c:pt idx="63">
                        <c:v>1912</c:v>
                      </c:pt>
                      <c:pt idx="64">
                        <c:v>1913</c:v>
                      </c:pt>
                      <c:pt idx="65">
                        <c:v>1914</c:v>
                      </c:pt>
                      <c:pt idx="66">
                        <c:v>1915</c:v>
                      </c:pt>
                      <c:pt idx="67">
                        <c:v>1916</c:v>
                      </c:pt>
                      <c:pt idx="68">
                        <c:v>1917</c:v>
                      </c:pt>
                      <c:pt idx="69">
                        <c:v>1918</c:v>
                      </c:pt>
                      <c:pt idx="70">
                        <c:v>1919</c:v>
                      </c:pt>
                      <c:pt idx="71">
                        <c:v>1920</c:v>
                      </c:pt>
                      <c:pt idx="72">
                        <c:v>1921</c:v>
                      </c:pt>
                      <c:pt idx="73">
                        <c:v>1922</c:v>
                      </c:pt>
                      <c:pt idx="74">
                        <c:v>1923</c:v>
                      </c:pt>
                      <c:pt idx="75">
                        <c:v>1924</c:v>
                      </c:pt>
                      <c:pt idx="76">
                        <c:v>1925</c:v>
                      </c:pt>
                      <c:pt idx="77">
                        <c:v>1926</c:v>
                      </c:pt>
                      <c:pt idx="78">
                        <c:v>1927</c:v>
                      </c:pt>
                      <c:pt idx="79">
                        <c:v>1928</c:v>
                      </c:pt>
                      <c:pt idx="80">
                        <c:v>1929</c:v>
                      </c:pt>
                      <c:pt idx="81">
                        <c:v>1930</c:v>
                      </c:pt>
                      <c:pt idx="82">
                        <c:v>1931</c:v>
                      </c:pt>
                      <c:pt idx="83">
                        <c:v>1932</c:v>
                      </c:pt>
                      <c:pt idx="84">
                        <c:v>1933</c:v>
                      </c:pt>
                      <c:pt idx="85">
                        <c:v>1934</c:v>
                      </c:pt>
                      <c:pt idx="86">
                        <c:v>1935</c:v>
                      </c:pt>
                      <c:pt idx="87">
                        <c:v>1936</c:v>
                      </c:pt>
                      <c:pt idx="88">
                        <c:v>1937</c:v>
                      </c:pt>
                      <c:pt idx="89">
                        <c:v>1938</c:v>
                      </c:pt>
                      <c:pt idx="90">
                        <c:v>1939</c:v>
                      </c:pt>
                      <c:pt idx="91">
                        <c:v>1940</c:v>
                      </c:pt>
                      <c:pt idx="92">
                        <c:v>1941</c:v>
                      </c:pt>
                      <c:pt idx="93">
                        <c:v>1942</c:v>
                      </c:pt>
                      <c:pt idx="94">
                        <c:v>1943</c:v>
                      </c:pt>
                      <c:pt idx="95">
                        <c:v>1944</c:v>
                      </c:pt>
                      <c:pt idx="96">
                        <c:v>1945</c:v>
                      </c:pt>
                      <c:pt idx="97">
                        <c:v>1946</c:v>
                      </c:pt>
                      <c:pt idx="98">
                        <c:v>1947</c:v>
                      </c:pt>
                      <c:pt idx="99">
                        <c:v>1948</c:v>
                      </c:pt>
                      <c:pt idx="100">
                        <c:v>1949</c:v>
                      </c:pt>
                      <c:pt idx="101">
                        <c:v>1950</c:v>
                      </c:pt>
                      <c:pt idx="102">
                        <c:v>1951</c:v>
                      </c:pt>
                      <c:pt idx="103">
                        <c:v>1952</c:v>
                      </c:pt>
                      <c:pt idx="104">
                        <c:v>1953</c:v>
                      </c:pt>
                      <c:pt idx="105">
                        <c:v>1954</c:v>
                      </c:pt>
                      <c:pt idx="106">
                        <c:v>1955</c:v>
                      </c:pt>
                      <c:pt idx="107">
                        <c:v>1956</c:v>
                      </c:pt>
                      <c:pt idx="108">
                        <c:v>1957</c:v>
                      </c:pt>
                      <c:pt idx="109">
                        <c:v>1958</c:v>
                      </c:pt>
                      <c:pt idx="110">
                        <c:v>1959</c:v>
                      </c:pt>
                      <c:pt idx="111">
                        <c:v>1960</c:v>
                      </c:pt>
                      <c:pt idx="112">
                        <c:v>1961</c:v>
                      </c:pt>
                      <c:pt idx="113">
                        <c:v>1962</c:v>
                      </c:pt>
                      <c:pt idx="114">
                        <c:v>1963</c:v>
                      </c:pt>
                      <c:pt idx="115">
                        <c:v>1964</c:v>
                      </c:pt>
                      <c:pt idx="116">
                        <c:v>1965</c:v>
                      </c:pt>
                      <c:pt idx="117">
                        <c:v>1966</c:v>
                      </c:pt>
                      <c:pt idx="118">
                        <c:v>1967</c:v>
                      </c:pt>
                      <c:pt idx="119">
                        <c:v>1968</c:v>
                      </c:pt>
                      <c:pt idx="120">
                        <c:v>1969</c:v>
                      </c:pt>
                      <c:pt idx="121">
                        <c:v>1970</c:v>
                      </c:pt>
                      <c:pt idx="122">
                        <c:v>1971</c:v>
                      </c:pt>
                      <c:pt idx="123">
                        <c:v>1972</c:v>
                      </c:pt>
                      <c:pt idx="124">
                        <c:v>1973</c:v>
                      </c:pt>
                      <c:pt idx="125">
                        <c:v>1974</c:v>
                      </c:pt>
                      <c:pt idx="126">
                        <c:v>1975</c:v>
                      </c:pt>
                      <c:pt idx="127">
                        <c:v>1976</c:v>
                      </c:pt>
                      <c:pt idx="128">
                        <c:v>1977</c:v>
                      </c:pt>
                      <c:pt idx="129">
                        <c:v>1978</c:v>
                      </c:pt>
                      <c:pt idx="130">
                        <c:v>1979</c:v>
                      </c:pt>
                      <c:pt idx="131">
                        <c:v>1980</c:v>
                      </c:pt>
                      <c:pt idx="132">
                        <c:v>1981</c:v>
                      </c:pt>
                      <c:pt idx="133">
                        <c:v>1982</c:v>
                      </c:pt>
                      <c:pt idx="134">
                        <c:v>1983</c:v>
                      </c:pt>
                      <c:pt idx="135">
                        <c:v>1984</c:v>
                      </c:pt>
                      <c:pt idx="136">
                        <c:v>1985</c:v>
                      </c:pt>
                      <c:pt idx="137">
                        <c:v>1986</c:v>
                      </c:pt>
                      <c:pt idx="138">
                        <c:v>1987</c:v>
                      </c:pt>
                      <c:pt idx="139">
                        <c:v>1988</c:v>
                      </c:pt>
                      <c:pt idx="140">
                        <c:v>1989</c:v>
                      </c:pt>
                      <c:pt idx="141">
                        <c:v>1990</c:v>
                      </c:pt>
                      <c:pt idx="142">
                        <c:v>1991</c:v>
                      </c:pt>
                      <c:pt idx="143">
                        <c:v>1992</c:v>
                      </c:pt>
                      <c:pt idx="144">
                        <c:v>1993</c:v>
                      </c:pt>
                      <c:pt idx="145">
                        <c:v>1994</c:v>
                      </c:pt>
                      <c:pt idx="146">
                        <c:v>1995</c:v>
                      </c:pt>
                      <c:pt idx="147">
                        <c:v>1996</c:v>
                      </c:pt>
                      <c:pt idx="148">
                        <c:v>1997</c:v>
                      </c:pt>
                      <c:pt idx="149">
                        <c:v>1998</c:v>
                      </c:pt>
                      <c:pt idx="150">
                        <c:v>1999</c:v>
                      </c:pt>
                      <c:pt idx="151">
                        <c:v>2000</c:v>
                      </c:pt>
                      <c:pt idx="152">
                        <c:v>2001</c:v>
                      </c:pt>
                      <c:pt idx="153">
                        <c:v>2002</c:v>
                      </c:pt>
                      <c:pt idx="154">
                        <c:v>2003</c:v>
                      </c:pt>
                      <c:pt idx="155">
                        <c:v>2004</c:v>
                      </c:pt>
                      <c:pt idx="156">
                        <c:v>2005</c:v>
                      </c:pt>
                      <c:pt idx="157">
                        <c:v>2006</c:v>
                      </c:pt>
                      <c:pt idx="158">
                        <c:v>2007</c:v>
                      </c:pt>
                      <c:pt idx="159">
                        <c:v>2008</c:v>
                      </c:pt>
                      <c:pt idx="160">
                        <c:v>2009</c:v>
                      </c:pt>
                      <c:pt idx="161">
                        <c:v>2010</c:v>
                      </c:pt>
                      <c:pt idx="162">
                        <c:v>2011</c:v>
                      </c:pt>
                      <c:pt idx="163">
                        <c:v>2012</c:v>
                      </c:pt>
                      <c:pt idx="164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City_Data!$D$2:$D$166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9">
                        <c:v>14.177000000000001</c:v>
                      </c:pt>
                      <c:pt idx="10">
                        <c:v>14.135999999999999</c:v>
                      </c:pt>
                      <c:pt idx="11">
                        <c:v>14.137</c:v>
                      </c:pt>
                      <c:pt idx="12">
                        <c:v>14.185999999999998</c:v>
                      </c:pt>
                      <c:pt idx="13">
                        <c:v>14.247999999999999</c:v>
                      </c:pt>
                      <c:pt idx="14">
                        <c:v>14.251000000000001</c:v>
                      </c:pt>
                      <c:pt idx="15">
                        <c:v>14.371</c:v>
                      </c:pt>
                      <c:pt idx="16">
                        <c:v>14.383000000000001</c:v>
                      </c:pt>
                      <c:pt idx="17">
                        <c:v>14.440000000000001</c:v>
                      </c:pt>
                      <c:pt idx="18">
                        <c:v>14.408000000000001</c:v>
                      </c:pt>
                      <c:pt idx="19">
                        <c:v>14.413999999999998</c:v>
                      </c:pt>
                      <c:pt idx="20">
                        <c:v>14.5</c:v>
                      </c:pt>
                      <c:pt idx="21">
                        <c:v>14.538</c:v>
                      </c:pt>
                      <c:pt idx="22">
                        <c:v>14.484</c:v>
                      </c:pt>
                      <c:pt idx="23">
                        <c:v>14.504</c:v>
                      </c:pt>
                      <c:pt idx="24">
                        <c:v>14.507</c:v>
                      </c:pt>
                      <c:pt idx="25">
                        <c:v>14.398000000000001</c:v>
                      </c:pt>
                      <c:pt idx="26">
                        <c:v>14.441999999999998</c:v>
                      </c:pt>
                      <c:pt idx="27">
                        <c:v>14.419</c:v>
                      </c:pt>
                      <c:pt idx="28">
                        <c:v>14.476000000000003</c:v>
                      </c:pt>
                      <c:pt idx="29">
                        <c:v>14.488</c:v>
                      </c:pt>
                      <c:pt idx="30">
                        <c:v>14.450999999999999</c:v>
                      </c:pt>
                      <c:pt idx="31">
                        <c:v>14.353999999999999</c:v>
                      </c:pt>
                      <c:pt idx="32">
                        <c:v>14.359000000000004</c:v>
                      </c:pt>
                      <c:pt idx="33">
                        <c:v>14.254000000000001</c:v>
                      </c:pt>
                      <c:pt idx="34">
                        <c:v>14.201000000000002</c:v>
                      </c:pt>
                      <c:pt idx="35">
                        <c:v>14.196999999999999</c:v>
                      </c:pt>
                      <c:pt idx="36">
                        <c:v>14.225999999999999</c:v>
                      </c:pt>
                      <c:pt idx="37">
                        <c:v>14.24</c:v>
                      </c:pt>
                      <c:pt idx="38">
                        <c:v>14.175000000000001</c:v>
                      </c:pt>
                      <c:pt idx="39">
                        <c:v>14.207999999999998</c:v>
                      </c:pt>
                      <c:pt idx="40">
                        <c:v>14.269</c:v>
                      </c:pt>
                      <c:pt idx="41">
                        <c:v>14.352</c:v>
                      </c:pt>
                      <c:pt idx="42">
                        <c:v>14.359</c:v>
                      </c:pt>
                      <c:pt idx="43">
                        <c:v>14.406000000000001</c:v>
                      </c:pt>
                      <c:pt idx="44">
                        <c:v>14.353000000000003</c:v>
                      </c:pt>
                      <c:pt idx="45">
                        <c:v>14.327999999999999</c:v>
                      </c:pt>
                      <c:pt idx="46">
                        <c:v>14.217999999999998</c:v>
                      </c:pt>
                      <c:pt idx="47">
                        <c:v>14.182000000000002</c:v>
                      </c:pt>
                      <c:pt idx="48">
                        <c:v>14.125</c:v>
                      </c:pt>
                      <c:pt idx="49">
                        <c:v>14.032000000000002</c:v>
                      </c:pt>
                      <c:pt idx="50">
                        <c:v>13.955000000000002</c:v>
                      </c:pt>
                      <c:pt idx="51">
                        <c:v>14.013999999999999</c:v>
                      </c:pt>
                      <c:pt idx="52">
                        <c:v>14.001999999999999</c:v>
                      </c:pt>
                      <c:pt idx="53">
                        <c:v>14.004000000000001</c:v>
                      </c:pt>
                      <c:pt idx="54">
                        <c:v>14.076000000000002</c:v>
                      </c:pt>
                      <c:pt idx="55">
                        <c:v>14.146000000000001</c:v>
                      </c:pt>
                      <c:pt idx="56">
                        <c:v>14.189999999999998</c:v>
                      </c:pt>
                      <c:pt idx="57">
                        <c:v>14.248999999999999</c:v>
                      </c:pt>
                      <c:pt idx="58">
                        <c:v>14.302000000000001</c:v>
                      </c:pt>
                      <c:pt idx="59">
                        <c:v>14.325999999999999</c:v>
                      </c:pt>
                      <c:pt idx="60">
                        <c:v>14.327000000000002</c:v>
                      </c:pt>
                      <c:pt idx="61">
                        <c:v>14.280000000000001</c:v>
                      </c:pt>
                      <c:pt idx="62">
                        <c:v>14.192000000000002</c:v>
                      </c:pt>
                      <c:pt idx="63">
                        <c:v>14.179999999999998</c:v>
                      </c:pt>
                      <c:pt idx="64">
                        <c:v>14.206000000000003</c:v>
                      </c:pt>
                      <c:pt idx="65">
                        <c:v>14.189000000000002</c:v>
                      </c:pt>
                      <c:pt idx="66">
                        <c:v>14.180000000000001</c:v>
                      </c:pt>
                      <c:pt idx="67">
                        <c:v>14.059999999999999</c:v>
                      </c:pt>
                      <c:pt idx="68">
                        <c:v>14.032</c:v>
                      </c:pt>
                      <c:pt idx="69">
                        <c:v>14.044999999999998</c:v>
                      </c:pt>
                      <c:pt idx="70">
                        <c:v>14</c:v>
                      </c:pt>
                      <c:pt idx="71">
                        <c:v>13.955000000000002</c:v>
                      </c:pt>
                      <c:pt idx="72">
                        <c:v>14.032999999999998</c:v>
                      </c:pt>
                      <c:pt idx="73">
                        <c:v>13.999000000000001</c:v>
                      </c:pt>
                      <c:pt idx="74">
                        <c:v>13.973999999999998</c:v>
                      </c:pt>
                      <c:pt idx="75">
                        <c:v>13.950999999999999</c:v>
                      </c:pt>
                      <c:pt idx="76">
                        <c:v>13.954999999999998</c:v>
                      </c:pt>
                      <c:pt idx="77">
                        <c:v>14.107999999999999</c:v>
                      </c:pt>
                      <c:pt idx="78">
                        <c:v>14.125999999999999</c:v>
                      </c:pt>
                      <c:pt idx="79">
                        <c:v>14.144</c:v>
                      </c:pt>
                      <c:pt idx="80">
                        <c:v>14.209</c:v>
                      </c:pt>
                      <c:pt idx="81">
                        <c:v>14.262</c:v>
                      </c:pt>
                      <c:pt idx="82">
                        <c:v>14.331</c:v>
                      </c:pt>
                      <c:pt idx="83">
                        <c:v>14.394000000000002</c:v>
                      </c:pt>
                      <c:pt idx="84">
                        <c:v>14.374000000000001</c:v>
                      </c:pt>
                      <c:pt idx="85">
                        <c:v>14.494999999999999</c:v>
                      </c:pt>
                      <c:pt idx="86">
                        <c:v>14.472999999999999</c:v>
                      </c:pt>
                      <c:pt idx="87">
                        <c:v>14.472</c:v>
                      </c:pt>
                      <c:pt idx="88">
                        <c:v>14.483999999999998</c:v>
                      </c:pt>
                      <c:pt idx="89">
                        <c:v>14.486999999999998</c:v>
                      </c:pt>
                      <c:pt idx="90">
                        <c:v>14.543000000000001</c:v>
                      </c:pt>
                      <c:pt idx="91">
                        <c:v>14.629999999999999</c:v>
                      </c:pt>
                      <c:pt idx="92">
                        <c:v>14.635</c:v>
                      </c:pt>
                      <c:pt idx="93">
                        <c:v>14.630999999999997</c:v>
                      </c:pt>
                      <c:pt idx="94">
                        <c:v>14.709999999999999</c:v>
                      </c:pt>
                      <c:pt idx="95">
                        <c:v>14.596</c:v>
                      </c:pt>
                      <c:pt idx="96">
                        <c:v>14.625</c:v>
                      </c:pt>
                      <c:pt idx="97">
                        <c:v>14.495000000000001</c:v>
                      </c:pt>
                      <c:pt idx="98">
                        <c:v>14.51</c:v>
                      </c:pt>
                      <c:pt idx="99">
                        <c:v>14.440000000000001</c:v>
                      </c:pt>
                      <c:pt idx="100">
                        <c:v>14.349</c:v>
                      </c:pt>
                      <c:pt idx="101">
                        <c:v>14.303000000000001</c:v>
                      </c:pt>
                      <c:pt idx="102">
                        <c:v>14.211000000000002</c:v>
                      </c:pt>
                      <c:pt idx="103">
                        <c:v>14.202000000000002</c:v>
                      </c:pt>
                      <c:pt idx="104">
                        <c:v>14.172000000000001</c:v>
                      </c:pt>
                      <c:pt idx="105">
                        <c:v>14.172999999999998</c:v>
                      </c:pt>
                      <c:pt idx="106">
                        <c:v>14.106</c:v>
                      </c:pt>
                      <c:pt idx="107">
                        <c:v>14.131</c:v>
                      </c:pt>
                      <c:pt idx="108">
                        <c:v>14.138999999999999</c:v>
                      </c:pt>
                      <c:pt idx="109">
                        <c:v>14.315000000000001</c:v>
                      </c:pt>
                      <c:pt idx="110">
                        <c:v>14.463999999999999</c:v>
                      </c:pt>
                      <c:pt idx="111">
                        <c:v>14.457000000000003</c:v>
                      </c:pt>
                      <c:pt idx="112">
                        <c:v>14.516</c:v>
                      </c:pt>
                      <c:pt idx="113">
                        <c:v>14.527000000000001</c:v>
                      </c:pt>
                      <c:pt idx="114">
                        <c:v>14.504000000000001</c:v>
                      </c:pt>
                      <c:pt idx="115">
                        <c:v>14.510000000000002</c:v>
                      </c:pt>
                      <c:pt idx="116">
                        <c:v>14.55</c:v>
                      </c:pt>
                      <c:pt idx="117">
                        <c:v>14.616000000000003</c:v>
                      </c:pt>
                      <c:pt idx="118">
                        <c:v>14.606999999999999</c:v>
                      </c:pt>
                      <c:pt idx="119">
                        <c:v>14.532</c:v>
                      </c:pt>
                      <c:pt idx="120">
                        <c:v>14.443999999999999</c:v>
                      </c:pt>
                      <c:pt idx="121">
                        <c:v>14.460999999999999</c:v>
                      </c:pt>
                      <c:pt idx="122">
                        <c:v>14.385000000000002</c:v>
                      </c:pt>
                      <c:pt idx="123">
                        <c:v>14.388</c:v>
                      </c:pt>
                      <c:pt idx="124">
                        <c:v>14.427000000000001</c:v>
                      </c:pt>
                      <c:pt idx="125">
                        <c:v>14.444000000000003</c:v>
                      </c:pt>
                      <c:pt idx="126">
                        <c:v>14.412000000000001</c:v>
                      </c:pt>
                      <c:pt idx="127">
                        <c:v>14.41</c:v>
                      </c:pt>
                      <c:pt idx="128">
                        <c:v>14.422999999999998</c:v>
                      </c:pt>
                      <c:pt idx="129">
                        <c:v>14.452999999999999</c:v>
                      </c:pt>
                      <c:pt idx="130">
                        <c:v>14.501000000000001</c:v>
                      </c:pt>
                      <c:pt idx="131">
                        <c:v>14.499000000000001</c:v>
                      </c:pt>
                      <c:pt idx="132">
                        <c:v>14.632</c:v>
                      </c:pt>
                      <c:pt idx="133">
                        <c:v>14.606999999999999</c:v>
                      </c:pt>
                      <c:pt idx="134">
                        <c:v>14.656000000000001</c:v>
                      </c:pt>
                      <c:pt idx="135">
                        <c:v>14.712</c:v>
                      </c:pt>
                      <c:pt idx="136">
                        <c:v>14.753</c:v>
                      </c:pt>
                      <c:pt idx="137">
                        <c:v>14.781000000000001</c:v>
                      </c:pt>
                      <c:pt idx="138">
                        <c:v>14.812999999999999</c:v>
                      </c:pt>
                      <c:pt idx="139">
                        <c:v>14.825000000000003</c:v>
                      </c:pt>
                      <c:pt idx="140">
                        <c:v>14.771000000000001</c:v>
                      </c:pt>
                      <c:pt idx="141">
                        <c:v>14.77</c:v>
                      </c:pt>
                      <c:pt idx="142">
                        <c:v>14.697999999999999</c:v>
                      </c:pt>
                      <c:pt idx="143">
                        <c:v>14.851000000000003</c:v>
                      </c:pt>
                      <c:pt idx="144">
                        <c:v>14.840999999999999</c:v>
                      </c:pt>
                      <c:pt idx="145">
                        <c:v>14.765000000000001</c:v>
                      </c:pt>
                      <c:pt idx="146">
                        <c:v>14.873000000000001</c:v>
                      </c:pt>
                      <c:pt idx="147">
                        <c:v>14.929000000000002</c:v>
                      </c:pt>
                      <c:pt idx="148">
                        <c:v>15.009</c:v>
                      </c:pt>
                      <c:pt idx="149">
                        <c:v>14.939000000000002</c:v>
                      </c:pt>
                      <c:pt idx="150">
                        <c:v>14.934999999999999</c:v>
                      </c:pt>
                      <c:pt idx="151">
                        <c:v>14.964000000000002</c:v>
                      </c:pt>
                      <c:pt idx="152">
                        <c:v>15.038999999999998</c:v>
                      </c:pt>
                      <c:pt idx="153">
                        <c:v>14.986000000000001</c:v>
                      </c:pt>
                      <c:pt idx="154">
                        <c:v>15.032</c:v>
                      </c:pt>
                      <c:pt idx="155">
                        <c:v>15.148000000000001</c:v>
                      </c:pt>
                      <c:pt idx="156">
                        <c:v>15.134</c:v>
                      </c:pt>
                      <c:pt idx="157">
                        <c:v>15.080000000000002</c:v>
                      </c:pt>
                      <c:pt idx="158">
                        <c:v>14.999000000000001</c:v>
                      </c:pt>
                      <c:pt idx="159">
                        <c:v>15.066000000000003</c:v>
                      </c:pt>
                      <c:pt idx="160">
                        <c:v>15.127000000000001</c:v>
                      </c:pt>
                      <c:pt idx="161">
                        <c:v>15.091999999999999</c:v>
                      </c:pt>
                      <c:pt idx="162">
                        <c:v>15.016999999999999</c:v>
                      </c:pt>
                      <c:pt idx="163">
                        <c:v>15.022</c:v>
                      </c:pt>
                      <c:pt idx="164">
                        <c:v>15.101999999999999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C5-486D-A98E-EE22F25517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City_Data!$H$1</c15:sqref>
                        </c15:formulaRef>
                      </c:ext>
                    </c:extLst>
                    <c:strCache>
                      <c:ptCount val="1"/>
                      <c:pt idx="0">
                        <c:v>Glo_7Mov_avg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1849</c:v>
                      </c:pt>
                      <c:pt idx="1">
                        <c:v>1850</c:v>
                      </c:pt>
                      <c:pt idx="2">
                        <c:v>1851</c:v>
                      </c:pt>
                      <c:pt idx="3">
                        <c:v>1852</c:v>
                      </c:pt>
                      <c:pt idx="4">
                        <c:v>1853</c:v>
                      </c:pt>
                      <c:pt idx="5">
                        <c:v>1854</c:v>
                      </c:pt>
                      <c:pt idx="6">
                        <c:v>1855</c:v>
                      </c:pt>
                      <c:pt idx="7">
                        <c:v>1856</c:v>
                      </c:pt>
                      <c:pt idx="8">
                        <c:v>1857</c:v>
                      </c:pt>
                      <c:pt idx="9">
                        <c:v>1858</c:v>
                      </c:pt>
                      <c:pt idx="10">
                        <c:v>1859</c:v>
                      </c:pt>
                      <c:pt idx="11">
                        <c:v>1860</c:v>
                      </c:pt>
                      <c:pt idx="12">
                        <c:v>1861</c:v>
                      </c:pt>
                      <c:pt idx="13">
                        <c:v>1862</c:v>
                      </c:pt>
                      <c:pt idx="14">
                        <c:v>1863</c:v>
                      </c:pt>
                      <c:pt idx="15">
                        <c:v>1864</c:v>
                      </c:pt>
                      <c:pt idx="16">
                        <c:v>1865</c:v>
                      </c:pt>
                      <c:pt idx="17">
                        <c:v>1866</c:v>
                      </c:pt>
                      <c:pt idx="18">
                        <c:v>1867</c:v>
                      </c:pt>
                      <c:pt idx="19">
                        <c:v>1868</c:v>
                      </c:pt>
                      <c:pt idx="20">
                        <c:v>1869</c:v>
                      </c:pt>
                      <c:pt idx="21">
                        <c:v>1870</c:v>
                      </c:pt>
                      <c:pt idx="22">
                        <c:v>1871</c:v>
                      </c:pt>
                      <c:pt idx="23">
                        <c:v>1872</c:v>
                      </c:pt>
                      <c:pt idx="24">
                        <c:v>1873</c:v>
                      </c:pt>
                      <c:pt idx="25">
                        <c:v>1874</c:v>
                      </c:pt>
                      <c:pt idx="26">
                        <c:v>1875</c:v>
                      </c:pt>
                      <c:pt idx="27">
                        <c:v>1876</c:v>
                      </c:pt>
                      <c:pt idx="28">
                        <c:v>1877</c:v>
                      </c:pt>
                      <c:pt idx="29">
                        <c:v>1878</c:v>
                      </c:pt>
                      <c:pt idx="30">
                        <c:v>1879</c:v>
                      </c:pt>
                      <c:pt idx="31">
                        <c:v>1880</c:v>
                      </c:pt>
                      <c:pt idx="32">
                        <c:v>1881</c:v>
                      </c:pt>
                      <c:pt idx="33">
                        <c:v>1882</c:v>
                      </c:pt>
                      <c:pt idx="34">
                        <c:v>1883</c:v>
                      </c:pt>
                      <c:pt idx="35">
                        <c:v>1884</c:v>
                      </c:pt>
                      <c:pt idx="36">
                        <c:v>1885</c:v>
                      </c:pt>
                      <c:pt idx="37">
                        <c:v>1886</c:v>
                      </c:pt>
                      <c:pt idx="38">
                        <c:v>1887</c:v>
                      </c:pt>
                      <c:pt idx="39">
                        <c:v>1888</c:v>
                      </c:pt>
                      <c:pt idx="40">
                        <c:v>1889</c:v>
                      </c:pt>
                      <c:pt idx="41">
                        <c:v>1890</c:v>
                      </c:pt>
                      <c:pt idx="42">
                        <c:v>1891</c:v>
                      </c:pt>
                      <c:pt idx="43">
                        <c:v>1892</c:v>
                      </c:pt>
                      <c:pt idx="44">
                        <c:v>1893</c:v>
                      </c:pt>
                      <c:pt idx="45">
                        <c:v>1894</c:v>
                      </c:pt>
                      <c:pt idx="46">
                        <c:v>1895</c:v>
                      </c:pt>
                      <c:pt idx="47">
                        <c:v>1896</c:v>
                      </c:pt>
                      <c:pt idx="48">
                        <c:v>1897</c:v>
                      </c:pt>
                      <c:pt idx="49">
                        <c:v>1898</c:v>
                      </c:pt>
                      <c:pt idx="50">
                        <c:v>1899</c:v>
                      </c:pt>
                      <c:pt idx="51">
                        <c:v>1900</c:v>
                      </c:pt>
                      <c:pt idx="52">
                        <c:v>1901</c:v>
                      </c:pt>
                      <c:pt idx="53">
                        <c:v>1902</c:v>
                      </c:pt>
                      <c:pt idx="54">
                        <c:v>1903</c:v>
                      </c:pt>
                      <c:pt idx="55">
                        <c:v>1904</c:v>
                      </c:pt>
                      <c:pt idx="56">
                        <c:v>1905</c:v>
                      </c:pt>
                      <c:pt idx="57">
                        <c:v>1906</c:v>
                      </c:pt>
                      <c:pt idx="58">
                        <c:v>1907</c:v>
                      </c:pt>
                      <c:pt idx="59">
                        <c:v>1908</c:v>
                      </c:pt>
                      <c:pt idx="60">
                        <c:v>1909</c:v>
                      </c:pt>
                      <c:pt idx="61">
                        <c:v>1910</c:v>
                      </c:pt>
                      <c:pt idx="62">
                        <c:v>1911</c:v>
                      </c:pt>
                      <c:pt idx="63">
                        <c:v>1912</c:v>
                      </c:pt>
                      <c:pt idx="64">
                        <c:v>1913</c:v>
                      </c:pt>
                      <c:pt idx="65">
                        <c:v>1914</c:v>
                      </c:pt>
                      <c:pt idx="66">
                        <c:v>1915</c:v>
                      </c:pt>
                      <c:pt idx="67">
                        <c:v>1916</c:v>
                      </c:pt>
                      <c:pt idx="68">
                        <c:v>1917</c:v>
                      </c:pt>
                      <c:pt idx="69">
                        <c:v>1918</c:v>
                      </c:pt>
                      <c:pt idx="70">
                        <c:v>1919</c:v>
                      </c:pt>
                      <c:pt idx="71">
                        <c:v>1920</c:v>
                      </c:pt>
                      <c:pt idx="72">
                        <c:v>1921</c:v>
                      </c:pt>
                      <c:pt idx="73">
                        <c:v>1922</c:v>
                      </c:pt>
                      <c:pt idx="74">
                        <c:v>1923</c:v>
                      </c:pt>
                      <c:pt idx="75">
                        <c:v>1924</c:v>
                      </c:pt>
                      <c:pt idx="76">
                        <c:v>1925</c:v>
                      </c:pt>
                      <c:pt idx="77">
                        <c:v>1926</c:v>
                      </c:pt>
                      <c:pt idx="78">
                        <c:v>1927</c:v>
                      </c:pt>
                      <c:pt idx="79">
                        <c:v>1928</c:v>
                      </c:pt>
                      <c:pt idx="80">
                        <c:v>1929</c:v>
                      </c:pt>
                      <c:pt idx="81">
                        <c:v>1930</c:v>
                      </c:pt>
                      <c:pt idx="82">
                        <c:v>1931</c:v>
                      </c:pt>
                      <c:pt idx="83">
                        <c:v>1932</c:v>
                      </c:pt>
                      <c:pt idx="84">
                        <c:v>1933</c:v>
                      </c:pt>
                      <c:pt idx="85">
                        <c:v>1934</c:v>
                      </c:pt>
                      <c:pt idx="86">
                        <c:v>1935</c:v>
                      </c:pt>
                      <c:pt idx="87">
                        <c:v>1936</c:v>
                      </c:pt>
                      <c:pt idx="88">
                        <c:v>1937</c:v>
                      </c:pt>
                      <c:pt idx="89">
                        <c:v>1938</c:v>
                      </c:pt>
                      <c:pt idx="90">
                        <c:v>1939</c:v>
                      </c:pt>
                      <c:pt idx="91">
                        <c:v>1940</c:v>
                      </c:pt>
                      <c:pt idx="92">
                        <c:v>1941</c:v>
                      </c:pt>
                      <c:pt idx="93">
                        <c:v>1942</c:v>
                      </c:pt>
                      <c:pt idx="94">
                        <c:v>1943</c:v>
                      </c:pt>
                      <c:pt idx="95">
                        <c:v>1944</c:v>
                      </c:pt>
                      <c:pt idx="96">
                        <c:v>1945</c:v>
                      </c:pt>
                      <c:pt idx="97">
                        <c:v>1946</c:v>
                      </c:pt>
                      <c:pt idx="98">
                        <c:v>1947</c:v>
                      </c:pt>
                      <c:pt idx="99">
                        <c:v>1948</c:v>
                      </c:pt>
                      <c:pt idx="100">
                        <c:v>1949</c:v>
                      </c:pt>
                      <c:pt idx="101">
                        <c:v>1950</c:v>
                      </c:pt>
                      <c:pt idx="102">
                        <c:v>1951</c:v>
                      </c:pt>
                      <c:pt idx="103">
                        <c:v>1952</c:v>
                      </c:pt>
                      <c:pt idx="104">
                        <c:v>1953</c:v>
                      </c:pt>
                      <c:pt idx="105">
                        <c:v>1954</c:v>
                      </c:pt>
                      <c:pt idx="106">
                        <c:v>1955</c:v>
                      </c:pt>
                      <c:pt idx="107">
                        <c:v>1956</c:v>
                      </c:pt>
                      <c:pt idx="108">
                        <c:v>1957</c:v>
                      </c:pt>
                      <c:pt idx="109">
                        <c:v>1958</c:v>
                      </c:pt>
                      <c:pt idx="110">
                        <c:v>1959</c:v>
                      </c:pt>
                      <c:pt idx="111">
                        <c:v>1960</c:v>
                      </c:pt>
                      <c:pt idx="112">
                        <c:v>1961</c:v>
                      </c:pt>
                      <c:pt idx="113">
                        <c:v>1962</c:v>
                      </c:pt>
                      <c:pt idx="114">
                        <c:v>1963</c:v>
                      </c:pt>
                      <c:pt idx="115">
                        <c:v>1964</c:v>
                      </c:pt>
                      <c:pt idx="116">
                        <c:v>1965</c:v>
                      </c:pt>
                      <c:pt idx="117">
                        <c:v>1966</c:v>
                      </c:pt>
                      <c:pt idx="118">
                        <c:v>1967</c:v>
                      </c:pt>
                      <c:pt idx="119">
                        <c:v>1968</c:v>
                      </c:pt>
                      <c:pt idx="120">
                        <c:v>1969</c:v>
                      </c:pt>
                      <c:pt idx="121">
                        <c:v>1970</c:v>
                      </c:pt>
                      <c:pt idx="122">
                        <c:v>1971</c:v>
                      </c:pt>
                      <c:pt idx="123">
                        <c:v>1972</c:v>
                      </c:pt>
                      <c:pt idx="124">
                        <c:v>1973</c:v>
                      </c:pt>
                      <c:pt idx="125">
                        <c:v>1974</c:v>
                      </c:pt>
                      <c:pt idx="126">
                        <c:v>1975</c:v>
                      </c:pt>
                      <c:pt idx="127">
                        <c:v>1976</c:v>
                      </c:pt>
                      <c:pt idx="128">
                        <c:v>1977</c:v>
                      </c:pt>
                      <c:pt idx="129">
                        <c:v>1978</c:v>
                      </c:pt>
                      <c:pt idx="130">
                        <c:v>1979</c:v>
                      </c:pt>
                      <c:pt idx="131">
                        <c:v>1980</c:v>
                      </c:pt>
                      <c:pt idx="132">
                        <c:v>1981</c:v>
                      </c:pt>
                      <c:pt idx="133">
                        <c:v>1982</c:v>
                      </c:pt>
                      <c:pt idx="134">
                        <c:v>1983</c:v>
                      </c:pt>
                      <c:pt idx="135">
                        <c:v>1984</c:v>
                      </c:pt>
                      <c:pt idx="136">
                        <c:v>1985</c:v>
                      </c:pt>
                      <c:pt idx="137">
                        <c:v>1986</c:v>
                      </c:pt>
                      <c:pt idx="138">
                        <c:v>1987</c:v>
                      </c:pt>
                      <c:pt idx="139">
                        <c:v>1988</c:v>
                      </c:pt>
                      <c:pt idx="140">
                        <c:v>1989</c:v>
                      </c:pt>
                      <c:pt idx="141">
                        <c:v>1990</c:v>
                      </c:pt>
                      <c:pt idx="142">
                        <c:v>1991</c:v>
                      </c:pt>
                      <c:pt idx="143">
                        <c:v>1992</c:v>
                      </c:pt>
                      <c:pt idx="144">
                        <c:v>1993</c:v>
                      </c:pt>
                      <c:pt idx="145">
                        <c:v>1994</c:v>
                      </c:pt>
                      <c:pt idx="146">
                        <c:v>1995</c:v>
                      </c:pt>
                      <c:pt idx="147">
                        <c:v>1996</c:v>
                      </c:pt>
                      <c:pt idx="148">
                        <c:v>1997</c:v>
                      </c:pt>
                      <c:pt idx="149">
                        <c:v>1998</c:v>
                      </c:pt>
                      <c:pt idx="150">
                        <c:v>1999</c:v>
                      </c:pt>
                      <c:pt idx="151">
                        <c:v>2000</c:v>
                      </c:pt>
                      <c:pt idx="152">
                        <c:v>2001</c:v>
                      </c:pt>
                      <c:pt idx="153">
                        <c:v>2002</c:v>
                      </c:pt>
                      <c:pt idx="154">
                        <c:v>2003</c:v>
                      </c:pt>
                      <c:pt idx="155">
                        <c:v>2004</c:v>
                      </c:pt>
                      <c:pt idx="156">
                        <c:v>2005</c:v>
                      </c:pt>
                      <c:pt idx="157">
                        <c:v>2006</c:v>
                      </c:pt>
                      <c:pt idx="158">
                        <c:v>2007</c:v>
                      </c:pt>
                      <c:pt idx="159">
                        <c:v>2008</c:v>
                      </c:pt>
                      <c:pt idx="160">
                        <c:v>2009</c:v>
                      </c:pt>
                      <c:pt idx="161">
                        <c:v>2010</c:v>
                      </c:pt>
                      <c:pt idx="162">
                        <c:v>2011</c:v>
                      </c:pt>
                      <c:pt idx="163">
                        <c:v>2012</c:v>
                      </c:pt>
                      <c:pt idx="164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City_Data!$H$2:$H$166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8.03857142857143</c:v>
                      </c:pt>
                      <c:pt idx="1">
                        <c:v>8.0000000000000018</c:v>
                      </c:pt>
                      <c:pt idx="2">
                        <c:v>8.0757142857142856</c:v>
                      </c:pt>
                      <c:pt idx="3">
                        <c:v>8.1114285714285721</c:v>
                      </c:pt>
                      <c:pt idx="4">
                        <c:v>8.0385714285714283</c:v>
                      </c:pt>
                      <c:pt idx="5">
                        <c:v>8.055714285714286</c:v>
                      </c:pt>
                      <c:pt idx="6">
                        <c:v>8.0742857142857147</c:v>
                      </c:pt>
                      <c:pt idx="7">
                        <c:v>8.0771428571428565</c:v>
                      </c:pt>
                      <c:pt idx="8">
                        <c:v>8.0571428571428569</c:v>
                      </c:pt>
                      <c:pt idx="9">
                        <c:v>8.0457142857142863</c:v>
                      </c:pt>
                      <c:pt idx="10">
                        <c:v>8.0671428571428567</c:v>
                      </c:pt>
                      <c:pt idx="11">
                        <c:v>8.055714285714286</c:v>
                      </c:pt>
                      <c:pt idx="12">
                        <c:v>8.0042857142857144</c:v>
                      </c:pt>
                      <c:pt idx="13">
                        <c:v>7.9257142857142862</c:v>
                      </c:pt>
                      <c:pt idx="14">
                        <c:v>7.9414285714285722</c:v>
                      </c:pt>
                      <c:pt idx="15">
                        <c:v>7.9728571428571433</c:v>
                      </c:pt>
                      <c:pt idx="16">
                        <c:v>7.9842857142857158</c:v>
                      </c:pt>
                      <c:pt idx="17">
                        <c:v>7.9899999999999993</c:v>
                      </c:pt>
                      <c:pt idx="18">
                        <c:v>8.0585714285714278</c:v>
                      </c:pt>
                      <c:pt idx="19">
                        <c:v>8.1157142857142848</c:v>
                      </c:pt>
                      <c:pt idx="20">
                        <c:v>8.24</c:v>
                      </c:pt>
                      <c:pt idx="21">
                        <c:v>8.2528571428571418</c:v>
                      </c:pt>
                      <c:pt idx="22">
                        <c:v>8.2728571428571414</c:v>
                      </c:pt>
                      <c:pt idx="23">
                        <c:v>8.274285714285714</c:v>
                      </c:pt>
                      <c:pt idx="24">
                        <c:v>8.2828571428571411</c:v>
                      </c:pt>
                      <c:pt idx="25">
                        <c:v>8.281428571428572</c:v>
                      </c:pt>
                      <c:pt idx="26">
                        <c:v>8.225714285714286</c:v>
                      </c:pt>
                      <c:pt idx="27">
                        <c:v>8.1757142857142853</c:v>
                      </c:pt>
                      <c:pt idx="28">
                        <c:v>8.2242857142857133</c:v>
                      </c:pt>
                      <c:pt idx="29">
                        <c:v>8.3257142857142856</c:v>
                      </c:pt>
                      <c:pt idx="30">
                        <c:v>8.3228571428571421</c:v>
                      </c:pt>
                      <c:pt idx="31">
                        <c:v>8.2899999999999991</c:v>
                      </c:pt>
                      <c:pt idx="32">
                        <c:v>8.2671428571428578</c:v>
                      </c:pt>
                      <c:pt idx="33">
                        <c:v>8.3057142857142843</c:v>
                      </c:pt>
                      <c:pt idx="34">
                        <c:v>8.29142857142857</c:v>
                      </c:pt>
                      <c:pt idx="35">
                        <c:v>8.1814285714285706</c:v>
                      </c:pt>
                      <c:pt idx="36">
                        <c:v>8.0514285714285716</c:v>
                      </c:pt>
                      <c:pt idx="37">
                        <c:v>8.02</c:v>
                      </c:pt>
                      <c:pt idx="38">
                        <c:v>7.9900000000000011</c:v>
                      </c:pt>
                      <c:pt idx="39">
                        <c:v>7.9642857142857144</c:v>
                      </c:pt>
                      <c:pt idx="40">
                        <c:v>7.991428571428572</c:v>
                      </c:pt>
                      <c:pt idx="41">
                        <c:v>7.99</c:v>
                      </c:pt>
                      <c:pt idx="42">
                        <c:v>8.0257142857142849</c:v>
                      </c:pt>
                      <c:pt idx="43">
                        <c:v>8.0471428571428554</c:v>
                      </c:pt>
                      <c:pt idx="44">
                        <c:v>8.0628571428571441</c:v>
                      </c:pt>
                      <c:pt idx="45">
                        <c:v>8.0985714285714288</c:v>
                      </c:pt>
                      <c:pt idx="46">
                        <c:v>8.1071428571428559</c:v>
                      </c:pt>
                      <c:pt idx="47">
                        <c:v>8.0914285714285707</c:v>
                      </c:pt>
                      <c:pt idx="48">
                        <c:v>8.137142857142857</c:v>
                      </c:pt>
                      <c:pt idx="49">
                        <c:v>8.16</c:v>
                      </c:pt>
                      <c:pt idx="50">
                        <c:v>8.2071428571428573</c:v>
                      </c:pt>
                      <c:pt idx="51">
                        <c:v>8.27</c:v>
                      </c:pt>
                      <c:pt idx="52">
                        <c:v>8.324285714285713</c:v>
                      </c:pt>
                      <c:pt idx="53">
                        <c:v>8.3457142857142852</c:v>
                      </c:pt>
                      <c:pt idx="54">
                        <c:v>8.3471428571428561</c:v>
                      </c:pt>
                      <c:pt idx="55">
                        <c:v>8.3185714285714294</c:v>
                      </c:pt>
                      <c:pt idx="56">
                        <c:v>8.3257142857142856</c:v>
                      </c:pt>
                      <c:pt idx="57">
                        <c:v>8.3228571428571438</c:v>
                      </c:pt>
                      <c:pt idx="58">
                        <c:v>8.2442857142857164</c:v>
                      </c:pt>
                      <c:pt idx="59">
                        <c:v>8.1942857142857157</c:v>
                      </c:pt>
                      <c:pt idx="60">
                        <c:v>8.1771428571428579</c:v>
                      </c:pt>
                      <c:pt idx="61">
                        <c:v>8.1771428571428579</c:v>
                      </c:pt>
                      <c:pt idx="62">
                        <c:v>8.19</c:v>
                      </c:pt>
                      <c:pt idx="63">
                        <c:v>8.1814285714285724</c:v>
                      </c:pt>
                      <c:pt idx="64">
                        <c:v>8.17</c:v>
                      </c:pt>
                      <c:pt idx="65">
                        <c:v>8.2614285714285707</c:v>
                      </c:pt>
                      <c:pt idx="66">
                        <c:v>8.3185714285714294</c:v>
                      </c:pt>
                      <c:pt idx="67">
                        <c:v>8.3257142857142874</c:v>
                      </c:pt>
                      <c:pt idx="68">
                        <c:v>8.2971428571428572</c:v>
                      </c:pt>
                      <c:pt idx="69">
                        <c:v>8.2899999999999991</c:v>
                      </c:pt>
                      <c:pt idx="70">
                        <c:v>8.3200000000000021</c:v>
                      </c:pt>
                      <c:pt idx="71">
                        <c:v>8.3285714285714292</c:v>
                      </c:pt>
                      <c:pt idx="72">
                        <c:v>8.3257142857142856</c:v>
                      </c:pt>
                      <c:pt idx="73">
                        <c:v>8.3000000000000007</c:v>
                      </c:pt>
                      <c:pt idx="74">
                        <c:v>8.3271428571428583</c:v>
                      </c:pt>
                      <c:pt idx="75">
                        <c:v>8.3971428571428568</c:v>
                      </c:pt>
                      <c:pt idx="76">
                        <c:v>8.4542857142857137</c:v>
                      </c:pt>
                      <c:pt idx="77">
                        <c:v>8.5042857142857144</c:v>
                      </c:pt>
                      <c:pt idx="78">
                        <c:v>8.5271428571428576</c:v>
                      </c:pt>
                      <c:pt idx="79">
                        <c:v>8.5357142857142847</c:v>
                      </c:pt>
                      <c:pt idx="80">
                        <c:v>8.5114285714285707</c:v>
                      </c:pt>
                      <c:pt idx="81">
                        <c:v>8.5414285714285718</c:v>
                      </c:pt>
                      <c:pt idx="82">
                        <c:v>8.5714285714285712</c:v>
                      </c:pt>
                      <c:pt idx="83">
                        <c:v>8.5971428571428579</c:v>
                      </c:pt>
                      <c:pt idx="84">
                        <c:v>8.5414285714285718</c:v>
                      </c:pt>
                      <c:pt idx="85">
                        <c:v>8.5571428571428569</c:v>
                      </c:pt>
                      <c:pt idx="86">
                        <c:v>8.5414285714285718</c:v>
                      </c:pt>
                      <c:pt idx="87">
                        <c:v>8.5857142857142872</c:v>
                      </c:pt>
                      <c:pt idx="88">
                        <c:v>8.5957142857142852</c:v>
                      </c:pt>
                      <c:pt idx="89">
                        <c:v>8.6157142857142865</c:v>
                      </c:pt>
                      <c:pt idx="90">
                        <c:v>8.622857142857141</c:v>
                      </c:pt>
                      <c:pt idx="91">
                        <c:v>8.6828571428571415</c:v>
                      </c:pt>
                      <c:pt idx="92">
                        <c:v>8.7028571428571411</c:v>
                      </c:pt>
                      <c:pt idx="93">
                        <c:v>8.7328571428571422</c:v>
                      </c:pt>
                      <c:pt idx="94">
                        <c:v>8.7628571428571416</c:v>
                      </c:pt>
                      <c:pt idx="95">
                        <c:v>8.7842857142857138</c:v>
                      </c:pt>
                      <c:pt idx="96">
                        <c:v>8.7442857142857129</c:v>
                      </c:pt>
                      <c:pt idx="97">
                        <c:v>8.732857142857144</c:v>
                      </c:pt>
                      <c:pt idx="98">
                        <c:v>8.7385714285714293</c:v>
                      </c:pt>
                      <c:pt idx="99">
                        <c:v>8.7357142857142858</c:v>
                      </c:pt>
                      <c:pt idx="100">
                        <c:v>8.7157142857142862</c:v>
                      </c:pt>
                      <c:pt idx="101">
                        <c:v>8.66</c:v>
                      </c:pt>
                      <c:pt idx="102">
                        <c:v>8.6285714285714299</c:v>
                      </c:pt>
                      <c:pt idx="103">
                        <c:v>8.637142857142857</c:v>
                      </c:pt>
                      <c:pt idx="104">
                        <c:v>8.6642857142857146</c:v>
                      </c:pt>
                      <c:pt idx="105">
                        <c:v>8.6300000000000008</c:v>
                      </c:pt>
                      <c:pt idx="106">
                        <c:v>8.612857142857143</c:v>
                      </c:pt>
                      <c:pt idx="107">
                        <c:v>8.5685714285714294</c:v>
                      </c:pt>
                      <c:pt idx="108">
                        <c:v>8.620000000000001</c:v>
                      </c:pt>
                      <c:pt idx="109">
                        <c:v>8.64</c:v>
                      </c:pt>
                      <c:pt idx="110">
                        <c:v>8.6528571428571439</c:v>
                      </c:pt>
                      <c:pt idx="111">
                        <c:v>8.6114285714285721</c:v>
                      </c:pt>
                      <c:pt idx="112">
                        <c:v>8.6457142857142859</c:v>
                      </c:pt>
                      <c:pt idx="113">
                        <c:v>8.6628571428571437</c:v>
                      </c:pt>
                      <c:pt idx="114">
                        <c:v>8.7457142857142856</c:v>
                      </c:pt>
                      <c:pt idx="115">
                        <c:v>8.6999999999999993</c:v>
                      </c:pt>
                      <c:pt idx="116">
                        <c:v>8.6657142857142855</c:v>
                      </c:pt>
                      <c:pt idx="117">
                        <c:v>8.6471428571428586</c:v>
                      </c:pt>
                      <c:pt idx="118">
                        <c:v>8.6642857142857146</c:v>
                      </c:pt>
                      <c:pt idx="119">
                        <c:v>8.6242857142857137</c:v>
                      </c:pt>
                      <c:pt idx="120">
                        <c:v>8.6028571428571414</c:v>
                      </c:pt>
                      <c:pt idx="121">
                        <c:v>8.5799999999999983</c:v>
                      </c:pt>
                      <c:pt idx="122">
                        <c:v>8.6071428571428559</c:v>
                      </c:pt>
                      <c:pt idx="123">
                        <c:v>8.6028571428571414</c:v>
                      </c:pt>
                      <c:pt idx="124">
                        <c:v>8.6528571428571421</c:v>
                      </c:pt>
                      <c:pt idx="125">
                        <c:v>8.6199999999999992</c:v>
                      </c:pt>
                      <c:pt idx="126">
                        <c:v>8.6514285714285712</c:v>
                      </c:pt>
                      <c:pt idx="127">
                        <c:v>8.6157142857142865</c:v>
                      </c:pt>
                      <c:pt idx="128">
                        <c:v>8.6371428571428588</c:v>
                      </c:pt>
                      <c:pt idx="129">
                        <c:v>8.65</c:v>
                      </c:pt>
                      <c:pt idx="130">
                        <c:v>8.6828571428571433</c:v>
                      </c:pt>
                      <c:pt idx="131">
                        <c:v>8.6871428571428577</c:v>
                      </c:pt>
                      <c:pt idx="132">
                        <c:v>8.7871428571428574</c:v>
                      </c:pt>
                      <c:pt idx="133">
                        <c:v>8.7728571428571449</c:v>
                      </c:pt>
                      <c:pt idx="134">
                        <c:v>8.870000000000001</c:v>
                      </c:pt>
                      <c:pt idx="135">
                        <c:v>8.8471428571428579</c:v>
                      </c:pt>
                      <c:pt idx="136">
                        <c:v>8.8428571428571434</c:v>
                      </c:pt>
                      <c:pt idx="137">
                        <c:v>8.8571428571428577</c:v>
                      </c:pt>
                      <c:pt idx="138">
                        <c:v>8.8585714285714285</c:v>
                      </c:pt>
                      <c:pt idx="139">
                        <c:v>8.8628571428571412</c:v>
                      </c:pt>
                      <c:pt idx="140">
                        <c:v>8.9028571428571439</c:v>
                      </c:pt>
                      <c:pt idx="141">
                        <c:v>8.9314285714285724</c:v>
                      </c:pt>
                      <c:pt idx="142">
                        <c:v>9.0014285714285727</c:v>
                      </c:pt>
                      <c:pt idx="143">
                        <c:v>9.0271428571428576</c:v>
                      </c:pt>
                      <c:pt idx="144">
                        <c:v>9.0328571428571429</c:v>
                      </c:pt>
                      <c:pt idx="145">
                        <c:v>9.0400000000000009</c:v>
                      </c:pt>
                      <c:pt idx="146">
                        <c:v>9.0614285714285714</c:v>
                      </c:pt>
                      <c:pt idx="147">
                        <c:v>9.0785714285714274</c:v>
                      </c:pt>
                      <c:pt idx="148">
                        <c:v>9.074285714285713</c:v>
                      </c:pt>
                      <c:pt idx="149">
                        <c:v>9.1228571428571428</c:v>
                      </c:pt>
                      <c:pt idx="150">
                        <c:v>9.1871428571428577</c:v>
                      </c:pt>
                      <c:pt idx="151">
                        <c:v>9.2342857142857131</c:v>
                      </c:pt>
                      <c:pt idx="152">
                        <c:v>9.2871428571428556</c:v>
                      </c:pt>
                      <c:pt idx="153">
                        <c:v>9.3185714285714276</c:v>
                      </c:pt>
                      <c:pt idx="154">
                        <c:v>9.3885714285714261</c:v>
                      </c:pt>
                      <c:pt idx="155">
                        <c:v>9.4057142857142857</c:v>
                      </c:pt>
                      <c:pt idx="156">
                        <c:v>9.4314285714285706</c:v>
                      </c:pt>
                      <c:pt idx="157">
                        <c:v>9.4657142857142862</c:v>
                      </c:pt>
                      <c:pt idx="158">
                        <c:v>9.5414285714285718</c:v>
                      </c:pt>
                      <c:pt idx="159">
                        <c:v>9.5442857142857154</c:v>
                      </c:pt>
                      <c:pt idx="160">
                        <c:v>9.5357142857142865</c:v>
                      </c:pt>
                      <c:pt idx="161">
                        <c:v>9.56</c:v>
                      </c:pt>
                      <c:pt idx="162">
                        <c:v>9.5885714285714272</c:v>
                      </c:pt>
                      <c:pt idx="163">
                        <c:v>9.5614285714285696</c:v>
                      </c:pt>
                      <c:pt idx="164">
                        <c:v>9.5728571428571421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C5-486D-A98E-EE22F25517A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City_Data!$I$1</c15:sqref>
                        </c15:formulaRef>
                      </c:ext>
                    </c:extLst>
                    <c:strCache>
                      <c:ptCount val="1"/>
                      <c:pt idx="0">
                        <c:v>Glo_10Mov_avg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1849</c:v>
                      </c:pt>
                      <c:pt idx="1">
                        <c:v>1850</c:v>
                      </c:pt>
                      <c:pt idx="2">
                        <c:v>1851</c:v>
                      </c:pt>
                      <c:pt idx="3">
                        <c:v>1852</c:v>
                      </c:pt>
                      <c:pt idx="4">
                        <c:v>1853</c:v>
                      </c:pt>
                      <c:pt idx="5">
                        <c:v>1854</c:v>
                      </c:pt>
                      <c:pt idx="6">
                        <c:v>1855</c:v>
                      </c:pt>
                      <c:pt idx="7">
                        <c:v>1856</c:v>
                      </c:pt>
                      <c:pt idx="8">
                        <c:v>1857</c:v>
                      </c:pt>
                      <c:pt idx="9">
                        <c:v>1858</c:v>
                      </c:pt>
                      <c:pt idx="10">
                        <c:v>1859</c:v>
                      </c:pt>
                      <c:pt idx="11">
                        <c:v>1860</c:v>
                      </c:pt>
                      <c:pt idx="12">
                        <c:v>1861</c:v>
                      </c:pt>
                      <c:pt idx="13">
                        <c:v>1862</c:v>
                      </c:pt>
                      <c:pt idx="14">
                        <c:v>1863</c:v>
                      </c:pt>
                      <c:pt idx="15">
                        <c:v>1864</c:v>
                      </c:pt>
                      <c:pt idx="16">
                        <c:v>1865</c:v>
                      </c:pt>
                      <c:pt idx="17">
                        <c:v>1866</c:v>
                      </c:pt>
                      <c:pt idx="18">
                        <c:v>1867</c:v>
                      </c:pt>
                      <c:pt idx="19">
                        <c:v>1868</c:v>
                      </c:pt>
                      <c:pt idx="20">
                        <c:v>1869</c:v>
                      </c:pt>
                      <c:pt idx="21">
                        <c:v>1870</c:v>
                      </c:pt>
                      <c:pt idx="22">
                        <c:v>1871</c:v>
                      </c:pt>
                      <c:pt idx="23">
                        <c:v>1872</c:v>
                      </c:pt>
                      <c:pt idx="24">
                        <c:v>1873</c:v>
                      </c:pt>
                      <c:pt idx="25">
                        <c:v>1874</c:v>
                      </c:pt>
                      <c:pt idx="26">
                        <c:v>1875</c:v>
                      </c:pt>
                      <c:pt idx="27">
                        <c:v>1876</c:v>
                      </c:pt>
                      <c:pt idx="28">
                        <c:v>1877</c:v>
                      </c:pt>
                      <c:pt idx="29">
                        <c:v>1878</c:v>
                      </c:pt>
                      <c:pt idx="30">
                        <c:v>1879</c:v>
                      </c:pt>
                      <c:pt idx="31">
                        <c:v>1880</c:v>
                      </c:pt>
                      <c:pt idx="32">
                        <c:v>1881</c:v>
                      </c:pt>
                      <c:pt idx="33">
                        <c:v>1882</c:v>
                      </c:pt>
                      <c:pt idx="34">
                        <c:v>1883</c:v>
                      </c:pt>
                      <c:pt idx="35">
                        <c:v>1884</c:v>
                      </c:pt>
                      <c:pt idx="36">
                        <c:v>1885</c:v>
                      </c:pt>
                      <c:pt idx="37">
                        <c:v>1886</c:v>
                      </c:pt>
                      <c:pt idx="38">
                        <c:v>1887</c:v>
                      </c:pt>
                      <c:pt idx="39">
                        <c:v>1888</c:v>
                      </c:pt>
                      <c:pt idx="40">
                        <c:v>1889</c:v>
                      </c:pt>
                      <c:pt idx="41">
                        <c:v>1890</c:v>
                      </c:pt>
                      <c:pt idx="42">
                        <c:v>1891</c:v>
                      </c:pt>
                      <c:pt idx="43">
                        <c:v>1892</c:v>
                      </c:pt>
                      <c:pt idx="44">
                        <c:v>1893</c:v>
                      </c:pt>
                      <c:pt idx="45">
                        <c:v>1894</c:v>
                      </c:pt>
                      <c:pt idx="46">
                        <c:v>1895</c:v>
                      </c:pt>
                      <c:pt idx="47">
                        <c:v>1896</c:v>
                      </c:pt>
                      <c:pt idx="48">
                        <c:v>1897</c:v>
                      </c:pt>
                      <c:pt idx="49">
                        <c:v>1898</c:v>
                      </c:pt>
                      <c:pt idx="50">
                        <c:v>1899</c:v>
                      </c:pt>
                      <c:pt idx="51">
                        <c:v>1900</c:v>
                      </c:pt>
                      <c:pt idx="52">
                        <c:v>1901</c:v>
                      </c:pt>
                      <c:pt idx="53">
                        <c:v>1902</c:v>
                      </c:pt>
                      <c:pt idx="54">
                        <c:v>1903</c:v>
                      </c:pt>
                      <c:pt idx="55">
                        <c:v>1904</c:v>
                      </c:pt>
                      <c:pt idx="56">
                        <c:v>1905</c:v>
                      </c:pt>
                      <c:pt idx="57">
                        <c:v>1906</c:v>
                      </c:pt>
                      <c:pt idx="58">
                        <c:v>1907</c:v>
                      </c:pt>
                      <c:pt idx="59">
                        <c:v>1908</c:v>
                      </c:pt>
                      <c:pt idx="60">
                        <c:v>1909</c:v>
                      </c:pt>
                      <c:pt idx="61">
                        <c:v>1910</c:v>
                      </c:pt>
                      <c:pt idx="62">
                        <c:v>1911</c:v>
                      </c:pt>
                      <c:pt idx="63">
                        <c:v>1912</c:v>
                      </c:pt>
                      <c:pt idx="64">
                        <c:v>1913</c:v>
                      </c:pt>
                      <c:pt idx="65">
                        <c:v>1914</c:v>
                      </c:pt>
                      <c:pt idx="66">
                        <c:v>1915</c:v>
                      </c:pt>
                      <c:pt idx="67">
                        <c:v>1916</c:v>
                      </c:pt>
                      <c:pt idx="68">
                        <c:v>1917</c:v>
                      </c:pt>
                      <c:pt idx="69">
                        <c:v>1918</c:v>
                      </c:pt>
                      <c:pt idx="70">
                        <c:v>1919</c:v>
                      </c:pt>
                      <c:pt idx="71">
                        <c:v>1920</c:v>
                      </c:pt>
                      <c:pt idx="72">
                        <c:v>1921</c:v>
                      </c:pt>
                      <c:pt idx="73">
                        <c:v>1922</c:v>
                      </c:pt>
                      <c:pt idx="74">
                        <c:v>1923</c:v>
                      </c:pt>
                      <c:pt idx="75">
                        <c:v>1924</c:v>
                      </c:pt>
                      <c:pt idx="76">
                        <c:v>1925</c:v>
                      </c:pt>
                      <c:pt idx="77">
                        <c:v>1926</c:v>
                      </c:pt>
                      <c:pt idx="78">
                        <c:v>1927</c:v>
                      </c:pt>
                      <c:pt idx="79">
                        <c:v>1928</c:v>
                      </c:pt>
                      <c:pt idx="80">
                        <c:v>1929</c:v>
                      </c:pt>
                      <c:pt idx="81">
                        <c:v>1930</c:v>
                      </c:pt>
                      <c:pt idx="82">
                        <c:v>1931</c:v>
                      </c:pt>
                      <c:pt idx="83">
                        <c:v>1932</c:v>
                      </c:pt>
                      <c:pt idx="84">
                        <c:v>1933</c:v>
                      </c:pt>
                      <c:pt idx="85">
                        <c:v>1934</c:v>
                      </c:pt>
                      <c:pt idx="86">
                        <c:v>1935</c:v>
                      </c:pt>
                      <c:pt idx="87">
                        <c:v>1936</c:v>
                      </c:pt>
                      <c:pt idx="88">
                        <c:v>1937</c:v>
                      </c:pt>
                      <c:pt idx="89">
                        <c:v>1938</c:v>
                      </c:pt>
                      <c:pt idx="90">
                        <c:v>1939</c:v>
                      </c:pt>
                      <c:pt idx="91">
                        <c:v>1940</c:v>
                      </c:pt>
                      <c:pt idx="92">
                        <c:v>1941</c:v>
                      </c:pt>
                      <c:pt idx="93">
                        <c:v>1942</c:v>
                      </c:pt>
                      <c:pt idx="94">
                        <c:v>1943</c:v>
                      </c:pt>
                      <c:pt idx="95">
                        <c:v>1944</c:v>
                      </c:pt>
                      <c:pt idx="96">
                        <c:v>1945</c:v>
                      </c:pt>
                      <c:pt idx="97">
                        <c:v>1946</c:v>
                      </c:pt>
                      <c:pt idx="98">
                        <c:v>1947</c:v>
                      </c:pt>
                      <c:pt idx="99">
                        <c:v>1948</c:v>
                      </c:pt>
                      <c:pt idx="100">
                        <c:v>1949</c:v>
                      </c:pt>
                      <c:pt idx="101">
                        <c:v>1950</c:v>
                      </c:pt>
                      <c:pt idx="102">
                        <c:v>1951</c:v>
                      </c:pt>
                      <c:pt idx="103">
                        <c:v>1952</c:v>
                      </c:pt>
                      <c:pt idx="104">
                        <c:v>1953</c:v>
                      </c:pt>
                      <c:pt idx="105">
                        <c:v>1954</c:v>
                      </c:pt>
                      <c:pt idx="106">
                        <c:v>1955</c:v>
                      </c:pt>
                      <c:pt idx="107">
                        <c:v>1956</c:v>
                      </c:pt>
                      <c:pt idx="108">
                        <c:v>1957</c:v>
                      </c:pt>
                      <c:pt idx="109">
                        <c:v>1958</c:v>
                      </c:pt>
                      <c:pt idx="110">
                        <c:v>1959</c:v>
                      </c:pt>
                      <c:pt idx="111">
                        <c:v>1960</c:v>
                      </c:pt>
                      <c:pt idx="112">
                        <c:v>1961</c:v>
                      </c:pt>
                      <c:pt idx="113">
                        <c:v>1962</c:v>
                      </c:pt>
                      <c:pt idx="114">
                        <c:v>1963</c:v>
                      </c:pt>
                      <c:pt idx="115">
                        <c:v>1964</c:v>
                      </c:pt>
                      <c:pt idx="116">
                        <c:v>1965</c:v>
                      </c:pt>
                      <c:pt idx="117">
                        <c:v>1966</c:v>
                      </c:pt>
                      <c:pt idx="118">
                        <c:v>1967</c:v>
                      </c:pt>
                      <c:pt idx="119">
                        <c:v>1968</c:v>
                      </c:pt>
                      <c:pt idx="120">
                        <c:v>1969</c:v>
                      </c:pt>
                      <c:pt idx="121">
                        <c:v>1970</c:v>
                      </c:pt>
                      <c:pt idx="122">
                        <c:v>1971</c:v>
                      </c:pt>
                      <c:pt idx="123">
                        <c:v>1972</c:v>
                      </c:pt>
                      <c:pt idx="124">
                        <c:v>1973</c:v>
                      </c:pt>
                      <c:pt idx="125">
                        <c:v>1974</c:v>
                      </c:pt>
                      <c:pt idx="126">
                        <c:v>1975</c:v>
                      </c:pt>
                      <c:pt idx="127">
                        <c:v>1976</c:v>
                      </c:pt>
                      <c:pt idx="128">
                        <c:v>1977</c:v>
                      </c:pt>
                      <c:pt idx="129">
                        <c:v>1978</c:v>
                      </c:pt>
                      <c:pt idx="130">
                        <c:v>1979</c:v>
                      </c:pt>
                      <c:pt idx="131">
                        <c:v>1980</c:v>
                      </c:pt>
                      <c:pt idx="132">
                        <c:v>1981</c:v>
                      </c:pt>
                      <c:pt idx="133">
                        <c:v>1982</c:v>
                      </c:pt>
                      <c:pt idx="134">
                        <c:v>1983</c:v>
                      </c:pt>
                      <c:pt idx="135">
                        <c:v>1984</c:v>
                      </c:pt>
                      <c:pt idx="136">
                        <c:v>1985</c:v>
                      </c:pt>
                      <c:pt idx="137">
                        <c:v>1986</c:v>
                      </c:pt>
                      <c:pt idx="138">
                        <c:v>1987</c:v>
                      </c:pt>
                      <c:pt idx="139">
                        <c:v>1988</c:v>
                      </c:pt>
                      <c:pt idx="140">
                        <c:v>1989</c:v>
                      </c:pt>
                      <c:pt idx="141">
                        <c:v>1990</c:v>
                      </c:pt>
                      <c:pt idx="142">
                        <c:v>1991</c:v>
                      </c:pt>
                      <c:pt idx="143">
                        <c:v>1992</c:v>
                      </c:pt>
                      <c:pt idx="144">
                        <c:v>1993</c:v>
                      </c:pt>
                      <c:pt idx="145">
                        <c:v>1994</c:v>
                      </c:pt>
                      <c:pt idx="146">
                        <c:v>1995</c:v>
                      </c:pt>
                      <c:pt idx="147">
                        <c:v>1996</c:v>
                      </c:pt>
                      <c:pt idx="148">
                        <c:v>1997</c:v>
                      </c:pt>
                      <c:pt idx="149">
                        <c:v>1998</c:v>
                      </c:pt>
                      <c:pt idx="150">
                        <c:v>1999</c:v>
                      </c:pt>
                      <c:pt idx="151">
                        <c:v>2000</c:v>
                      </c:pt>
                      <c:pt idx="152">
                        <c:v>2001</c:v>
                      </c:pt>
                      <c:pt idx="153">
                        <c:v>2002</c:v>
                      </c:pt>
                      <c:pt idx="154">
                        <c:v>2003</c:v>
                      </c:pt>
                      <c:pt idx="155">
                        <c:v>2004</c:v>
                      </c:pt>
                      <c:pt idx="156">
                        <c:v>2005</c:v>
                      </c:pt>
                      <c:pt idx="157">
                        <c:v>2006</c:v>
                      </c:pt>
                      <c:pt idx="158">
                        <c:v>2007</c:v>
                      </c:pt>
                      <c:pt idx="159">
                        <c:v>2008</c:v>
                      </c:pt>
                      <c:pt idx="160">
                        <c:v>2009</c:v>
                      </c:pt>
                      <c:pt idx="161">
                        <c:v>2010</c:v>
                      </c:pt>
                      <c:pt idx="162">
                        <c:v>2011</c:v>
                      </c:pt>
                      <c:pt idx="163">
                        <c:v>2012</c:v>
                      </c:pt>
                      <c:pt idx="164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City_Data!$I$2:$I$166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7.9780000000000015</c:v>
                      </c:pt>
                      <c:pt idx="1">
                        <c:v>7.9880000000000022</c:v>
                      </c:pt>
                      <c:pt idx="2">
                        <c:v>8.0370000000000008</c:v>
                      </c:pt>
                      <c:pt idx="3">
                        <c:v>8.0450000000000017</c:v>
                      </c:pt>
                      <c:pt idx="4">
                        <c:v>8.032</c:v>
                      </c:pt>
                      <c:pt idx="5">
                        <c:v>8.0879999999999992</c:v>
                      </c:pt>
                      <c:pt idx="6">
                        <c:v>8.1140000000000008</c:v>
                      </c:pt>
                      <c:pt idx="7">
                        <c:v>8.0590000000000011</c:v>
                      </c:pt>
                      <c:pt idx="8">
                        <c:v>8.0259999999999998</c:v>
                      </c:pt>
                      <c:pt idx="9">
                        <c:v>8.0380000000000003</c:v>
                      </c:pt>
                      <c:pt idx="10">
                        <c:v>8.0649999999999995</c:v>
                      </c:pt>
                      <c:pt idx="11">
                        <c:v>8.0709999999999997</c:v>
                      </c:pt>
                      <c:pt idx="12">
                        <c:v>8.0379999999999985</c:v>
                      </c:pt>
                      <c:pt idx="13">
                        <c:v>7.9839999999999991</c:v>
                      </c:pt>
                      <c:pt idx="14">
                        <c:v>7.9909999999999997</c:v>
                      </c:pt>
                      <c:pt idx="15">
                        <c:v>7.9680000000000009</c:v>
                      </c:pt>
                      <c:pt idx="16">
                        <c:v>7.9749999999999996</c:v>
                      </c:pt>
                      <c:pt idx="17">
                        <c:v>8.0039999999999996</c:v>
                      </c:pt>
                      <c:pt idx="18">
                        <c:v>8.0719999999999992</c:v>
                      </c:pt>
                      <c:pt idx="19">
                        <c:v>8.0869999999999997</c:v>
                      </c:pt>
                      <c:pt idx="20">
                        <c:v>8.1049999999999986</c:v>
                      </c:pt>
                      <c:pt idx="21">
                        <c:v>8.1290000000000013</c:v>
                      </c:pt>
                      <c:pt idx="22">
                        <c:v>8.1560000000000006</c:v>
                      </c:pt>
                      <c:pt idx="23">
                        <c:v>8.2189999999999994</c:v>
                      </c:pt>
                      <c:pt idx="24">
                        <c:v>8.2429999999999986</c:v>
                      </c:pt>
                      <c:pt idx="25">
                        <c:v>8.2880000000000003</c:v>
                      </c:pt>
                      <c:pt idx="26">
                        <c:v>8.2559999999999985</c:v>
                      </c:pt>
                      <c:pt idx="27">
                        <c:v>8.2349999999999994</c:v>
                      </c:pt>
                      <c:pt idx="28">
                        <c:v>8.2449999999999992</c:v>
                      </c:pt>
                      <c:pt idx="29">
                        <c:v>8.302999999999999</c:v>
                      </c:pt>
                      <c:pt idx="30">
                        <c:v>8.2769999999999992</c:v>
                      </c:pt>
                      <c:pt idx="31">
                        <c:v>8.2690000000000001</c:v>
                      </c:pt>
                      <c:pt idx="32">
                        <c:v>8.2839999999999989</c:v>
                      </c:pt>
                      <c:pt idx="33">
                        <c:v>8.2779999999999987</c:v>
                      </c:pt>
                      <c:pt idx="34">
                        <c:v>8.2409999999999997</c:v>
                      </c:pt>
                      <c:pt idx="35">
                        <c:v>8.1750000000000007</c:v>
                      </c:pt>
                      <c:pt idx="36">
                        <c:v>8.1809999999999992</c:v>
                      </c:pt>
                      <c:pt idx="37">
                        <c:v>8.1679999999999993</c:v>
                      </c:pt>
                      <c:pt idx="38">
                        <c:v>8.1050000000000004</c:v>
                      </c:pt>
                      <c:pt idx="39">
                        <c:v>8.0310000000000006</c:v>
                      </c:pt>
                      <c:pt idx="40">
                        <c:v>8.0460000000000012</c:v>
                      </c:pt>
                      <c:pt idx="41">
                        <c:v>8.0310000000000006</c:v>
                      </c:pt>
                      <c:pt idx="42">
                        <c:v>8.0059999999999985</c:v>
                      </c:pt>
                      <c:pt idx="43">
                        <c:v>8</c:v>
                      </c:pt>
                      <c:pt idx="44">
                        <c:v>8.0080000000000009</c:v>
                      </c:pt>
                      <c:pt idx="45">
                        <c:v>8.0470000000000006</c:v>
                      </c:pt>
                      <c:pt idx="46">
                        <c:v>8.0699999999999985</c:v>
                      </c:pt>
                      <c:pt idx="47">
                        <c:v>8.0960000000000001</c:v>
                      </c:pt>
                      <c:pt idx="48">
                        <c:v>8.1340000000000003</c:v>
                      </c:pt>
                      <c:pt idx="49">
                        <c:v>8.1430000000000007</c:v>
                      </c:pt>
                      <c:pt idx="50">
                        <c:v>8.1510000000000016</c:v>
                      </c:pt>
                      <c:pt idx="51">
                        <c:v>8.2040000000000006</c:v>
                      </c:pt>
                      <c:pt idx="52">
                        <c:v>8.2560000000000002</c:v>
                      </c:pt>
                      <c:pt idx="53">
                        <c:v>8.2789999999999981</c:v>
                      </c:pt>
                      <c:pt idx="54">
                        <c:v>8.2949999999999999</c:v>
                      </c:pt>
                      <c:pt idx="55">
                        <c:v>8.2880000000000003</c:v>
                      </c:pt>
                      <c:pt idx="56">
                        <c:v>8.2960000000000012</c:v>
                      </c:pt>
                      <c:pt idx="57">
                        <c:v>8.3129999999999988</c:v>
                      </c:pt>
                      <c:pt idx="58">
                        <c:v>8.2789999999999999</c:v>
                      </c:pt>
                      <c:pt idx="59">
                        <c:v>8.2799999999999994</c:v>
                      </c:pt>
                      <c:pt idx="60">
                        <c:v>8.2580000000000009</c:v>
                      </c:pt>
                      <c:pt idx="61">
                        <c:v>8.23</c:v>
                      </c:pt>
                      <c:pt idx="62">
                        <c:v>8.1939999999999991</c:v>
                      </c:pt>
                      <c:pt idx="63">
                        <c:v>8.1810000000000009</c:v>
                      </c:pt>
                      <c:pt idx="64">
                        <c:v>8.1890000000000001</c:v>
                      </c:pt>
                      <c:pt idx="65">
                        <c:v>8.2390000000000008</c:v>
                      </c:pt>
                      <c:pt idx="66">
                        <c:v>8.2750000000000021</c:v>
                      </c:pt>
                      <c:pt idx="67">
                        <c:v>8.2600000000000016</c:v>
                      </c:pt>
                      <c:pt idx="68">
                        <c:v>8.2669999999999995</c:v>
                      </c:pt>
                      <c:pt idx="69">
                        <c:v>8.2609999999999992</c:v>
                      </c:pt>
                      <c:pt idx="70">
                        <c:v>8.2810000000000006</c:v>
                      </c:pt>
                      <c:pt idx="71">
                        <c:v>8.2949999999999982</c:v>
                      </c:pt>
                      <c:pt idx="72">
                        <c:v>8.3339999999999996</c:v>
                      </c:pt>
                      <c:pt idx="73">
                        <c:v>8.3580000000000005</c:v>
                      </c:pt>
                      <c:pt idx="74">
                        <c:v>8.370000000000001</c:v>
                      </c:pt>
                      <c:pt idx="75">
                        <c:v>8.3620000000000001</c:v>
                      </c:pt>
                      <c:pt idx="76">
                        <c:v>8.3560000000000016</c:v>
                      </c:pt>
                      <c:pt idx="77">
                        <c:v>8.4060000000000024</c:v>
                      </c:pt>
                      <c:pt idx="78">
                        <c:v>8.4559999999999995</c:v>
                      </c:pt>
                      <c:pt idx="79">
                        <c:v>8.5059999999999985</c:v>
                      </c:pt>
                      <c:pt idx="80">
                        <c:v>8.4919999999999991</c:v>
                      </c:pt>
                      <c:pt idx="81">
                        <c:v>8.5189999999999984</c:v>
                      </c:pt>
                      <c:pt idx="82">
                        <c:v>8.5339999999999989</c:v>
                      </c:pt>
                      <c:pt idx="83">
                        <c:v>8.5639999999999983</c:v>
                      </c:pt>
                      <c:pt idx="84">
                        <c:v>8.5560000000000009</c:v>
                      </c:pt>
                      <c:pt idx="85">
                        <c:v>8.5680000000000014</c:v>
                      </c:pt>
                      <c:pt idx="86">
                        <c:v>8.5670000000000002</c:v>
                      </c:pt>
                      <c:pt idx="87">
                        <c:v>8.5489999999999995</c:v>
                      </c:pt>
                      <c:pt idx="88">
                        <c:v>8.5670000000000002</c:v>
                      </c:pt>
                      <c:pt idx="89">
                        <c:v>8.59</c:v>
                      </c:pt>
                      <c:pt idx="90">
                        <c:v>8.6420000000000012</c:v>
                      </c:pt>
                      <c:pt idx="91">
                        <c:v>8.6550000000000011</c:v>
                      </c:pt>
                      <c:pt idx="92">
                        <c:v>8.66</c:v>
                      </c:pt>
                      <c:pt idx="93">
                        <c:v>8.661999999999999</c:v>
                      </c:pt>
                      <c:pt idx="94">
                        <c:v>8.7040000000000006</c:v>
                      </c:pt>
                      <c:pt idx="95">
                        <c:v>8.7259999999999991</c:v>
                      </c:pt>
                      <c:pt idx="96">
                        <c:v>8.7319999999999993</c:v>
                      </c:pt>
                      <c:pt idx="97">
                        <c:v>8.7449999999999992</c:v>
                      </c:pt>
                      <c:pt idx="98">
                        <c:v>8.754999999999999</c:v>
                      </c:pt>
                      <c:pt idx="99">
                        <c:v>8.743999999999998</c:v>
                      </c:pt>
                      <c:pt idx="100">
                        <c:v>8.7270000000000003</c:v>
                      </c:pt>
                      <c:pt idx="101">
                        <c:v>8.6880000000000006</c:v>
                      </c:pt>
                      <c:pt idx="102">
                        <c:v>8.6740000000000013</c:v>
                      </c:pt>
                      <c:pt idx="103">
                        <c:v>8.6650000000000009</c:v>
                      </c:pt>
                      <c:pt idx="104">
                        <c:v>8.6760000000000002</c:v>
                      </c:pt>
                      <c:pt idx="105">
                        <c:v>8.647000000000002</c:v>
                      </c:pt>
                      <c:pt idx="106">
                        <c:v>8.6519999999999992</c:v>
                      </c:pt>
                      <c:pt idx="107">
                        <c:v>8.6119999999999983</c:v>
                      </c:pt>
                      <c:pt idx="108">
                        <c:v>8.6050000000000004</c:v>
                      </c:pt>
                      <c:pt idx="109">
                        <c:v>8.6070000000000011</c:v>
                      </c:pt>
                      <c:pt idx="110">
                        <c:v>8.6210000000000004</c:v>
                      </c:pt>
                      <c:pt idx="111">
                        <c:v>8.6419999999999995</c:v>
                      </c:pt>
                      <c:pt idx="112">
                        <c:v>8.6590000000000007</c:v>
                      </c:pt>
                      <c:pt idx="113">
                        <c:v>8.67</c:v>
                      </c:pt>
                      <c:pt idx="114">
                        <c:v>8.6690000000000005</c:v>
                      </c:pt>
                      <c:pt idx="115">
                        <c:v>8.6539999999999999</c:v>
                      </c:pt>
                      <c:pt idx="116">
                        <c:v>8.6440000000000001</c:v>
                      </c:pt>
                      <c:pt idx="117">
                        <c:v>8.6759999999999984</c:v>
                      </c:pt>
                      <c:pt idx="118">
                        <c:v>8.6729999999999983</c:v>
                      </c:pt>
                      <c:pt idx="119">
                        <c:v>8.6479999999999997</c:v>
                      </c:pt>
                      <c:pt idx="120">
                        <c:v>8.6349999999999998</c:v>
                      </c:pt>
                      <c:pt idx="121">
                        <c:v>8.6470000000000002</c:v>
                      </c:pt>
                      <c:pt idx="122">
                        <c:v>8.6269999999999989</c:v>
                      </c:pt>
                      <c:pt idx="123">
                        <c:v>8.6019999999999985</c:v>
                      </c:pt>
                      <c:pt idx="124">
                        <c:v>8.6109999999999989</c:v>
                      </c:pt>
                      <c:pt idx="125">
                        <c:v>8.6170000000000009</c:v>
                      </c:pt>
                      <c:pt idx="126">
                        <c:v>8.6379999999999981</c:v>
                      </c:pt>
                      <c:pt idx="127">
                        <c:v>8.6129999999999978</c:v>
                      </c:pt>
                      <c:pt idx="128">
                        <c:v>8.6279999999999966</c:v>
                      </c:pt>
                      <c:pt idx="129">
                        <c:v>8.6449999999999996</c:v>
                      </c:pt>
                      <c:pt idx="130">
                        <c:v>8.6579999999999995</c:v>
                      </c:pt>
                      <c:pt idx="131">
                        <c:v>8.6860000000000017</c:v>
                      </c:pt>
                      <c:pt idx="132">
                        <c:v>8.7430000000000003</c:v>
                      </c:pt>
                      <c:pt idx="133">
                        <c:v>8.7570000000000014</c:v>
                      </c:pt>
                      <c:pt idx="134">
                        <c:v>8.7650000000000006</c:v>
                      </c:pt>
                      <c:pt idx="135">
                        <c:v>8.7870000000000008</c:v>
                      </c:pt>
                      <c:pt idx="136">
                        <c:v>8.7789999999999999</c:v>
                      </c:pt>
                      <c:pt idx="137">
                        <c:v>8.827</c:v>
                      </c:pt>
                      <c:pt idx="138">
                        <c:v>8.8409999999999993</c:v>
                      </c:pt>
                      <c:pt idx="139">
                        <c:v>8.8919999999999995</c:v>
                      </c:pt>
                      <c:pt idx="140">
                        <c:v>8.9109999999999996</c:v>
                      </c:pt>
                      <c:pt idx="141">
                        <c:v>8.9359999999999999</c:v>
                      </c:pt>
                      <c:pt idx="142">
                        <c:v>8.9370000000000012</c:v>
                      </c:pt>
                      <c:pt idx="143">
                        <c:v>8.9570000000000025</c:v>
                      </c:pt>
                      <c:pt idx="144">
                        <c:v>8.9410000000000025</c:v>
                      </c:pt>
                      <c:pt idx="145">
                        <c:v>8.9760000000000026</c:v>
                      </c:pt>
                      <c:pt idx="146">
                        <c:v>9.0449999999999982</c:v>
                      </c:pt>
                      <c:pt idx="147">
                        <c:v>9.0659999999999989</c:v>
                      </c:pt>
                      <c:pt idx="148">
                        <c:v>9.0869999999999997</c:v>
                      </c:pt>
                      <c:pt idx="149">
                        <c:v>9.1189999999999998</c:v>
                      </c:pt>
                      <c:pt idx="150">
                        <c:v>9.1560000000000006</c:v>
                      </c:pt>
                      <c:pt idx="151">
                        <c:v>9.1529999999999987</c:v>
                      </c:pt>
                      <c:pt idx="152">
                        <c:v>9.1760000000000002</c:v>
                      </c:pt>
                      <c:pt idx="153">
                        <c:v>9.2490000000000006</c:v>
                      </c:pt>
                      <c:pt idx="154">
                        <c:v>9.3149999999999977</c:v>
                      </c:pt>
                      <c:pt idx="155">
                        <c:v>9.3429999999999982</c:v>
                      </c:pt>
                      <c:pt idx="156">
                        <c:v>9.3779999999999983</c:v>
                      </c:pt>
                      <c:pt idx="157">
                        <c:v>9.4269999999999996</c:v>
                      </c:pt>
                      <c:pt idx="158">
                        <c:v>9.48</c:v>
                      </c:pt>
                      <c:pt idx="159">
                        <c:v>9.4710000000000001</c:v>
                      </c:pt>
                      <c:pt idx="160">
                        <c:v>9.4930000000000021</c:v>
                      </c:pt>
                      <c:pt idx="161">
                        <c:v>9.543000000000001</c:v>
                      </c:pt>
                      <c:pt idx="162">
                        <c:v>9.5540000000000003</c:v>
                      </c:pt>
                      <c:pt idx="163">
                        <c:v>9.548</c:v>
                      </c:pt>
                      <c:pt idx="164">
                        <c:v>9.5560000000000009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C5-486D-A98E-EE22F25517A2}"/>
                  </c:ext>
                </c:extLst>
              </c15:ser>
            </c15:filteredLineSeries>
          </c:ext>
        </c:extLst>
      </c:lineChart>
      <c:catAx>
        <c:axId val="502558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992"/>
        <c:crosses val="autoZero"/>
        <c:auto val="1"/>
        <c:lblAlgn val="ctr"/>
        <c:lblOffset val="100"/>
        <c:noMultiLvlLbl val="0"/>
      </c:catAx>
      <c:valAx>
        <c:axId val="502558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Temperature Temp. average </a:t>
                </a:r>
                <a:r>
                  <a:rPr lang="en-US" sz="900" b="0" i="0" u="none" strike="noStrike" baseline="0">
                    <a:effectLst/>
                  </a:rPr>
                  <a:t>(°</a:t>
                </a:r>
                <a:r>
                  <a:rPr lang="en-US" sz="900" b="1" i="0" u="none" strike="noStrike" baseline="0">
                    <a:effectLst/>
                  </a:rPr>
                  <a:t>C)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20-year moving Average Comprison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Local (20yr Moving Avg.)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City_Data!$A$21:$A$166</c:f>
              <c:numCache>
                <c:formatCode>General</c:formatCode>
                <c:ptCount val="146"/>
                <c:pt idx="0">
                  <c:v>1868</c:v>
                </c:pt>
                <c:pt idx="1">
                  <c:v>1869</c:v>
                </c:pt>
                <c:pt idx="2">
                  <c:v>1870</c:v>
                </c:pt>
                <c:pt idx="3">
                  <c:v>1871</c:v>
                </c:pt>
                <c:pt idx="4">
                  <c:v>1872</c:v>
                </c:pt>
                <c:pt idx="5">
                  <c:v>1873</c:v>
                </c:pt>
                <c:pt idx="6">
                  <c:v>1874</c:v>
                </c:pt>
                <c:pt idx="7">
                  <c:v>1875</c:v>
                </c:pt>
                <c:pt idx="8">
                  <c:v>1876</c:v>
                </c:pt>
                <c:pt idx="9">
                  <c:v>1877</c:v>
                </c:pt>
                <c:pt idx="10">
                  <c:v>1878</c:v>
                </c:pt>
                <c:pt idx="11">
                  <c:v>1879</c:v>
                </c:pt>
                <c:pt idx="12">
                  <c:v>1880</c:v>
                </c:pt>
                <c:pt idx="13">
                  <c:v>1881</c:v>
                </c:pt>
                <c:pt idx="14">
                  <c:v>1882</c:v>
                </c:pt>
                <c:pt idx="15">
                  <c:v>1883</c:v>
                </c:pt>
                <c:pt idx="16">
                  <c:v>1884</c:v>
                </c:pt>
                <c:pt idx="17">
                  <c:v>1885</c:v>
                </c:pt>
                <c:pt idx="18">
                  <c:v>1886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1902</c:v>
                </c:pt>
                <c:pt idx="35">
                  <c:v>1903</c:v>
                </c:pt>
                <c:pt idx="36">
                  <c:v>1904</c:v>
                </c:pt>
                <c:pt idx="37">
                  <c:v>1905</c:v>
                </c:pt>
                <c:pt idx="38">
                  <c:v>1906</c:v>
                </c:pt>
                <c:pt idx="39">
                  <c:v>1907</c:v>
                </c:pt>
                <c:pt idx="40">
                  <c:v>1908</c:v>
                </c:pt>
                <c:pt idx="41">
                  <c:v>1909</c:v>
                </c:pt>
                <c:pt idx="42">
                  <c:v>1910</c:v>
                </c:pt>
                <c:pt idx="43">
                  <c:v>1911</c:v>
                </c:pt>
                <c:pt idx="44">
                  <c:v>1912</c:v>
                </c:pt>
                <c:pt idx="45">
                  <c:v>1913</c:v>
                </c:pt>
                <c:pt idx="46">
                  <c:v>1914</c:v>
                </c:pt>
                <c:pt idx="47">
                  <c:v>1915</c:v>
                </c:pt>
                <c:pt idx="48">
                  <c:v>1916</c:v>
                </c:pt>
                <c:pt idx="49">
                  <c:v>1917</c:v>
                </c:pt>
                <c:pt idx="50">
                  <c:v>1918</c:v>
                </c:pt>
                <c:pt idx="51">
                  <c:v>1919</c:v>
                </c:pt>
                <c:pt idx="52">
                  <c:v>1920</c:v>
                </c:pt>
                <c:pt idx="53">
                  <c:v>1921</c:v>
                </c:pt>
                <c:pt idx="54">
                  <c:v>1922</c:v>
                </c:pt>
                <c:pt idx="55">
                  <c:v>1923</c:v>
                </c:pt>
                <c:pt idx="56">
                  <c:v>1924</c:v>
                </c:pt>
                <c:pt idx="57">
                  <c:v>1925</c:v>
                </c:pt>
                <c:pt idx="58">
                  <c:v>1926</c:v>
                </c:pt>
                <c:pt idx="59">
                  <c:v>1927</c:v>
                </c:pt>
                <c:pt idx="60">
                  <c:v>1928</c:v>
                </c:pt>
                <c:pt idx="61">
                  <c:v>1929</c:v>
                </c:pt>
                <c:pt idx="62">
                  <c:v>1930</c:v>
                </c:pt>
                <c:pt idx="63">
                  <c:v>1931</c:v>
                </c:pt>
                <c:pt idx="64">
                  <c:v>1932</c:v>
                </c:pt>
                <c:pt idx="65">
                  <c:v>1933</c:v>
                </c:pt>
                <c:pt idx="66">
                  <c:v>1934</c:v>
                </c:pt>
                <c:pt idx="67">
                  <c:v>1935</c:v>
                </c:pt>
                <c:pt idx="68">
                  <c:v>1936</c:v>
                </c:pt>
                <c:pt idx="69">
                  <c:v>1937</c:v>
                </c:pt>
                <c:pt idx="70">
                  <c:v>1938</c:v>
                </c:pt>
                <c:pt idx="71">
                  <c:v>1939</c:v>
                </c:pt>
                <c:pt idx="72">
                  <c:v>1940</c:v>
                </c:pt>
                <c:pt idx="73">
                  <c:v>1941</c:v>
                </c:pt>
                <c:pt idx="74">
                  <c:v>1942</c:v>
                </c:pt>
                <c:pt idx="75">
                  <c:v>1943</c:v>
                </c:pt>
                <c:pt idx="76">
                  <c:v>1944</c:v>
                </c:pt>
                <c:pt idx="77">
                  <c:v>1945</c:v>
                </c:pt>
                <c:pt idx="78">
                  <c:v>1946</c:v>
                </c:pt>
                <c:pt idx="79">
                  <c:v>1947</c:v>
                </c:pt>
                <c:pt idx="80">
                  <c:v>1948</c:v>
                </c:pt>
                <c:pt idx="81">
                  <c:v>1949</c:v>
                </c:pt>
                <c:pt idx="82">
                  <c:v>1950</c:v>
                </c:pt>
                <c:pt idx="83">
                  <c:v>1951</c:v>
                </c:pt>
                <c:pt idx="84">
                  <c:v>1952</c:v>
                </c:pt>
                <c:pt idx="85">
                  <c:v>1953</c:v>
                </c:pt>
                <c:pt idx="86">
                  <c:v>1954</c:v>
                </c:pt>
                <c:pt idx="87">
                  <c:v>1955</c:v>
                </c:pt>
                <c:pt idx="88">
                  <c:v>1956</c:v>
                </c:pt>
                <c:pt idx="89">
                  <c:v>1957</c:v>
                </c:pt>
                <c:pt idx="90">
                  <c:v>1958</c:v>
                </c:pt>
                <c:pt idx="91">
                  <c:v>1959</c:v>
                </c:pt>
                <c:pt idx="92">
                  <c:v>1960</c:v>
                </c:pt>
                <c:pt idx="93">
                  <c:v>1961</c:v>
                </c:pt>
                <c:pt idx="94">
                  <c:v>1962</c:v>
                </c:pt>
                <c:pt idx="95">
                  <c:v>1963</c:v>
                </c:pt>
                <c:pt idx="96">
                  <c:v>1964</c:v>
                </c:pt>
                <c:pt idx="97">
                  <c:v>1965</c:v>
                </c:pt>
                <c:pt idx="98">
                  <c:v>1966</c:v>
                </c:pt>
                <c:pt idx="99">
                  <c:v>1967</c:v>
                </c:pt>
                <c:pt idx="100">
                  <c:v>1968</c:v>
                </c:pt>
                <c:pt idx="101">
                  <c:v>1969</c:v>
                </c:pt>
                <c:pt idx="102">
                  <c:v>1970</c:v>
                </c:pt>
                <c:pt idx="103">
                  <c:v>1971</c:v>
                </c:pt>
                <c:pt idx="104">
                  <c:v>1972</c:v>
                </c:pt>
                <c:pt idx="105">
                  <c:v>1973</c:v>
                </c:pt>
                <c:pt idx="106">
                  <c:v>1974</c:v>
                </c:pt>
                <c:pt idx="107">
                  <c:v>1975</c:v>
                </c:pt>
                <c:pt idx="108">
                  <c:v>1976</c:v>
                </c:pt>
                <c:pt idx="109">
                  <c:v>1977</c:v>
                </c:pt>
                <c:pt idx="110">
                  <c:v>1978</c:v>
                </c:pt>
                <c:pt idx="111">
                  <c:v>1979</c:v>
                </c:pt>
                <c:pt idx="112">
                  <c:v>1980</c:v>
                </c:pt>
                <c:pt idx="113">
                  <c:v>1981</c:v>
                </c:pt>
                <c:pt idx="114">
                  <c:v>1982</c:v>
                </c:pt>
                <c:pt idx="115">
                  <c:v>1983</c:v>
                </c:pt>
                <c:pt idx="116">
                  <c:v>1984</c:v>
                </c:pt>
                <c:pt idx="117">
                  <c:v>1985</c:v>
                </c:pt>
                <c:pt idx="118">
                  <c:v>1986</c:v>
                </c:pt>
                <c:pt idx="119">
                  <c:v>1987</c:v>
                </c:pt>
                <c:pt idx="120">
                  <c:v>1988</c:v>
                </c:pt>
                <c:pt idx="121">
                  <c:v>1989</c:v>
                </c:pt>
                <c:pt idx="122">
                  <c:v>1990</c:v>
                </c:pt>
                <c:pt idx="123">
                  <c:v>1991</c:v>
                </c:pt>
                <c:pt idx="124">
                  <c:v>1992</c:v>
                </c:pt>
                <c:pt idx="125">
                  <c:v>1993</c:v>
                </c:pt>
                <c:pt idx="126">
                  <c:v>1994</c:v>
                </c:pt>
                <c:pt idx="127">
                  <c:v>1995</c:v>
                </c:pt>
                <c:pt idx="128">
                  <c:v>1996</c:v>
                </c:pt>
                <c:pt idx="129">
                  <c:v>1997</c:v>
                </c:pt>
                <c:pt idx="130">
                  <c:v>1998</c:v>
                </c:pt>
                <c:pt idx="131">
                  <c:v>1999</c:v>
                </c:pt>
                <c:pt idx="132">
                  <c:v>2000</c:v>
                </c:pt>
                <c:pt idx="133">
                  <c:v>2001</c:v>
                </c:pt>
                <c:pt idx="134">
                  <c:v>2002</c:v>
                </c:pt>
                <c:pt idx="135">
                  <c:v>2003</c:v>
                </c:pt>
                <c:pt idx="136">
                  <c:v>2004</c:v>
                </c:pt>
                <c:pt idx="137">
                  <c:v>2005</c:v>
                </c:pt>
                <c:pt idx="138">
                  <c:v>2006</c:v>
                </c:pt>
                <c:pt idx="139">
                  <c:v>2007</c:v>
                </c:pt>
                <c:pt idx="140">
                  <c:v>2008</c:v>
                </c:pt>
                <c:pt idx="141">
                  <c:v>2009</c:v>
                </c:pt>
                <c:pt idx="142">
                  <c:v>2010</c:v>
                </c:pt>
                <c:pt idx="143">
                  <c:v>2011</c:v>
                </c:pt>
                <c:pt idx="144">
                  <c:v>2012</c:v>
                </c:pt>
                <c:pt idx="145">
                  <c:v>2013</c:v>
                </c:pt>
              </c:numCache>
            </c:numRef>
          </c:cat>
          <c:val>
            <c:numRef>
              <c:f>City_Data!$E$21:$E$166</c:f>
              <c:numCache>
                <c:formatCode>0.00</c:formatCode>
                <c:ptCount val="146"/>
                <c:pt idx="0">
                  <c:v>14.295500000000001</c:v>
                </c:pt>
                <c:pt idx="1">
                  <c:v>14.317999999999998</c:v>
                </c:pt>
                <c:pt idx="2">
                  <c:v>14.3375</c:v>
                </c:pt>
                <c:pt idx="3">
                  <c:v>14.334999999999999</c:v>
                </c:pt>
                <c:pt idx="4">
                  <c:v>14.375999999999999</c:v>
                </c:pt>
                <c:pt idx="5">
                  <c:v>14.379</c:v>
                </c:pt>
                <c:pt idx="6">
                  <c:v>14.384499999999997</c:v>
                </c:pt>
                <c:pt idx="7">
                  <c:v>14.412499999999998</c:v>
                </c:pt>
                <c:pt idx="8">
                  <c:v>14.429499999999999</c:v>
                </c:pt>
                <c:pt idx="9">
                  <c:v>14.441999999999998</c:v>
                </c:pt>
                <c:pt idx="10">
                  <c:v>14.450999999999999</c:v>
                </c:pt>
                <c:pt idx="11">
                  <c:v>14.4755</c:v>
                </c:pt>
                <c:pt idx="12">
                  <c:v>14.446000000000002</c:v>
                </c:pt>
                <c:pt idx="13">
                  <c:v>14.4215</c:v>
                </c:pt>
                <c:pt idx="14">
                  <c:v>14.379</c:v>
                </c:pt>
                <c:pt idx="15">
                  <c:v>14.353999999999999</c:v>
                </c:pt>
                <c:pt idx="16">
                  <c:v>14.297499999999999</c:v>
                </c:pt>
                <c:pt idx="17">
                  <c:v>14.334</c:v>
                </c:pt>
                <c:pt idx="18">
                  <c:v>14.329499999999999</c:v>
                </c:pt>
                <c:pt idx="19">
                  <c:v>14.3255</c:v>
                </c:pt>
                <c:pt idx="20">
                  <c:v>14.348000000000003</c:v>
                </c:pt>
                <c:pt idx="21">
                  <c:v>14.360000000000003</c:v>
                </c:pt>
                <c:pt idx="22">
                  <c:v>14.353000000000003</c:v>
                </c:pt>
                <c:pt idx="23">
                  <c:v>14.359000000000004</c:v>
                </c:pt>
                <c:pt idx="24">
                  <c:v>14.330000000000002</c:v>
                </c:pt>
                <c:pt idx="25">
                  <c:v>14.277000000000001</c:v>
                </c:pt>
                <c:pt idx="26">
                  <c:v>14.262499999999999</c:v>
                </c:pt>
                <c:pt idx="27">
                  <c:v>14.222</c:v>
                </c:pt>
                <c:pt idx="28">
                  <c:v>14.211000000000002</c:v>
                </c:pt>
                <c:pt idx="29">
                  <c:v>14.150000000000002</c:v>
                </c:pt>
                <c:pt idx="30">
                  <c:v>14.12</c:v>
                </c:pt>
                <c:pt idx="31">
                  <c:v>14.112000000000004</c:v>
                </c:pt>
                <c:pt idx="32">
                  <c:v>14.183000000000002</c:v>
                </c:pt>
                <c:pt idx="33">
                  <c:v>14.1805</c:v>
                </c:pt>
                <c:pt idx="34">
                  <c:v>14.204999999999998</c:v>
                </c:pt>
                <c:pt idx="35">
                  <c:v>14.214500000000001</c:v>
                </c:pt>
                <c:pt idx="36">
                  <c:v>14.237</c:v>
                </c:pt>
                <c:pt idx="37">
                  <c:v>14.203999999999997</c:v>
                </c:pt>
                <c:pt idx="38">
                  <c:v>14.215500000000002</c:v>
                </c:pt>
                <c:pt idx="39">
                  <c:v>14.2135</c:v>
                </c:pt>
                <c:pt idx="40">
                  <c:v>14.178999999999998</c:v>
                </c:pt>
                <c:pt idx="41">
                  <c:v>14.141000000000002</c:v>
                </c:pt>
                <c:pt idx="42">
                  <c:v>14.147</c:v>
                </c:pt>
                <c:pt idx="43">
                  <c:v>14.096999999999998</c:v>
                </c:pt>
                <c:pt idx="44">
                  <c:v>14.091999999999999</c:v>
                </c:pt>
                <c:pt idx="45">
                  <c:v>14.141000000000002</c:v>
                </c:pt>
                <c:pt idx="46">
                  <c:v>14.1675</c:v>
                </c:pt>
                <c:pt idx="47">
                  <c:v>14.184999999999999</c:v>
                </c:pt>
                <c:pt idx="48">
                  <c:v>14.154499999999999</c:v>
                </c:pt>
                <c:pt idx="49">
                  <c:v>14.167000000000002</c:v>
                </c:pt>
                <c:pt idx="50">
                  <c:v>14.185499999999999</c:v>
                </c:pt>
                <c:pt idx="51">
                  <c:v>14.163500000000003</c:v>
                </c:pt>
                <c:pt idx="52">
                  <c:v>14.117500000000003</c:v>
                </c:pt>
                <c:pt idx="53">
                  <c:v>14.112500000000001</c:v>
                </c:pt>
                <c:pt idx="54">
                  <c:v>14.089500000000001</c:v>
                </c:pt>
                <c:pt idx="55">
                  <c:v>14.090000000000003</c:v>
                </c:pt>
                <c:pt idx="56">
                  <c:v>14.070000000000002</c:v>
                </c:pt>
                <c:pt idx="57">
                  <c:v>14.067500000000001</c:v>
                </c:pt>
                <c:pt idx="58">
                  <c:v>14.084</c:v>
                </c:pt>
                <c:pt idx="59">
                  <c:v>14.078999999999999</c:v>
                </c:pt>
                <c:pt idx="60">
                  <c:v>14.0945</c:v>
                </c:pt>
                <c:pt idx="61">
                  <c:v>14.104499999999998</c:v>
                </c:pt>
                <c:pt idx="62">
                  <c:v>14.108500000000001</c:v>
                </c:pt>
                <c:pt idx="63">
                  <c:v>14.181999999999999</c:v>
                </c:pt>
                <c:pt idx="64">
                  <c:v>14.1965</c:v>
                </c:pt>
                <c:pt idx="65">
                  <c:v>14.174000000000001</c:v>
                </c:pt>
                <c:pt idx="66">
                  <c:v>14.223000000000003</c:v>
                </c:pt>
                <c:pt idx="67">
                  <c:v>14.214000000000002</c:v>
                </c:pt>
                <c:pt idx="68">
                  <c:v>14.290000000000001</c:v>
                </c:pt>
                <c:pt idx="69">
                  <c:v>14.305000000000001</c:v>
                </c:pt>
                <c:pt idx="70">
                  <c:v>14.315500000000004</c:v>
                </c:pt>
                <c:pt idx="71">
                  <c:v>14.376000000000001</c:v>
                </c:pt>
                <c:pt idx="72">
                  <c:v>14.446000000000003</c:v>
                </c:pt>
                <c:pt idx="73">
                  <c:v>14.483000000000001</c:v>
                </c:pt>
                <c:pt idx="74">
                  <c:v>14.512499999999999</c:v>
                </c:pt>
                <c:pt idx="75">
                  <c:v>14.542000000000002</c:v>
                </c:pt>
                <c:pt idx="76">
                  <c:v>14.545500000000001</c:v>
                </c:pt>
                <c:pt idx="77">
                  <c:v>14.549000000000001</c:v>
                </c:pt>
                <c:pt idx="78">
                  <c:v>14.483499999999998</c:v>
                </c:pt>
                <c:pt idx="79">
                  <c:v>14.496999999999996</c:v>
                </c:pt>
                <c:pt idx="80">
                  <c:v>14.463499999999996</c:v>
                </c:pt>
                <c:pt idx="81">
                  <c:v>14.445999999999998</c:v>
                </c:pt>
                <c:pt idx="82">
                  <c:v>14.466499999999996</c:v>
                </c:pt>
                <c:pt idx="83">
                  <c:v>14.422999999999998</c:v>
                </c:pt>
                <c:pt idx="84">
                  <c:v>14.416499999999999</c:v>
                </c:pt>
                <c:pt idx="85">
                  <c:v>14.440999999999999</c:v>
                </c:pt>
                <c:pt idx="86">
                  <c:v>14.384500000000003</c:v>
                </c:pt>
                <c:pt idx="87">
                  <c:v>14.365500000000003</c:v>
                </c:pt>
                <c:pt idx="88">
                  <c:v>14.312999999999999</c:v>
                </c:pt>
                <c:pt idx="89">
                  <c:v>14.324499999999997</c:v>
                </c:pt>
                <c:pt idx="90">
                  <c:v>14.377500000000001</c:v>
                </c:pt>
                <c:pt idx="91">
                  <c:v>14.406499999999999</c:v>
                </c:pt>
                <c:pt idx="92">
                  <c:v>14.379999999999999</c:v>
                </c:pt>
                <c:pt idx="93">
                  <c:v>14.363499999999998</c:v>
                </c:pt>
                <c:pt idx="94">
                  <c:v>14.364500000000001</c:v>
                </c:pt>
                <c:pt idx="95">
                  <c:v>14.338000000000003</c:v>
                </c:pt>
                <c:pt idx="96">
                  <c:v>14.341500000000002</c:v>
                </c:pt>
                <c:pt idx="97">
                  <c:v>14.328000000000003</c:v>
                </c:pt>
                <c:pt idx="98">
                  <c:v>14.373499999999998</c:v>
                </c:pt>
                <c:pt idx="99">
                  <c:v>14.373000000000001</c:v>
                </c:pt>
                <c:pt idx="100">
                  <c:v>14.423500000000004</c:v>
                </c:pt>
                <c:pt idx="101">
                  <c:v>14.454000000000002</c:v>
                </c:pt>
                <c:pt idx="102">
                  <c:v>14.459000000000003</c:v>
                </c:pt>
                <c:pt idx="103">
                  <c:v>14.4505</c:v>
                </c:pt>
                <c:pt idx="104">
                  <c:v>14.457500000000001</c:v>
                </c:pt>
                <c:pt idx="105">
                  <c:v>14.4655</c:v>
                </c:pt>
                <c:pt idx="106">
                  <c:v>14.477</c:v>
                </c:pt>
                <c:pt idx="107">
                  <c:v>14.481</c:v>
                </c:pt>
                <c:pt idx="108">
                  <c:v>14.513000000000002</c:v>
                </c:pt>
                <c:pt idx="109">
                  <c:v>14.515000000000001</c:v>
                </c:pt>
                <c:pt idx="110">
                  <c:v>14.492499999999998</c:v>
                </c:pt>
                <c:pt idx="111">
                  <c:v>14.4725</c:v>
                </c:pt>
                <c:pt idx="112">
                  <c:v>14.48</c:v>
                </c:pt>
                <c:pt idx="113">
                  <c:v>14.508500000000003</c:v>
                </c:pt>
                <c:pt idx="114">
                  <c:v>14.497500000000002</c:v>
                </c:pt>
                <c:pt idx="115">
                  <c:v>14.541500000000003</c:v>
                </c:pt>
                <c:pt idx="116">
                  <c:v>14.578000000000003</c:v>
                </c:pt>
                <c:pt idx="117">
                  <c:v>14.582500000000005</c:v>
                </c:pt>
                <c:pt idx="118">
                  <c:v>14.595500000000001</c:v>
                </c:pt>
                <c:pt idx="119">
                  <c:v>14.618</c:v>
                </c:pt>
                <c:pt idx="120">
                  <c:v>14.638999999999999</c:v>
                </c:pt>
                <c:pt idx="121">
                  <c:v>14.635999999999999</c:v>
                </c:pt>
                <c:pt idx="122">
                  <c:v>14.634499999999999</c:v>
                </c:pt>
                <c:pt idx="123">
                  <c:v>14.665000000000001</c:v>
                </c:pt>
                <c:pt idx="124">
                  <c:v>14.728999999999996</c:v>
                </c:pt>
                <c:pt idx="125">
                  <c:v>14.748499999999998</c:v>
                </c:pt>
                <c:pt idx="126">
                  <c:v>14.738499999999998</c:v>
                </c:pt>
                <c:pt idx="127">
                  <c:v>14.812999999999999</c:v>
                </c:pt>
                <c:pt idx="128">
                  <c:v>14.854999999999999</c:v>
                </c:pt>
                <c:pt idx="129">
                  <c:v>14.910999999999998</c:v>
                </c:pt>
                <c:pt idx="130">
                  <c:v>14.882</c:v>
                </c:pt>
                <c:pt idx="131">
                  <c:v>14.853</c:v>
                </c:pt>
                <c:pt idx="132">
                  <c:v>14.867000000000001</c:v>
                </c:pt>
                <c:pt idx="133">
                  <c:v>14.868500000000001</c:v>
                </c:pt>
                <c:pt idx="134">
                  <c:v>14.9185</c:v>
                </c:pt>
                <c:pt idx="135">
                  <c:v>14.936500000000001</c:v>
                </c:pt>
                <c:pt idx="136">
                  <c:v>14.956500000000002</c:v>
                </c:pt>
                <c:pt idx="137">
                  <c:v>15.003500000000003</c:v>
                </c:pt>
                <c:pt idx="138">
                  <c:v>15.004500000000002</c:v>
                </c:pt>
                <c:pt idx="139">
                  <c:v>15.004</c:v>
                </c:pt>
                <c:pt idx="140">
                  <c:v>15.002500000000001</c:v>
                </c:pt>
                <c:pt idx="141">
                  <c:v>15.031000000000001</c:v>
                </c:pt>
                <c:pt idx="142">
                  <c:v>15.028</c:v>
                </c:pt>
                <c:pt idx="143">
                  <c:v>15.028</c:v>
                </c:pt>
                <c:pt idx="144">
                  <c:v>15.004000000000001</c:v>
                </c:pt>
                <c:pt idx="145">
                  <c:v>15.067000000000002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37B-B970-83896FD8EA8F}"/>
            </c:ext>
          </c:extLst>
        </c:ser>
        <c:ser>
          <c:idx val="7"/>
          <c:order val="7"/>
          <c:tx>
            <c:v>Global (20yr Moving Avg.)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City_Data!$A$21:$A$166</c:f>
              <c:numCache>
                <c:formatCode>General</c:formatCode>
                <c:ptCount val="146"/>
                <c:pt idx="0">
                  <c:v>1868</c:v>
                </c:pt>
                <c:pt idx="1">
                  <c:v>1869</c:v>
                </c:pt>
                <c:pt idx="2">
                  <c:v>1870</c:v>
                </c:pt>
                <c:pt idx="3">
                  <c:v>1871</c:v>
                </c:pt>
                <c:pt idx="4">
                  <c:v>1872</c:v>
                </c:pt>
                <c:pt idx="5">
                  <c:v>1873</c:v>
                </c:pt>
                <c:pt idx="6">
                  <c:v>1874</c:v>
                </c:pt>
                <c:pt idx="7">
                  <c:v>1875</c:v>
                </c:pt>
                <c:pt idx="8">
                  <c:v>1876</c:v>
                </c:pt>
                <c:pt idx="9">
                  <c:v>1877</c:v>
                </c:pt>
                <c:pt idx="10">
                  <c:v>1878</c:v>
                </c:pt>
                <c:pt idx="11">
                  <c:v>1879</c:v>
                </c:pt>
                <c:pt idx="12">
                  <c:v>1880</c:v>
                </c:pt>
                <c:pt idx="13">
                  <c:v>1881</c:v>
                </c:pt>
                <c:pt idx="14">
                  <c:v>1882</c:v>
                </c:pt>
                <c:pt idx="15">
                  <c:v>1883</c:v>
                </c:pt>
                <c:pt idx="16">
                  <c:v>1884</c:v>
                </c:pt>
                <c:pt idx="17">
                  <c:v>1885</c:v>
                </c:pt>
                <c:pt idx="18">
                  <c:v>1886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1902</c:v>
                </c:pt>
                <c:pt idx="35">
                  <c:v>1903</c:v>
                </c:pt>
                <c:pt idx="36">
                  <c:v>1904</c:v>
                </c:pt>
                <c:pt idx="37">
                  <c:v>1905</c:v>
                </c:pt>
                <c:pt idx="38">
                  <c:v>1906</c:v>
                </c:pt>
                <c:pt idx="39">
                  <c:v>1907</c:v>
                </c:pt>
                <c:pt idx="40">
                  <c:v>1908</c:v>
                </c:pt>
                <c:pt idx="41">
                  <c:v>1909</c:v>
                </c:pt>
                <c:pt idx="42">
                  <c:v>1910</c:v>
                </c:pt>
                <c:pt idx="43">
                  <c:v>1911</c:v>
                </c:pt>
                <c:pt idx="44">
                  <c:v>1912</c:v>
                </c:pt>
                <c:pt idx="45">
                  <c:v>1913</c:v>
                </c:pt>
                <c:pt idx="46">
                  <c:v>1914</c:v>
                </c:pt>
                <c:pt idx="47">
                  <c:v>1915</c:v>
                </c:pt>
                <c:pt idx="48">
                  <c:v>1916</c:v>
                </c:pt>
                <c:pt idx="49">
                  <c:v>1917</c:v>
                </c:pt>
                <c:pt idx="50">
                  <c:v>1918</c:v>
                </c:pt>
                <c:pt idx="51">
                  <c:v>1919</c:v>
                </c:pt>
                <c:pt idx="52">
                  <c:v>1920</c:v>
                </c:pt>
                <c:pt idx="53">
                  <c:v>1921</c:v>
                </c:pt>
                <c:pt idx="54">
                  <c:v>1922</c:v>
                </c:pt>
                <c:pt idx="55">
                  <c:v>1923</c:v>
                </c:pt>
                <c:pt idx="56">
                  <c:v>1924</c:v>
                </c:pt>
                <c:pt idx="57">
                  <c:v>1925</c:v>
                </c:pt>
                <c:pt idx="58">
                  <c:v>1926</c:v>
                </c:pt>
                <c:pt idx="59">
                  <c:v>1927</c:v>
                </c:pt>
                <c:pt idx="60">
                  <c:v>1928</c:v>
                </c:pt>
                <c:pt idx="61">
                  <c:v>1929</c:v>
                </c:pt>
                <c:pt idx="62">
                  <c:v>1930</c:v>
                </c:pt>
                <c:pt idx="63">
                  <c:v>1931</c:v>
                </c:pt>
                <c:pt idx="64">
                  <c:v>1932</c:v>
                </c:pt>
                <c:pt idx="65">
                  <c:v>1933</c:v>
                </c:pt>
                <c:pt idx="66">
                  <c:v>1934</c:v>
                </c:pt>
                <c:pt idx="67">
                  <c:v>1935</c:v>
                </c:pt>
                <c:pt idx="68">
                  <c:v>1936</c:v>
                </c:pt>
                <c:pt idx="69">
                  <c:v>1937</c:v>
                </c:pt>
                <c:pt idx="70">
                  <c:v>1938</c:v>
                </c:pt>
                <c:pt idx="71">
                  <c:v>1939</c:v>
                </c:pt>
                <c:pt idx="72">
                  <c:v>1940</c:v>
                </c:pt>
                <c:pt idx="73">
                  <c:v>1941</c:v>
                </c:pt>
                <c:pt idx="74">
                  <c:v>1942</c:v>
                </c:pt>
                <c:pt idx="75">
                  <c:v>1943</c:v>
                </c:pt>
                <c:pt idx="76">
                  <c:v>1944</c:v>
                </c:pt>
                <c:pt idx="77">
                  <c:v>1945</c:v>
                </c:pt>
                <c:pt idx="78">
                  <c:v>1946</c:v>
                </c:pt>
                <c:pt idx="79">
                  <c:v>1947</c:v>
                </c:pt>
                <c:pt idx="80">
                  <c:v>1948</c:v>
                </c:pt>
                <c:pt idx="81">
                  <c:v>1949</c:v>
                </c:pt>
                <c:pt idx="82">
                  <c:v>1950</c:v>
                </c:pt>
                <c:pt idx="83">
                  <c:v>1951</c:v>
                </c:pt>
                <c:pt idx="84">
                  <c:v>1952</c:v>
                </c:pt>
                <c:pt idx="85">
                  <c:v>1953</c:v>
                </c:pt>
                <c:pt idx="86">
                  <c:v>1954</c:v>
                </c:pt>
                <c:pt idx="87">
                  <c:v>1955</c:v>
                </c:pt>
                <c:pt idx="88">
                  <c:v>1956</c:v>
                </c:pt>
                <c:pt idx="89">
                  <c:v>1957</c:v>
                </c:pt>
                <c:pt idx="90">
                  <c:v>1958</c:v>
                </c:pt>
                <c:pt idx="91">
                  <c:v>1959</c:v>
                </c:pt>
                <c:pt idx="92">
                  <c:v>1960</c:v>
                </c:pt>
                <c:pt idx="93">
                  <c:v>1961</c:v>
                </c:pt>
                <c:pt idx="94">
                  <c:v>1962</c:v>
                </c:pt>
                <c:pt idx="95">
                  <c:v>1963</c:v>
                </c:pt>
                <c:pt idx="96">
                  <c:v>1964</c:v>
                </c:pt>
                <c:pt idx="97">
                  <c:v>1965</c:v>
                </c:pt>
                <c:pt idx="98">
                  <c:v>1966</c:v>
                </c:pt>
                <c:pt idx="99">
                  <c:v>1967</c:v>
                </c:pt>
                <c:pt idx="100">
                  <c:v>1968</c:v>
                </c:pt>
                <c:pt idx="101">
                  <c:v>1969</c:v>
                </c:pt>
                <c:pt idx="102">
                  <c:v>1970</c:v>
                </c:pt>
                <c:pt idx="103">
                  <c:v>1971</c:v>
                </c:pt>
                <c:pt idx="104">
                  <c:v>1972</c:v>
                </c:pt>
                <c:pt idx="105">
                  <c:v>1973</c:v>
                </c:pt>
                <c:pt idx="106">
                  <c:v>1974</c:v>
                </c:pt>
                <c:pt idx="107">
                  <c:v>1975</c:v>
                </c:pt>
                <c:pt idx="108">
                  <c:v>1976</c:v>
                </c:pt>
                <c:pt idx="109">
                  <c:v>1977</c:v>
                </c:pt>
                <c:pt idx="110">
                  <c:v>1978</c:v>
                </c:pt>
                <c:pt idx="111">
                  <c:v>1979</c:v>
                </c:pt>
                <c:pt idx="112">
                  <c:v>1980</c:v>
                </c:pt>
                <c:pt idx="113">
                  <c:v>1981</c:v>
                </c:pt>
                <c:pt idx="114">
                  <c:v>1982</c:v>
                </c:pt>
                <c:pt idx="115">
                  <c:v>1983</c:v>
                </c:pt>
                <c:pt idx="116">
                  <c:v>1984</c:v>
                </c:pt>
                <c:pt idx="117">
                  <c:v>1985</c:v>
                </c:pt>
                <c:pt idx="118">
                  <c:v>1986</c:v>
                </c:pt>
                <c:pt idx="119">
                  <c:v>1987</c:v>
                </c:pt>
                <c:pt idx="120">
                  <c:v>1988</c:v>
                </c:pt>
                <c:pt idx="121">
                  <c:v>1989</c:v>
                </c:pt>
                <c:pt idx="122">
                  <c:v>1990</c:v>
                </c:pt>
                <c:pt idx="123">
                  <c:v>1991</c:v>
                </c:pt>
                <c:pt idx="124">
                  <c:v>1992</c:v>
                </c:pt>
                <c:pt idx="125">
                  <c:v>1993</c:v>
                </c:pt>
                <c:pt idx="126">
                  <c:v>1994</c:v>
                </c:pt>
                <c:pt idx="127">
                  <c:v>1995</c:v>
                </c:pt>
                <c:pt idx="128">
                  <c:v>1996</c:v>
                </c:pt>
                <c:pt idx="129">
                  <c:v>1997</c:v>
                </c:pt>
                <c:pt idx="130">
                  <c:v>1998</c:v>
                </c:pt>
                <c:pt idx="131">
                  <c:v>1999</c:v>
                </c:pt>
                <c:pt idx="132">
                  <c:v>2000</c:v>
                </c:pt>
                <c:pt idx="133">
                  <c:v>2001</c:v>
                </c:pt>
                <c:pt idx="134">
                  <c:v>2002</c:v>
                </c:pt>
                <c:pt idx="135">
                  <c:v>2003</c:v>
                </c:pt>
                <c:pt idx="136">
                  <c:v>2004</c:v>
                </c:pt>
                <c:pt idx="137">
                  <c:v>2005</c:v>
                </c:pt>
                <c:pt idx="138">
                  <c:v>2006</c:v>
                </c:pt>
                <c:pt idx="139">
                  <c:v>2007</c:v>
                </c:pt>
                <c:pt idx="140">
                  <c:v>2008</c:v>
                </c:pt>
                <c:pt idx="141">
                  <c:v>2009</c:v>
                </c:pt>
                <c:pt idx="142">
                  <c:v>2010</c:v>
                </c:pt>
                <c:pt idx="143">
                  <c:v>2011</c:v>
                </c:pt>
                <c:pt idx="144">
                  <c:v>2012</c:v>
                </c:pt>
                <c:pt idx="145">
                  <c:v>2013</c:v>
                </c:pt>
              </c:numCache>
            </c:numRef>
          </c:cat>
          <c:val>
            <c:numRef>
              <c:f>City_Data!$J$21:$J$166</c:f>
              <c:numCache>
                <c:formatCode>0.00</c:formatCode>
                <c:ptCount val="146"/>
                <c:pt idx="0">
                  <c:v>8.0625</c:v>
                </c:pt>
                <c:pt idx="1">
                  <c:v>8.0849999999999991</c:v>
                </c:pt>
                <c:pt idx="2">
                  <c:v>8.0999999999999979</c:v>
                </c:pt>
                <c:pt idx="3">
                  <c:v>8.0969999999999978</c:v>
                </c:pt>
                <c:pt idx="4">
                  <c:v>8.1014999999999979</c:v>
                </c:pt>
                <c:pt idx="5">
                  <c:v>8.1169999999999991</c:v>
                </c:pt>
                <c:pt idx="6">
                  <c:v>8.1280000000000001</c:v>
                </c:pt>
                <c:pt idx="7">
                  <c:v>8.1155000000000008</c:v>
                </c:pt>
                <c:pt idx="8">
                  <c:v>8.1195000000000022</c:v>
                </c:pt>
                <c:pt idx="9">
                  <c:v>8.1585000000000019</c:v>
                </c:pt>
                <c:pt idx="10">
                  <c:v>8.1950000000000021</c:v>
                </c:pt>
                <c:pt idx="11">
                  <c:v>8.1909999999999989</c:v>
                </c:pt>
                <c:pt idx="12">
                  <c:v>8.1989999999999998</c:v>
                </c:pt>
                <c:pt idx="13">
                  <c:v>8.2200000000000006</c:v>
                </c:pt>
                <c:pt idx="14">
                  <c:v>8.2484999999999999</c:v>
                </c:pt>
                <c:pt idx="15">
                  <c:v>8.2419999999999991</c:v>
                </c:pt>
                <c:pt idx="16">
                  <c:v>8.2315000000000005</c:v>
                </c:pt>
                <c:pt idx="17">
                  <c:v>8.2184999999999988</c:v>
                </c:pt>
                <c:pt idx="18">
                  <c:v>8.2014999999999993</c:v>
                </c:pt>
                <c:pt idx="19">
                  <c:v>8.1749999999999989</c:v>
                </c:pt>
                <c:pt idx="20">
                  <c:v>8.166999999999998</c:v>
                </c:pt>
                <c:pt idx="21">
                  <c:v>8.1614999999999984</c:v>
                </c:pt>
                <c:pt idx="22">
                  <c:v>8.1499999999999986</c:v>
                </c:pt>
                <c:pt idx="23">
                  <c:v>8.1449999999999996</c:v>
                </c:pt>
                <c:pt idx="24">
                  <c:v>8.1389999999999993</c:v>
                </c:pt>
                <c:pt idx="25">
                  <c:v>8.1245000000000012</c:v>
                </c:pt>
                <c:pt idx="26">
                  <c:v>8.1110000000000007</c:v>
                </c:pt>
                <c:pt idx="27">
                  <c:v>8.1254999999999988</c:v>
                </c:pt>
                <c:pt idx="28">
                  <c:v>8.1320000000000014</c:v>
                </c:pt>
                <c:pt idx="29">
                  <c:v>8.1195000000000004</c:v>
                </c:pt>
                <c:pt idx="30">
                  <c:v>8.0869999999999997</c:v>
                </c:pt>
                <c:pt idx="31">
                  <c:v>8.0985000000000014</c:v>
                </c:pt>
                <c:pt idx="32">
                  <c:v>8.1175000000000015</c:v>
                </c:pt>
                <c:pt idx="33">
                  <c:v>8.1310000000000002</c:v>
                </c:pt>
                <c:pt idx="34">
                  <c:v>8.1395000000000017</c:v>
                </c:pt>
                <c:pt idx="35">
                  <c:v>8.1515000000000022</c:v>
                </c:pt>
                <c:pt idx="36">
                  <c:v>8.1675000000000004</c:v>
                </c:pt>
                <c:pt idx="37">
                  <c:v>8.1829999999999998</c:v>
                </c:pt>
                <c:pt idx="38">
                  <c:v>8.2044999999999995</c:v>
                </c:pt>
                <c:pt idx="39">
                  <c:v>8.2065000000000001</c:v>
                </c:pt>
                <c:pt idx="40">
                  <c:v>8.2114999999999974</c:v>
                </c:pt>
                <c:pt idx="41">
                  <c:v>8.2044999999999995</c:v>
                </c:pt>
                <c:pt idx="42">
                  <c:v>8.2170000000000005</c:v>
                </c:pt>
                <c:pt idx="43">
                  <c:v>8.2249999999999996</c:v>
                </c:pt>
                <c:pt idx="44">
                  <c:v>8.23</c:v>
                </c:pt>
                <c:pt idx="45">
                  <c:v>8.2420000000000009</c:v>
                </c:pt>
                <c:pt idx="46">
                  <c:v>8.2635000000000005</c:v>
                </c:pt>
                <c:pt idx="47">
                  <c:v>8.2855000000000008</c:v>
                </c:pt>
                <c:pt idx="48">
                  <c:v>8.2865000000000002</c:v>
                </c:pt>
                <c:pt idx="49">
                  <c:v>8.2729999999999997</c:v>
                </c:pt>
                <c:pt idx="50">
                  <c:v>8.2705000000000002</c:v>
                </c:pt>
                <c:pt idx="51">
                  <c:v>8.2695000000000007</c:v>
                </c:pt>
                <c:pt idx="52">
                  <c:v>8.2624999999999993</c:v>
                </c:pt>
                <c:pt idx="53">
                  <c:v>8.2639999999999993</c:v>
                </c:pt>
                <c:pt idx="54">
                  <c:v>8.2695000000000007</c:v>
                </c:pt>
                <c:pt idx="55">
                  <c:v>8.2794999999999987</c:v>
                </c:pt>
                <c:pt idx="56">
                  <c:v>8.3004999999999978</c:v>
                </c:pt>
                <c:pt idx="57">
                  <c:v>8.3154999999999983</c:v>
                </c:pt>
                <c:pt idx="58">
                  <c:v>8.3329999999999984</c:v>
                </c:pt>
                <c:pt idx="59">
                  <c:v>8.3614999999999977</c:v>
                </c:pt>
                <c:pt idx="60">
                  <c:v>8.3834999999999997</c:v>
                </c:pt>
                <c:pt idx="61">
                  <c:v>8.3865000000000016</c:v>
                </c:pt>
                <c:pt idx="62">
                  <c:v>8.407</c:v>
                </c:pt>
                <c:pt idx="63">
                  <c:v>8.4340000000000011</c:v>
                </c:pt>
                <c:pt idx="64">
                  <c:v>8.4610000000000021</c:v>
                </c:pt>
                <c:pt idx="65">
                  <c:v>8.463000000000001</c:v>
                </c:pt>
                <c:pt idx="66">
                  <c:v>8.4649999999999999</c:v>
                </c:pt>
                <c:pt idx="67">
                  <c:v>8.4615000000000009</c:v>
                </c:pt>
                <c:pt idx="68">
                  <c:v>8.4775000000000009</c:v>
                </c:pt>
                <c:pt idx="69">
                  <c:v>8.5114999999999998</c:v>
                </c:pt>
                <c:pt idx="70">
                  <c:v>8.5479999999999983</c:v>
                </c:pt>
                <c:pt idx="71">
                  <c:v>8.5669999999999984</c:v>
                </c:pt>
                <c:pt idx="72">
                  <c:v>8.586999999999998</c:v>
                </c:pt>
                <c:pt idx="73">
                  <c:v>8.5969999999999978</c:v>
                </c:pt>
                <c:pt idx="74">
                  <c:v>8.612999999999996</c:v>
                </c:pt>
                <c:pt idx="75">
                  <c:v>8.629999999999999</c:v>
                </c:pt>
                <c:pt idx="76">
                  <c:v>8.6469999999999985</c:v>
                </c:pt>
                <c:pt idx="77">
                  <c:v>8.6494999999999997</c:v>
                </c:pt>
                <c:pt idx="78">
                  <c:v>8.6470000000000002</c:v>
                </c:pt>
                <c:pt idx="79">
                  <c:v>8.6610000000000014</c:v>
                </c:pt>
                <c:pt idx="80">
                  <c:v>8.6670000000000016</c:v>
                </c:pt>
                <c:pt idx="81">
                  <c:v>8.6845000000000034</c:v>
                </c:pt>
                <c:pt idx="82">
                  <c:v>8.6715000000000018</c:v>
                </c:pt>
                <c:pt idx="83">
                  <c:v>8.6670000000000016</c:v>
                </c:pt>
                <c:pt idx="84">
                  <c:v>8.6634999999999991</c:v>
                </c:pt>
                <c:pt idx="85">
                  <c:v>8.6900000000000013</c:v>
                </c:pt>
                <c:pt idx="86">
                  <c:v>8.6864999999999988</c:v>
                </c:pt>
                <c:pt idx="87">
                  <c:v>8.6919999999999984</c:v>
                </c:pt>
                <c:pt idx="88">
                  <c:v>8.6785000000000014</c:v>
                </c:pt>
                <c:pt idx="89">
                  <c:v>8.68</c:v>
                </c:pt>
                <c:pt idx="90">
                  <c:v>8.6754999999999995</c:v>
                </c:pt>
                <c:pt idx="91">
                  <c:v>8.6739999999999995</c:v>
                </c:pt>
                <c:pt idx="92">
                  <c:v>8.6650000000000009</c:v>
                </c:pt>
                <c:pt idx="93">
                  <c:v>8.666500000000001</c:v>
                </c:pt>
                <c:pt idx="94">
                  <c:v>8.6675000000000004</c:v>
                </c:pt>
                <c:pt idx="95">
                  <c:v>8.672500000000003</c:v>
                </c:pt>
                <c:pt idx="96">
                  <c:v>8.650500000000001</c:v>
                </c:pt>
                <c:pt idx="97">
                  <c:v>8.6480000000000015</c:v>
                </c:pt>
                <c:pt idx="98">
                  <c:v>8.6439999999999984</c:v>
                </c:pt>
                <c:pt idx="99">
                  <c:v>8.6389999999999993</c:v>
                </c:pt>
                <c:pt idx="100">
                  <c:v>8.6275000000000013</c:v>
                </c:pt>
                <c:pt idx="101">
                  <c:v>8.6280000000000001</c:v>
                </c:pt>
                <c:pt idx="102">
                  <c:v>8.6444999999999972</c:v>
                </c:pt>
                <c:pt idx="103">
                  <c:v>8.6429999999999989</c:v>
                </c:pt>
                <c:pt idx="104">
                  <c:v>8.6359999999999992</c:v>
                </c:pt>
                <c:pt idx="105">
                  <c:v>8.639999999999997</c:v>
                </c:pt>
                <c:pt idx="106">
                  <c:v>8.6354999999999968</c:v>
                </c:pt>
                <c:pt idx="107">
                  <c:v>8.6409999999999982</c:v>
                </c:pt>
                <c:pt idx="108">
                  <c:v>8.644499999999999</c:v>
                </c:pt>
                <c:pt idx="109">
                  <c:v>8.6504999999999974</c:v>
                </c:pt>
                <c:pt idx="110">
                  <c:v>8.6464999999999996</c:v>
                </c:pt>
                <c:pt idx="111">
                  <c:v>8.6464999999999996</c:v>
                </c:pt>
                <c:pt idx="112">
                  <c:v>8.6664999999999974</c:v>
                </c:pt>
                <c:pt idx="113">
                  <c:v>8.6849999999999969</c:v>
                </c:pt>
                <c:pt idx="114">
                  <c:v>8.6794999999999956</c:v>
                </c:pt>
                <c:pt idx="115">
                  <c:v>8.6879999999999988</c:v>
                </c:pt>
                <c:pt idx="116">
                  <c:v>8.7019999999999964</c:v>
                </c:pt>
                <c:pt idx="117">
                  <c:v>8.7084999999999972</c:v>
                </c:pt>
                <c:pt idx="118">
                  <c:v>8.7200000000000006</c:v>
                </c:pt>
                <c:pt idx="119">
                  <c:v>8.7345000000000006</c:v>
                </c:pt>
                <c:pt idx="120">
                  <c:v>8.7684999999999995</c:v>
                </c:pt>
                <c:pt idx="121">
                  <c:v>8.7844999999999995</c:v>
                </c:pt>
                <c:pt idx="122">
                  <c:v>8.8109999999999999</c:v>
                </c:pt>
                <c:pt idx="123">
                  <c:v>8.84</c:v>
                </c:pt>
                <c:pt idx="124">
                  <c:v>8.8569999999999993</c:v>
                </c:pt>
                <c:pt idx="125">
                  <c:v>8.852999999999998</c:v>
                </c:pt>
                <c:pt idx="126">
                  <c:v>8.8814999999999991</c:v>
                </c:pt>
                <c:pt idx="127">
                  <c:v>8.9120000000000008</c:v>
                </c:pt>
                <c:pt idx="128">
                  <c:v>8.9464999999999986</c:v>
                </c:pt>
                <c:pt idx="129">
                  <c:v>8.9639999999999986</c:v>
                </c:pt>
                <c:pt idx="130">
                  <c:v>9.0054999999999996</c:v>
                </c:pt>
                <c:pt idx="131">
                  <c:v>9.0335000000000001</c:v>
                </c:pt>
                <c:pt idx="132">
                  <c:v>9.0444999999999975</c:v>
                </c:pt>
                <c:pt idx="133">
                  <c:v>9.056499999999998</c:v>
                </c:pt>
                <c:pt idx="134">
                  <c:v>9.102999999999998</c:v>
                </c:pt>
                <c:pt idx="135">
                  <c:v>9.1279999999999983</c:v>
                </c:pt>
                <c:pt idx="136">
                  <c:v>9.1594999999999978</c:v>
                </c:pt>
                <c:pt idx="137">
                  <c:v>9.2114999999999974</c:v>
                </c:pt>
                <c:pt idx="138">
                  <c:v>9.2464999999999993</c:v>
                </c:pt>
                <c:pt idx="139">
                  <c:v>9.2834999999999983</c:v>
                </c:pt>
                <c:pt idx="140">
                  <c:v>9.2949999999999982</c:v>
                </c:pt>
                <c:pt idx="141">
                  <c:v>9.3244999999999987</c:v>
                </c:pt>
                <c:pt idx="142">
                  <c:v>9.3479999999999972</c:v>
                </c:pt>
                <c:pt idx="143">
                  <c:v>9.3649999999999984</c:v>
                </c:pt>
                <c:pt idx="144">
                  <c:v>9.3984999999999985</c:v>
                </c:pt>
                <c:pt idx="145">
                  <c:v>9.4354999999999993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37B-B970-83896FD8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28744"/>
        <c:axId val="520832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City_Data!$B$1</c15:sqref>
                        </c15:formulaRef>
                      </c:ext>
                    </c:extLst>
                    <c:strCache>
                      <c:ptCount val="1"/>
                      <c:pt idx="0">
                        <c:v>Loc_avg_temp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1868</c:v>
                      </c:pt>
                      <c:pt idx="1">
                        <c:v>1869</c:v>
                      </c:pt>
                      <c:pt idx="2">
                        <c:v>1870</c:v>
                      </c:pt>
                      <c:pt idx="3">
                        <c:v>1871</c:v>
                      </c:pt>
                      <c:pt idx="4">
                        <c:v>1872</c:v>
                      </c:pt>
                      <c:pt idx="5">
                        <c:v>1873</c:v>
                      </c:pt>
                      <c:pt idx="6">
                        <c:v>1874</c:v>
                      </c:pt>
                      <c:pt idx="7">
                        <c:v>1875</c:v>
                      </c:pt>
                      <c:pt idx="8">
                        <c:v>1876</c:v>
                      </c:pt>
                      <c:pt idx="9">
                        <c:v>1877</c:v>
                      </c:pt>
                      <c:pt idx="10">
                        <c:v>1878</c:v>
                      </c:pt>
                      <c:pt idx="11">
                        <c:v>1879</c:v>
                      </c:pt>
                      <c:pt idx="12">
                        <c:v>1880</c:v>
                      </c:pt>
                      <c:pt idx="13">
                        <c:v>1881</c:v>
                      </c:pt>
                      <c:pt idx="14">
                        <c:v>1882</c:v>
                      </c:pt>
                      <c:pt idx="15">
                        <c:v>1883</c:v>
                      </c:pt>
                      <c:pt idx="16">
                        <c:v>1884</c:v>
                      </c:pt>
                      <c:pt idx="17">
                        <c:v>1885</c:v>
                      </c:pt>
                      <c:pt idx="18">
                        <c:v>1886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1902</c:v>
                      </c:pt>
                      <c:pt idx="35">
                        <c:v>1903</c:v>
                      </c:pt>
                      <c:pt idx="36">
                        <c:v>1904</c:v>
                      </c:pt>
                      <c:pt idx="37">
                        <c:v>1905</c:v>
                      </c:pt>
                      <c:pt idx="38">
                        <c:v>1906</c:v>
                      </c:pt>
                      <c:pt idx="39">
                        <c:v>1907</c:v>
                      </c:pt>
                      <c:pt idx="40">
                        <c:v>1908</c:v>
                      </c:pt>
                      <c:pt idx="41">
                        <c:v>1909</c:v>
                      </c:pt>
                      <c:pt idx="42">
                        <c:v>1910</c:v>
                      </c:pt>
                      <c:pt idx="43">
                        <c:v>1911</c:v>
                      </c:pt>
                      <c:pt idx="44">
                        <c:v>1912</c:v>
                      </c:pt>
                      <c:pt idx="45">
                        <c:v>1913</c:v>
                      </c:pt>
                      <c:pt idx="46">
                        <c:v>1914</c:v>
                      </c:pt>
                      <c:pt idx="47">
                        <c:v>1915</c:v>
                      </c:pt>
                      <c:pt idx="48">
                        <c:v>1916</c:v>
                      </c:pt>
                      <c:pt idx="49">
                        <c:v>1917</c:v>
                      </c:pt>
                      <c:pt idx="50">
                        <c:v>1918</c:v>
                      </c:pt>
                      <c:pt idx="51">
                        <c:v>1919</c:v>
                      </c:pt>
                      <c:pt idx="52">
                        <c:v>1920</c:v>
                      </c:pt>
                      <c:pt idx="53">
                        <c:v>1921</c:v>
                      </c:pt>
                      <c:pt idx="54">
                        <c:v>1922</c:v>
                      </c:pt>
                      <c:pt idx="55">
                        <c:v>1923</c:v>
                      </c:pt>
                      <c:pt idx="56">
                        <c:v>1924</c:v>
                      </c:pt>
                      <c:pt idx="57">
                        <c:v>1925</c:v>
                      </c:pt>
                      <c:pt idx="58">
                        <c:v>1926</c:v>
                      </c:pt>
                      <c:pt idx="59">
                        <c:v>1927</c:v>
                      </c:pt>
                      <c:pt idx="60">
                        <c:v>1928</c:v>
                      </c:pt>
                      <c:pt idx="61">
                        <c:v>1929</c:v>
                      </c:pt>
                      <c:pt idx="62">
                        <c:v>1930</c:v>
                      </c:pt>
                      <c:pt idx="63">
                        <c:v>1931</c:v>
                      </c:pt>
                      <c:pt idx="64">
                        <c:v>1932</c:v>
                      </c:pt>
                      <c:pt idx="65">
                        <c:v>1933</c:v>
                      </c:pt>
                      <c:pt idx="66">
                        <c:v>1934</c:v>
                      </c:pt>
                      <c:pt idx="67">
                        <c:v>1935</c:v>
                      </c:pt>
                      <c:pt idx="68">
                        <c:v>1936</c:v>
                      </c:pt>
                      <c:pt idx="69">
                        <c:v>1937</c:v>
                      </c:pt>
                      <c:pt idx="70">
                        <c:v>1938</c:v>
                      </c:pt>
                      <c:pt idx="71">
                        <c:v>1939</c:v>
                      </c:pt>
                      <c:pt idx="72">
                        <c:v>1940</c:v>
                      </c:pt>
                      <c:pt idx="73">
                        <c:v>1941</c:v>
                      </c:pt>
                      <c:pt idx="74">
                        <c:v>1942</c:v>
                      </c:pt>
                      <c:pt idx="75">
                        <c:v>1943</c:v>
                      </c:pt>
                      <c:pt idx="76">
                        <c:v>1944</c:v>
                      </c:pt>
                      <c:pt idx="77">
                        <c:v>1945</c:v>
                      </c:pt>
                      <c:pt idx="78">
                        <c:v>1946</c:v>
                      </c:pt>
                      <c:pt idx="79">
                        <c:v>1947</c:v>
                      </c:pt>
                      <c:pt idx="80">
                        <c:v>1948</c:v>
                      </c:pt>
                      <c:pt idx="81">
                        <c:v>1949</c:v>
                      </c:pt>
                      <c:pt idx="82">
                        <c:v>1950</c:v>
                      </c:pt>
                      <c:pt idx="83">
                        <c:v>1951</c:v>
                      </c:pt>
                      <c:pt idx="84">
                        <c:v>1952</c:v>
                      </c:pt>
                      <c:pt idx="85">
                        <c:v>1953</c:v>
                      </c:pt>
                      <c:pt idx="86">
                        <c:v>1954</c:v>
                      </c:pt>
                      <c:pt idx="87">
                        <c:v>1955</c:v>
                      </c:pt>
                      <c:pt idx="88">
                        <c:v>1956</c:v>
                      </c:pt>
                      <c:pt idx="89">
                        <c:v>1957</c:v>
                      </c:pt>
                      <c:pt idx="90">
                        <c:v>1958</c:v>
                      </c:pt>
                      <c:pt idx="91">
                        <c:v>1959</c:v>
                      </c:pt>
                      <c:pt idx="92">
                        <c:v>1960</c:v>
                      </c:pt>
                      <c:pt idx="93">
                        <c:v>1961</c:v>
                      </c:pt>
                      <c:pt idx="94">
                        <c:v>1962</c:v>
                      </c:pt>
                      <c:pt idx="95">
                        <c:v>1963</c:v>
                      </c:pt>
                      <c:pt idx="96">
                        <c:v>1964</c:v>
                      </c:pt>
                      <c:pt idx="97">
                        <c:v>1965</c:v>
                      </c:pt>
                      <c:pt idx="98">
                        <c:v>1966</c:v>
                      </c:pt>
                      <c:pt idx="99">
                        <c:v>1967</c:v>
                      </c:pt>
                      <c:pt idx="100">
                        <c:v>1968</c:v>
                      </c:pt>
                      <c:pt idx="101">
                        <c:v>1969</c:v>
                      </c:pt>
                      <c:pt idx="102">
                        <c:v>1970</c:v>
                      </c:pt>
                      <c:pt idx="103">
                        <c:v>1971</c:v>
                      </c:pt>
                      <c:pt idx="104">
                        <c:v>1972</c:v>
                      </c:pt>
                      <c:pt idx="105">
                        <c:v>1973</c:v>
                      </c:pt>
                      <c:pt idx="106">
                        <c:v>1974</c:v>
                      </c:pt>
                      <c:pt idx="107">
                        <c:v>1975</c:v>
                      </c:pt>
                      <c:pt idx="108">
                        <c:v>1976</c:v>
                      </c:pt>
                      <c:pt idx="109">
                        <c:v>1977</c:v>
                      </c:pt>
                      <c:pt idx="110">
                        <c:v>1978</c:v>
                      </c:pt>
                      <c:pt idx="111">
                        <c:v>1979</c:v>
                      </c:pt>
                      <c:pt idx="112">
                        <c:v>1980</c:v>
                      </c:pt>
                      <c:pt idx="113">
                        <c:v>1981</c:v>
                      </c:pt>
                      <c:pt idx="114">
                        <c:v>1982</c:v>
                      </c:pt>
                      <c:pt idx="115">
                        <c:v>1983</c:v>
                      </c:pt>
                      <c:pt idx="116">
                        <c:v>1984</c:v>
                      </c:pt>
                      <c:pt idx="117">
                        <c:v>1985</c:v>
                      </c:pt>
                      <c:pt idx="118">
                        <c:v>1986</c:v>
                      </c:pt>
                      <c:pt idx="119">
                        <c:v>1987</c:v>
                      </c:pt>
                      <c:pt idx="120">
                        <c:v>1988</c:v>
                      </c:pt>
                      <c:pt idx="121">
                        <c:v>1989</c:v>
                      </c:pt>
                      <c:pt idx="122">
                        <c:v>1990</c:v>
                      </c:pt>
                      <c:pt idx="123">
                        <c:v>1991</c:v>
                      </c:pt>
                      <c:pt idx="124">
                        <c:v>1992</c:v>
                      </c:pt>
                      <c:pt idx="125">
                        <c:v>1993</c:v>
                      </c:pt>
                      <c:pt idx="126">
                        <c:v>1994</c:v>
                      </c:pt>
                      <c:pt idx="127">
                        <c:v>1995</c:v>
                      </c:pt>
                      <c:pt idx="128">
                        <c:v>1996</c:v>
                      </c:pt>
                      <c:pt idx="129">
                        <c:v>1997</c:v>
                      </c:pt>
                      <c:pt idx="130">
                        <c:v>1998</c:v>
                      </c:pt>
                      <c:pt idx="131">
                        <c:v>1999</c:v>
                      </c:pt>
                      <c:pt idx="132">
                        <c:v>2000</c:v>
                      </c:pt>
                      <c:pt idx="133">
                        <c:v>2001</c:v>
                      </c:pt>
                      <c:pt idx="134">
                        <c:v>2002</c:v>
                      </c:pt>
                      <c:pt idx="135">
                        <c:v>2003</c:v>
                      </c:pt>
                      <c:pt idx="136">
                        <c:v>2004</c:v>
                      </c:pt>
                      <c:pt idx="137">
                        <c:v>2005</c:v>
                      </c:pt>
                      <c:pt idx="138">
                        <c:v>2006</c:v>
                      </c:pt>
                      <c:pt idx="139">
                        <c:v>2007</c:v>
                      </c:pt>
                      <c:pt idx="140">
                        <c:v>2008</c:v>
                      </c:pt>
                      <c:pt idx="141">
                        <c:v>2009</c:v>
                      </c:pt>
                      <c:pt idx="142">
                        <c:v>2010</c:v>
                      </c:pt>
                      <c:pt idx="143">
                        <c:v>2011</c:v>
                      </c:pt>
                      <c:pt idx="144">
                        <c:v>2012</c:v>
                      </c:pt>
                      <c:pt idx="145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City_Data!$B$2:$B$166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14.12</c:v>
                      </c:pt>
                      <c:pt idx="1">
                        <c:v>13.8</c:v>
                      </c:pt>
                      <c:pt idx="2">
                        <c:v>14.39</c:v>
                      </c:pt>
                      <c:pt idx="3">
                        <c:v>13.81</c:v>
                      </c:pt>
                      <c:pt idx="4">
                        <c:v>14.4</c:v>
                      </c:pt>
                      <c:pt idx="5">
                        <c:v>13.98</c:v>
                      </c:pt>
                      <c:pt idx="6">
                        <c:v>14.2</c:v>
                      </c:pt>
                      <c:pt idx="7">
                        <c:v>14.1</c:v>
                      </c:pt>
                      <c:pt idx="8">
                        <c:v>14.78</c:v>
                      </c:pt>
                      <c:pt idx="9">
                        <c:v>14.19</c:v>
                      </c:pt>
                      <c:pt idx="10">
                        <c:v>13.71</c:v>
                      </c:pt>
                      <c:pt idx="11">
                        <c:v>13.81</c:v>
                      </c:pt>
                      <c:pt idx="12">
                        <c:v>14.88</c:v>
                      </c:pt>
                      <c:pt idx="13">
                        <c:v>14.43</c:v>
                      </c:pt>
                      <c:pt idx="14">
                        <c:v>14.43</c:v>
                      </c:pt>
                      <c:pt idx="15">
                        <c:v>15.18</c:v>
                      </c:pt>
                      <c:pt idx="16">
                        <c:v>14.32</c:v>
                      </c:pt>
                      <c:pt idx="17">
                        <c:v>14.67</c:v>
                      </c:pt>
                      <c:pt idx="18">
                        <c:v>14.46</c:v>
                      </c:pt>
                      <c:pt idx="19">
                        <c:v>14.25</c:v>
                      </c:pt>
                      <c:pt idx="20">
                        <c:v>14.57</c:v>
                      </c:pt>
                      <c:pt idx="21">
                        <c:v>14.19</c:v>
                      </c:pt>
                      <c:pt idx="22">
                        <c:v>14.34</c:v>
                      </c:pt>
                      <c:pt idx="23">
                        <c:v>14.63</c:v>
                      </c:pt>
                      <c:pt idx="24">
                        <c:v>14.46</c:v>
                      </c:pt>
                      <c:pt idx="25">
                        <c:v>14.09</c:v>
                      </c:pt>
                      <c:pt idx="26">
                        <c:v>14.76</c:v>
                      </c:pt>
                      <c:pt idx="27">
                        <c:v>14.44</c:v>
                      </c:pt>
                      <c:pt idx="28">
                        <c:v>15.03</c:v>
                      </c:pt>
                      <c:pt idx="29">
                        <c:v>14.37</c:v>
                      </c:pt>
                      <c:pt idx="30">
                        <c:v>14.2</c:v>
                      </c:pt>
                      <c:pt idx="31">
                        <c:v>13.22</c:v>
                      </c:pt>
                      <c:pt idx="32">
                        <c:v>14.39</c:v>
                      </c:pt>
                      <c:pt idx="33">
                        <c:v>13.58</c:v>
                      </c:pt>
                      <c:pt idx="34">
                        <c:v>13.93</c:v>
                      </c:pt>
                      <c:pt idx="35">
                        <c:v>14.05</c:v>
                      </c:pt>
                      <c:pt idx="36">
                        <c:v>15.05</c:v>
                      </c:pt>
                      <c:pt idx="37">
                        <c:v>14.58</c:v>
                      </c:pt>
                      <c:pt idx="38">
                        <c:v>14.38</c:v>
                      </c:pt>
                      <c:pt idx="39">
                        <c:v>14.7</c:v>
                      </c:pt>
                      <c:pt idx="40">
                        <c:v>14.81</c:v>
                      </c:pt>
                      <c:pt idx="41">
                        <c:v>14.05</c:v>
                      </c:pt>
                      <c:pt idx="42">
                        <c:v>14.46</c:v>
                      </c:pt>
                      <c:pt idx="43">
                        <c:v>14.05</c:v>
                      </c:pt>
                      <c:pt idx="44">
                        <c:v>13.4</c:v>
                      </c:pt>
                      <c:pt idx="45">
                        <c:v>13.8</c:v>
                      </c:pt>
                      <c:pt idx="46">
                        <c:v>13.95</c:v>
                      </c:pt>
                      <c:pt idx="47">
                        <c:v>14.22</c:v>
                      </c:pt>
                      <c:pt idx="48">
                        <c:v>13.81</c:v>
                      </c:pt>
                      <c:pt idx="49">
                        <c:v>13.77</c:v>
                      </c:pt>
                      <c:pt idx="50">
                        <c:v>14.04</c:v>
                      </c:pt>
                      <c:pt idx="51">
                        <c:v>14.64</c:v>
                      </c:pt>
                      <c:pt idx="52">
                        <c:v>14.34</c:v>
                      </c:pt>
                      <c:pt idx="53">
                        <c:v>14.07</c:v>
                      </c:pt>
                      <c:pt idx="54">
                        <c:v>14.12</c:v>
                      </c:pt>
                      <c:pt idx="55">
                        <c:v>14.5</c:v>
                      </c:pt>
                      <c:pt idx="56">
                        <c:v>14.39</c:v>
                      </c:pt>
                      <c:pt idx="57">
                        <c:v>14.81</c:v>
                      </c:pt>
                      <c:pt idx="58">
                        <c:v>14.34</c:v>
                      </c:pt>
                      <c:pt idx="59">
                        <c:v>14.01</c:v>
                      </c:pt>
                      <c:pt idx="60">
                        <c:v>14.05</c:v>
                      </c:pt>
                      <c:pt idx="61">
                        <c:v>14.17</c:v>
                      </c:pt>
                      <c:pt idx="62">
                        <c:v>13.46</c:v>
                      </c:pt>
                      <c:pt idx="63">
                        <c:v>13.95</c:v>
                      </c:pt>
                      <c:pt idx="64">
                        <c:v>14.38</c:v>
                      </c:pt>
                      <c:pt idx="65">
                        <c:v>14.33</c:v>
                      </c:pt>
                      <c:pt idx="66">
                        <c:v>14.3</c:v>
                      </c:pt>
                      <c:pt idx="67">
                        <c:v>13.61</c:v>
                      </c:pt>
                      <c:pt idx="68">
                        <c:v>14.06</c:v>
                      </c:pt>
                      <c:pt idx="69">
                        <c:v>14.14</c:v>
                      </c:pt>
                      <c:pt idx="70">
                        <c:v>13.6</c:v>
                      </c:pt>
                      <c:pt idx="71">
                        <c:v>13.72</c:v>
                      </c:pt>
                      <c:pt idx="72">
                        <c:v>14.24</c:v>
                      </c:pt>
                      <c:pt idx="73">
                        <c:v>13.61</c:v>
                      </c:pt>
                      <c:pt idx="74">
                        <c:v>14.13</c:v>
                      </c:pt>
                      <c:pt idx="75">
                        <c:v>14.1</c:v>
                      </c:pt>
                      <c:pt idx="76">
                        <c:v>14.34</c:v>
                      </c:pt>
                      <c:pt idx="77">
                        <c:v>15.14</c:v>
                      </c:pt>
                      <c:pt idx="78">
                        <c:v>14.24</c:v>
                      </c:pt>
                      <c:pt idx="79">
                        <c:v>14.32</c:v>
                      </c:pt>
                      <c:pt idx="80">
                        <c:v>14.25</c:v>
                      </c:pt>
                      <c:pt idx="81">
                        <c:v>14.25</c:v>
                      </c:pt>
                      <c:pt idx="82">
                        <c:v>14.93</c:v>
                      </c:pt>
                      <c:pt idx="83">
                        <c:v>14.24</c:v>
                      </c:pt>
                      <c:pt idx="84">
                        <c:v>13.93</c:v>
                      </c:pt>
                      <c:pt idx="85">
                        <c:v>15.31</c:v>
                      </c:pt>
                      <c:pt idx="86">
                        <c:v>14.12</c:v>
                      </c:pt>
                      <c:pt idx="87">
                        <c:v>15.13</c:v>
                      </c:pt>
                      <c:pt idx="88">
                        <c:v>14.36</c:v>
                      </c:pt>
                      <c:pt idx="89">
                        <c:v>14.35</c:v>
                      </c:pt>
                      <c:pt idx="90">
                        <c:v>14.81</c:v>
                      </c:pt>
                      <c:pt idx="91">
                        <c:v>15.12</c:v>
                      </c:pt>
                      <c:pt idx="92">
                        <c:v>14.98</c:v>
                      </c:pt>
                      <c:pt idx="93">
                        <c:v>14.2</c:v>
                      </c:pt>
                      <c:pt idx="94">
                        <c:v>14.72</c:v>
                      </c:pt>
                      <c:pt idx="95">
                        <c:v>14.17</c:v>
                      </c:pt>
                      <c:pt idx="96">
                        <c:v>14.41</c:v>
                      </c:pt>
                      <c:pt idx="97">
                        <c:v>13.83</c:v>
                      </c:pt>
                      <c:pt idx="98">
                        <c:v>14.51</c:v>
                      </c:pt>
                      <c:pt idx="99">
                        <c:v>13.65</c:v>
                      </c:pt>
                      <c:pt idx="100">
                        <c:v>13.9</c:v>
                      </c:pt>
                      <c:pt idx="101">
                        <c:v>14.66</c:v>
                      </c:pt>
                      <c:pt idx="102">
                        <c:v>14.06</c:v>
                      </c:pt>
                      <c:pt idx="103">
                        <c:v>14.11</c:v>
                      </c:pt>
                      <c:pt idx="104">
                        <c:v>14.42</c:v>
                      </c:pt>
                      <c:pt idx="105">
                        <c:v>14.18</c:v>
                      </c:pt>
                      <c:pt idx="106">
                        <c:v>13.74</c:v>
                      </c:pt>
                      <c:pt idx="107">
                        <c:v>14.08</c:v>
                      </c:pt>
                      <c:pt idx="108">
                        <c:v>14.59</c:v>
                      </c:pt>
                      <c:pt idx="109">
                        <c:v>15.41</c:v>
                      </c:pt>
                      <c:pt idx="110">
                        <c:v>15.39</c:v>
                      </c:pt>
                      <c:pt idx="111">
                        <c:v>14.59</c:v>
                      </c:pt>
                      <c:pt idx="112">
                        <c:v>14.65</c:v>
                      </c:pt>
                      <c:pt idx="113">
                        <c:v>14.22</c:v>
                      </c:pt>
                      <c:pt idx="114">
                        <c:v>14.19</c:v>
                      </c:pt>
                      <c:pt idx="115">
                        <c:v>14.24</c:v>
                      </c:pt>
                      <c:pt idx="116">
                        <c:v>14.14</c:v>
                      </c:pt>
                      <c:pt idx="117">
                        <c:v>14.74</c:v>
                      </c:pt>
                      <c:pt idx="118">
                        <c:v>14.5</c:v>
                      </c:pt>
                      <c:pt idx="119">
                        <c:v>14.66</c:v>
                      </c:pt>
                      <c:pt idx="120">
                        <c:v>14.51</c:v>
                      </c:pt>
                      <c:pt idx="121">
                        <c:v>14.76</c:v>
                      </c:pt>
                      <c:pt idx="122">
                        <c:v>13.89</c:v>
                      </c:pt>
                      <c:pt idx="123">
                        <c:v>14.25</c:v>
                      </c:pt>
                      <c:pt idx="124">
                        <c:v>14.58</c:v>
                      </c:pt>
                      <c:pt idx="125">
                        <c:v>14.41</c:v>
                      </c:pt>
                      <c:pt idx="126">
                        <c:v>13.82</c:v>
                      </c:pt>
                      <c:pt idx="127">
                        <c:v>14.72</c:v>
                      </c:pt>
                      <c:pt idx="128">
                        <c:v>14.63</c:v>
                      </c:pt>
                      <c:pt idx="129">
                        <c:v>14.96</c:v>
                      </c:pt>
                      <c:pt idx="130">
                        <c:v>14.99</c:v>
                      </c:pt>
                      <c:pt idx="131">
                        <c:v>14.74</c:v>
                      </c:pt>
                      <c:pt idx="132">
                        <c:v>15.22</c:v>
                      </c:pt>
                      <c:pt idx="133">
                        <c:v>14</c:v>
                      </c:pt>
                      <c:pt idx="134">
                        <c:v>15.07</c:v>
                      </c:pt>
                      <c:pt idx="135">
                        <c:v>14.97</c:v>
                      </c:pt>
                      <c:pt idx="136">
                        <c:v>14.23</c:v>
                      </c:pt>
                      <c:pt idx="137">
                        <c:v>15</c:v>
                      </c:pt>
                      <c:pt idx="138">
                        <c:v>14.95</c:v>
                      </c:pt>
                      <c:pt idx="139">
                        <c:v>15.08</c:v>
                      </c:pt>
                      <c:pt idx="140">
                        <c:v>14.45</c:v>
                      </c:pt>
                      <c:pt idx="141">
                        <c:v>14.73</c:v>
                      </c:pt>
                      <c:pt idx="142">
                        <c:v>14.5</c:v>
                      </c:pt>
                      <c:pt idx="143">
                        <c:v>15.53</c:v>
                      </c:pt>
                      <c:pt idx="144">
                        <c:v>14.97</c:v>
                      </c:pt>
                      <c:pt idx="145">
                        <c:v>14.21</c:v>
                      </c:pt>
                      <c:pt idx="146">
                        <c:v>15.31</c:v>
                      </c:pt>
                      <c:pt idx="147">
                        <c:v>15.56</c:v>
                      </c:pt>
                      <c:pt idx="148">
                        <c:v>15.75</c:v>
                      </c:pt>
                      <c:pt idx="149">
                        <c:v>14.38</c:v>
                      </c:pt>
                      <c:pt idx="150">
                        <c:v>14.41</c:v>
                      </c:pt>
                      <c:pt idx="151">
                        <c:v>15.02</c:v>
                      </c:pt>
                      <c:pt idx="152">
                        <c:v>15.25</c:v>
                      </c:pt>
                      <c:pt idx="153">
                        <c:v>15</c:v>
                      </c:pt>
                      <c:pt idx="154">
                        <c:v>15.43</c:v>
                      </c:pt>
                      <c:pt idx="155">
                        <c:v>15.37</c:v>
                      </c:pt>
                      <c:pt idx="156">
                        <c:v>15.17</c:v>
                      </c:pt>
                      <c:pt idx="157">
                        <c:v>15.02</c:v>
                      </c:pt>
                      <c:pt idx="158">
                        <c:v>14.94</c:v>
                      </c:pt>
                      <c:pt idx="159">
                        <c:v>15.05</c:v>
                      </c:pt>
                      <c:pt idx="160">
                        <c:v>15.02</c:v>
                      </c:pt>
                      <c:pt idx="161">
                        <c:v>14.67</c:v>
                      </c:pt>
                      <c:pt idx="162">
                        <c:v>14.5</c:v>
                      </c:pt>
                      <c:pt idx="163">
                        <c:v>15.05</c:v>
                      </c:pt>
                      <c:pt idx="164">
                        <c:v>16.23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B1-437B-B970-83896FD8EA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City_Data!$C$1</c15:sqref>
                        </c15:formulaRef>
                      </c:ext>
                    </c:extLst>
                    <c:strCache>
                      <c:ptCount val="1"/>
                      <c:pt idx="0">
                        <c:v>Loc_7Mov_avg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1868</c:v>
                      </c:pt>
                      <c:pt idx="1">
                        <c:v>1869</c:v>
                      </c:pt>
                      <c:pt idx="2">
                        <c:v>1870</c:v>
                      </c:pt>
                      <c:pt idx="3">
                        <c:v>1871</c:v>
                      </c:pt>
                      <c:pt idx="4">
                        <c:v>1872</c:v>
                      </c:pt>
                      <c:pt idx="5">
                        <c:v>1873</c:v>
                      </c:pt>
                      <c:pt idx="6">
                        <c:v>1874</c:v>
                      </c:pt>
                      <c:pt idx="7">
                        <c:v>1875</c:v>
                      </c:pt>
                      <c:pt idx="8">
                        <c:v>1876</c:v>
                      </c:pt>
                      <c:pt idx="9">
                        <c:v>1877</c:v>
                      </c:pt>
                      <c:pt idx="10">
                        <c:v>1878</c:v>
                      </c:pt>
                      <c:pt idx="11">
                        <c:v>1879</c:v>
                      </c:pt>
                      <c:pt idx="12">
                        <c:v>1880</c:v>
                      </c:pt>
                      <c:pt idx="13">
                        <c:v>1881</c:v>
                      </c:pt>
                      <c:pt idx="14">
                        <c:v>1882</c:v>
                      </c:pt>
                      <c:pt idx="15">
                        <c:v>1883</c:v>
                      </c:pt>
                      <c:pt idx="16">
                        <c:v>1884</c:v>
                      </c:pt>
                      <c:pt idx="17">
                        <c:v>1885</c:v>
                      </c:pt>
                      <c:pt idx="18">
                        <c:v>1886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1902</c:v>
                      </c:pt>
                      <c:pt idx="35">
                        <c:v>1903</c:v>
                      </c:pt>
                      <c:pt idx="36">
                        <c:v>1904</c:v>
                      </c:pt>
                      <c:pt idx="37">
                        <c:v>1905</c:v>
                      </c:pt>
                      <c:pt idx="38">
                        <c:v>1906</c:v>
                      </c:pt>
                      <c:pt idx="39">
                        <c:v>1907</c:v>
                      </c:pt>
                      <c:pt idx="40">
                        <c:v>1908</c:v>
                      </c:pt>
                      <c:pt idx="41">
                        <c:v>1909</c:v>
                      </c:pt>
                      <c:pt idx="42">
                        <c:v>1910</c:v>
                      </c:pt>
                      <c:pt idx="43">
                        <c:v>1911</c:v>
                      </c:pt>
                      <c:pt idx="44">
                        <c:v>1912</c:v>
                      </c:pt>
                      <c:pt idx="45">
                        <c:v>1913</c:v>
                      </c:pt>
                      <c:pt idx="46">
                        <c:v>1914</c:v>
                      </c:pt>
                      <c:pt idx="47">
                        <c:v>1915</c:v>
                      </c:pt>
                      <c:pt idx="48">
                        <c:v>1916</c:v>
                      </c:pt>
                      <c:pt idx="49">
                        <c:v>1917</c:v>
                      </c:pt>
                      <c:pt idx="50">
                        <c:v>1918</c:v>
                      </c:pt>
                      <c:pt idx="51">
                        <c:v>1919</c:v>
                      </c:pt>
                      <c:pt idx="52">
                        <c:v>1920</c:v>
                      </c:pt>
                      <c:pt idx="53">
                        <c:v>1921</c:v>
                      </c:pt>
                      <c:pt idx="54">
                        <c:v>1922</c:v>
                      </c:pt>
                      <c:pt idx="55">
                        <c:v>1923</c:v>
                      </c:pt>
                      <c:pt idx="56">
                        <c:v>1924</c:v>
                      </c:pt>
                      <c:pt idx="57">
                        <c:v>1925</c:v>
                      </c:pt>
                      <c:pt idx="58">
                        <c:v>1926</c:v>
                      </c:pt>
                      <c:pt idx="59">
                        <c:v>1927</c:v>
                      </c:pt>
                      <c:pt idx="60">
                        <c:v>1928</c:v>
                      </c:pt>
                      <c:pt idx="61">
                        <c:v>1929</c:v>
                      </c:pt>
                      <c:pt idx="62">
                        <c:v>1930</c:v>
                      </c:pt>
                      <c:pt idx="63">
                        <c:v>1931</c:v>
                      </c:pt>
                      <c:pt idx="64">
                        <c:v>1932</c:v>
                      </c:pt>
                      <c:pt idx="65">
                        <c:v>1933</c:v>
                      </c:pt>
                      <c:pt idx="66">
                        <c:v>1934</c:v>
                      </c:pt>
                      <c:pt idx="67">
                        <c:v>1935</c:v>
                      </c:pt>
                      <c:pt idx="68">
                        <c:v>1936</c:v>
                      </c:pt>
                      <c:pt idx="69">
                        <c:v>1937</c:v>
                      </c:pt>
                      <c:pt idx="70">
                        <c:v>1938</c:v>
                      </c:pt>
                      <c:pt idx="71">
                        <c:v>1939</c:v>
                      </c:pt>
                      <c:pt idx="72">
                        <c:v>1940</c:v>
                      </c:pt>
                      <c:pt idx="73">
                        <c:v>1941</c:v>
                      </c:pt>
                      <c:pt idx="74">
                        <c:v>1942</c:v>
                      </c:pt>
                      <c:pt idx="75">
                        <c:v>1943</c:v>
                      </c:pt>
                      <c:pt idx="76">
                        <c:v>1944</c:v>
                      </c:pt>
                      <c:pt idx="77">
                        <c:v>1945</c:v>
                      </c:pt>
                      <c:pt idx="78">
                        <c:v>1946</c:v>
                      </c:pt>
                      <c:pt idx="79">
                        <c:v>1947</c:v>
                      </c:pt>
                      <c:pt idx="80">
                        <c:v>1948</c:v>
                      </c:pt>
                      <c:pt idx="81">
                        <c:v>1949</c:v>
                      </c:pt>
                      <c:pt idx="82">
                        <c:v>1950</c:v>
                      </c:pt>
                      <c:pt idx="83">
                        <c:v>1951</c:v>
                      </c:pt>
                      <c:pt idx="84">
                        <c:v>1952</c:v>
                      </c:pt>
                      <c:pt idx="85">
                        <c:v>1953</c:v>
                      </c:pt>
                      <c:pt idx="86">
                        <c:v>1954</c:v>
                      </c:pt>
                      <c:pt idx="87">
                        <c:v>1955</c:v>
                      </c:pt>
                      <c:pt idx="88">
                        <c:v>1956</c:v>
                      </c:pt>
                      <c:pt idx="89">
                        <c:v>1957</c:v>
                      </c:pt>
                      <c:pt idx="90">
                        <c:v>1958</c:v>
                      </c:pt>
                      <c:pt idx="91">
                        <c:v>1959</c:v>
                      </c:pt>
                      <c:pt idx="92">
                        <c:v>1960</c:v>
                      </c:pt>
                      <c:pt idx="93">
                        <c:v>1961</c:v>
                      </c:pt>
                      <c:pt idx="94">
                        <c:v>1962</c:v>
                      </c:pt>
                      <c:pt idx="95">
                        <c:v>1963</c:v>
                      </c:pt>
                      <c:pt idx="96">
                        <c:v>1964</c:v>
                      </c:pt>
                      <c:pt idx="97">
                        <c:v>1965</c:v>
                      </c:pt>
                      <c:pt idx="98">
                        <c:v>1966</c:v>
                      </c:pt>
                      <c:pt idx="99">
                        <c:v>1967</c:v>
                      </c:pt>
                      <c:pt idx="100">
                        <c:v>1968</c:v>
                      </c:pt>
                      <c:pt idx="101">
                        <c:v>1969</c:v>
                      </c:pt>
                      <c:pt idx="102">
                        <c:v>1970</c:v>
                      </c:pt>
                      <c:pt idx="103">
                        <c:v>1971</c:v>
                      </c:pt>
                      <c:pt idx="104">
                        <c:v>1972</c:v>
                      </c:pt>
                      <c:pt idx="105">
                        <c:v>1973</c:v>
                      </c:pt>
                      <c:pt idx="106">
                        <c:v>1974</c:v>
                      </c:pt>
                      <c:pt idx="107">
                        <c:v>1975</c:v>
                      </c:pt>
                      <c:pt idx="108">
                        <c:v>1976</c:v>
                      </c:pt>
                      <c:pt idx="109">
                        <c:v>1977</c:v>
                      </c:pt>
                      <c:pt idx="110">
                        <c:v>1978</c:v>
                      </c:pt>
                      <c:pt idx="111">
                        <c:v>1979</c:v>
                      </c:pt>
                      <c:pt idx="112">
                        <c:v>1980</c:v>
                      </c:pt>
                      <c:pt idx="113">
                        <c:v>1981</c:v>
                      </c:pt>
                      <c:pt idx="114">
                        <c:v>1982</c:v>
                      </c:pt>
                      <c:pt idx="115">
                        <c:v>1983</c:v>
                      </c:pt>
                      <c:pt idx="116">
                        <c:v>1984</c:v>
                      </c:pt>
                      <c:pt idx="117">
                        <c:v>1985</c:v>
                      </c:pt>
                      <c:pt idx="118">
                        <c:v>1986</c:v>
                      </c:pt>
                      <c:pt idx="119">
                        <c:v>1987</c:v>
                      </c:pt>
                      <c:pt idx="120">
                        <c:v>1988</c:v>
                      </c:pt>
                      <c:pt idx="121">
                        <c:v>1989</c:v>
                      </c:pt>
                      <c:pt idx="122">
                        <c:v>1990</c:v>
                      </c:pt>
                      <c:pt idx="123">
                        <c:v>1991</c:v>
                      </c:pt>
                      <c:pt idx="124">
                        <c:v>1992</c:v>
                      </c:pt>
                      <c:pt idx="125">
                        <c:v>1993</c:v>
                      </c:pt>
                      <c:pt idx="126">
                        <c:v>1994</c:v>
                      </c:pt>
                      <c:pt idx="127">
                        <c:v>1995</c:v>
                      </c:pt>
                      <c:pt idx="128">
                        <c:v>1996</c:v>
                      </c:pt>
                      <c:pt idx="129">
                        <c:v>1997</c:v>
                      </c:pt>
                      <c:pt idx="130">
                        <c:v>1998</c:v>
                      </c:pt>
                      <c:pt idx="131">
                        <c:v>1999</c:v>
                      </c:pt>
                      <c:pt idx="132">
                        <c:v>2000</c:v>
                      </c:pt>
                      <c:pt idx="133">
                        <c:v>2001</c:v>
                      </c:pt>
                      <c:pt idx="134">
                        <c:v>2002</c:v>
                      </c:pt>
                      <c:pt idx="135">
                        <c:v>2003</c:v>
                      </c:pt>
                      <c:pt idx="136">
                        <c:v>2004</c:v>
                      </c:pt>
                      <c:pt idx="137">
                        <c:v>2005</c:v>
                      </c:pt>
                      <c:pt idx="138">
                        <c:v>2006</c:v>
                      </c:pt>
                      <c:pt idx="139">
                        <c:v>2007</c:v>
                      </c:pt>
                      <c:pt idx="140">
                        <c:v>2008</c:v>
                      </c:pt>
                      <c:pt idx="141">
                        <c:v>2009</c:v>
                      </c:pt>
                      <c:pt idx="142">
                        <c:v>2010</c:v>
                      </c:pt>
                      <c:pt idx="143">
                        <c:v>2011</c:v>
                      </c:pt>
                      <c:pt idx="144">
                        <c:v>2012</c:v>
                      </c:pt>
                      <c:pt idx="145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City_Data!$C$2:$C$166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6">
                        <c:v>14.100000000000003</c:v>
                      </c:pt>
                      <c:pt idx="7">
                        <c:v>14.097142857142856</c:v>
                      </c:pt>
                      <c:pt idx="8">
                        <c:v>14.237142857142857</c:v>
                      </c:pt>
                      <c:pt idx="9">
                        <c:v>14.208571428571428</c:v>
                      </c:pt>
                      <c:pt idx="10">
                        <c:v>14.194285714285712</c:v>
                      </c:pt>
                      <c:pt idx="11">
                        <c:v>14.110000000000001</c:v>
                      </c:pt>
                      <c:pt idx="12">
                        <c:v>14.238571428571428</c:v>
                      </c:pt>
                      <c:pt idx="13">
                        <c:v>14.271428571428572</c:v>
                      </c:pt>
                      <c:pt idx="14">
                        <c:v>14.318571428571431</c:v>
                      </c:pt>
                      <c:pt idx="15">
                        <c:v>14.37571428571429</c:v>
                      </c:pt>
                      <c:pt idx="16">
                        <c:v>14.394285714285713</c:v>
                      </c:pt>
                      <c:pt idx="17">
                        <c:v>14.531428571428574</c:v>
                      </c:pt>
                      <c:pt idx="18">
                        <c:v>14.624285714285715</c:v>
                      </c:pt>
                      <c:pt idx="19">
                        <c:v>14.534285714285716</c:v>
                      </c:pt>
                      <c:pt idx="20">
                        <c:v>14.554285714285713</c:v>
                      </c:pt>
                      <c:pt idx="21">
                        <c:v>14.519999999999998</c:v>
                      </c:pt>
                      <c:pt idx="22">
                        <c:v>14.400000000000002</c:v>
                      </c:pt>
                      <c:pt idx="23">
                        <c:v>14.444285714285714</c:v>
                      </c:pt>
                      <c:pt idx="24">
                        <c:v>14.414285714285715</c:v>
                      </c:pt>
                      <c:pt idx="25">
                        <c:v>14.361428571428572</c:v>
                      </c:pt>
                      <c:pt idx="26">
                        <c:v>14.434285714285716</c:v>
                      </c:pt>
                      <c:pt idx="27">
                        <c:v>14.415714285714287</c:v>
                      </c:pt>
                      <c:pt idx="28">
                        <c:v>14.535714285714286</c:v>
                      </c:pt>
                      <c:pt idx="29">
                        <c:v>14.540000000000003</c:v>
                      </c:pt>
                      <c:pt idx="30">
                        <c:v>14.47857142857143</c:v>
                      </c:pt>
                      <c:pt idx="31">
                        <c:v>14.301428571428572</c:v>
                      </c:pt>
                      <c:pt idx="32">
                        <c:v>14.344285714285714</c:v>
                      </c:pt>
                      <c:pt idx="33">
                        <c:v>14.175714285714283</c:v>
                      </c:pt>
                      <c:pt idx="34">
                        <c:v>14.102857142857143</c:v>
                      </c:pt>
                      <c:pt idx="35">
                        <c:v>13.962857142857143</c:v>
                      </c:pt>
                      <c:pt idx="36">
                        <c:v>14.059999999999999</c:v>
                      </c:pt>
                      <c:pt idx="37">
                        <c:v>14.114285714285714</c:v>
                      </c:pt>
                      <c:pt idx="38">
                        <c:v>14.28</c:v>
                      </c:pt>
                      <c:pt idx="39">
                        <c:v>14.324285714285713</c:v>
                      </c:pt>
                      <c:pt idx="40">
                        <c:v>14.5</c:v>
                      </c:pt>
                      <c:pt idx="41">
                        <c:v>14.517142857142858</c:v>
                      </c:pt>
                      <c:pt idx="42">
                        <c:v>14.575714285714286</c:v>
                      </c:pt>
                      <c:pt idx="43">
                        <c:v>14.432857142857141</c:v>
                      </c:pt>
                      <c:pt idx="44">
                        <c:v>14.264285714285716</c:v>
                      </c:pt>
                      <c:pt idx="45">
                        <c:v>14.181428571428572</c:v>
                      </c:pt>
                      <c:pt idx="46">
                        <c:v>14.074285714285717</c:v>
                      </c:pt>
                      <c:pt idx="47">
                        <c:v>13.99</c:v>
                      </c:pt>
                      <c:pt idx="48">
                        <c:v>13.955714285714288</c:v>
                      </c:pt>
                      <c:pt idx="49">
                        <c:v>13.857142857142858</c:v>
                      </c:pt>
                      <c:pt idx="50">
                        <c:v>13.855714285714287</c:v>
                      </c:pt>
                      <c:pt idx="51">
                        <c:v>14.032857142857143</c:v>
                      </c:pt>
                      <c:pt idx="52">
                        <c:v>14.11</c:v>
                      </c:pt>
                      <c:pt idx="53">
                        <c:v>14.127142857142855</c:v>
                      </c:pt>
                      <c:pt idx="54">
                        <c:v>14.112857142857141</c:v>
                      </c:pt>
                      <c:pt idx="55">
                        <c:v>14.211428571428574</c:v>
                      </c:pt>
                      <c:pt idx="56">
                        <c:v>14.299999999999999</c:v>
                      </c:pt>
                      <c:pt idx="57">
                        <c:v>14.409999999999998</c:v>
                      </c:pt>
                      <c:pt idx="58">
                        <c:v>14.367142857142857</c:v>
                      </c:pt>
                      <c:pt idx="59">
                        <c:v>14.320000000000002</c:v>
                      </c:pt>
                      <c:pt idx="60">
                        <c:v>14.317142857142857</c:v>
                      </c:pt>
                      <c:pt idx="61">
                        <c:v>14.324285714285717</c:v>
                      </c:pt>
                      <c:pt idx="62">
                        <c:v>14.175714285714289</c:v>
                      </c:pt>
                      <c:pt idx="63">
                        <c:v>14.112857142857143</c:v>
                      </c:pt>
                      <c:pt idx="64">
                        <c:v>14.051428571428572</c:v>
                      </c:pt>
                      <c:pt idx="65">
                        <c:v>14.049999999999999</c:v>
                      </c:pt>
                      <c:pt idx="66">
                        <c:v>14.091428571428569</c:v>
                      </c:pt>
                      <c:pt idx="67">
                        <c:v>14.028571428571428</c:v>
                      </c:pt>
                      <c:pt idx="68">
                        <c:v>14.012857142857143</c:v>
                      </c:pt>
                      <c:pt idx="69">
                        <c:v>14.11</c:v>
                      </c:pt>
                      <c:pt idx="70">
                        <c:v>14.06</c:v>
                      </c:pt>
                      <c:pt idx="71">
                        <c:v>13.965714285714284</c:v>
                      </c:pt>
                      <c:pt idx="72">
                        <c:v>13.952857142857141</c:v>
                      </c:pt>
                      <c:pt idx="73">
                        <c:v>13.854285714285714</c:v>
                      </c:pt>
                      <c:pt idx="74">
                        <c:v>13.928571428571429</c:v>
                      </c:pt>
                      <c:pt idx="75">
                        <c:v>13.934285714285712</c:v>
                      </c:pt>
                      <c:pt idx="76">
                        <c:v>13.962857142857143</c:v>
                      </c:pt>
                      <c:pt idx="77">
                        <c:v>14.182857142857143</c:v>
                      </c:pt>
                      <c:pt idx="78">
                        <c:v>14.257142857142856</c:v>
                      </c:pt>
                      <c:pt idx="79">
                        <c:v>14.268571428571429</c:v>
                      </c:pt>
                      <c:pt idx="80">
                        <c:v>14.360000000000001</c:v>
                      </c:pt>
                      <c:pt idx="81">
                        <c:v>14.377142857142857</c:v>
                      </c:pt>
                      <c:pt idx="82">
                        <c:v>14.495714285714286</c:v>
                      </c:pt>
                      <c:pt idx="83">
                        <c:v>14.48142857142857</c:v>
                      </c:pt>
                      <c:pt idx="84">
                        <c:v>14.308571428571428</c:v>
                      </c:pt>
                      <c:pt idx="85">
                        <c:v>14.46142857142857</c:v>
                      </c:pt>
                      <c:pt idx="86">
                        <c:v>14.432857142857143</c:v>
                      </c:pt>
                      <c:pt idx="87">
                        <c:v>14.558571428571428</c:v>
                      </c:pt>
                      <c:pt idx="88">
                        <c:v>14.574285714285713</c:v>
                      </c:pt>
                      <c:pt idx="89">
                        <c:v>14.491428571428571</c:v>
                      </c:pt>
                      <c:pt idx="90">
                        <c:v>14.572857142857142</c:v>
                      </c:pt>
                      <c:pt idx="91">
                        <c:v>14.742857142857144</c:v>
                      </c:pt>
                      <c:pt idx="92">
                        <c:v>14.695714285714287</c:v>
                      </c:pt>
                      <c:pt idx="93">
                        <c:v>14.707142857142859</c:v>
                      </c:pt>
                      <c:pt idx="94">
                        <c:v>14.648571428571429</c:v>
                      </c:pt>
                      <c:pt idx="95">
                        <c:v>14.621428571428572</c:v>
                      </c:pt>
                      <c:pt idx="96">
                        <c:v>14.629999999999999</c:v>
                      </c:pt>
                      <c:pt idx="97">
                        <c:v>14.489999999999998</c:v>
                      </c:pt>
                      <c:pt idx="98">
                        <c:v>14.402857142857144</c:v>
                      </c:pt>
                      <c:pt idx="99">
                        <c:v>14.212857142857144</c:v>
                      </c:pt>
                      <c:pt idx="100">
                        <c:v>14.170000000000002</c:v>
                      </c:pt>
                      <c:pt idx="101">
                        <c:v>14.161428571428571</c:v>
                      </c:pt>
                      <c:pt idx="102">
                        <c:v>14.145714285714286</c:v>
                      </c:pt>
                      <c:pt idx="103">
                        <c:v>14.102857142857143</c:v>
                      </c:pt>
                      <c:pt idx="104">
                        <c:v>14.187142857142858</c:v>
                      </c:pt>
                      <c:pt idx="105">
                        <c:v>14.139999999999999</c:v>
                      </c:pt>
                      <c:pt idx="106">
                        <c:v>14.152857142857144</c:v>
                      </c:pt>
                      <c:pt idx="107">
                        <c:v>14.178571428571429</c:v>
                      </c:pt>
                      <c:pt idx="108">
                        <c:v>14.168571428571429</c:v>
                      </c:pt>
                      <c:pt idx="109">
                        <c:v>14.361428571428572</c:v>
                      </c:pt>
                      <c:pt idx="110">
                        <c:v>14.544285714285715</c:v>
                      </c:pt>
                      <c:pt idx="111">
                        <c:v>14.568571428571429</c:v>
                      </c:pt>
                      <c:pt idx="112">
                        <c:v>14.635714285714286</c:v>
                      </c:pt>
                      <c:pt idx="113">
                        <c:v>14.704285714285716</c:v>
                      </c:pt>
                      <c:pt idx="114">
                        <c:v>14.72</c:v>
                      </c:pt>
                      <c:pt idx="115">
                        <c:v>14.67</c:v>
                      </c:pt>
                      <c:pt idx="116">
                        <c:v>14.488571428571429</c:v>
                      </c:pt>
                      <c:pt idx="117">
                        <c:v>14.395714285714286</c:v>
                      </c:pt>
                      <c:pt idx="118">
                        <c:v>14.382857142857143</c:v>
                      </c:pt>
                      <c:pt idx="119">
                        <c:v>14.384285714285713</c:v>
                      </c:pt>
                      <c:pt idx="120">
                        <c:v>14.425714285714287</c:v>
                      </c:pt>
                      <c:pt idx="121">
                        <c:v>14.507142857142858</c:v>
                      </c:pt>
                      <c:pt idx="122">
                        <c:v>14.457142857142859</c:v>
                      </c:pt>
                      <c:pt idx="123">
                        <c:v>14.472857142857142</c:v>
                      </c:pt>
                      <c:pt idx="124">
                        <c:v>14.45</c:v>
                      </c:pt>
                      <c:pt idx="125">
                        <c:v>14.437142857142856</c:v>
                      </c:pt>
                      <c:pt idx="126">
                        <c:v>14.317142857142857</c:v>
                      </c:pt>
                      <c:pt idx="127">
                        <c:v>14.347142857142858</c:v>
                      </c:pt>
                      <c:pt idx="128">
                        <c:v>14.328571428571426</c:v>
                      </c:pt>
                      <c:pt idx="129">
                        <c:v>14.481428571428571</c:v>
                      </c:pt>
                      <c:pt idx="130">
                        <c:v>14.587142857142856</c:v>
                      </c:pt>
                      <c:pt idx="131">
                        <c:v>14.61</c:v>
                      </c:pt>
                      <c:pt idx="132">
                        <c:v>14.725714285714286</c:v>
                      </c:pt>
                      <c:pt idx="133">
                        <c:v>14.751428571428573</c:v>
                      </c:pt>
                      <c:pt idx="134">
                        <c:v>14.801428571428573</c:v>
                      </c:pt>
                      <c:pt idx="135">
                        <c:v>14.849999999999998</c:v>
                      </c:pt>
                      <c:pt idx="136">
                        <c:v>14.745714285714287</c:v>
                      </c:pt>
                      <c:pt idx="137">
                        <c:v>14.747142857142858</c:v>
                      </c:pt>
                      <c:pt idx="138">
                        <c:v>14.777142857142858</c:v>
                      </c:pt>
                      <c:pt idx="139">
                        <c:v>14.757142857142856</c:v>
                      </c:pt>
                      <c:pt idx="140">
                        <c:v>14.821428571428571</c:v>
                      </c:pt>
                      <c:pt idx="141">
                        <c:v>14.772857142857145</c:v>
                      </c:pt>
                      <c:pt idx="142">
                        <c:v>14.705714285714285</c:v>
                      </c:pt>
                      <c:pt idx="143">
                        <c:v>14.891428571428573</c:v>
                      </c:pt>
                      <c:pt idx="144">
                        <c:v>14.887142857142859</c:v>
                      </c:pt>
                      <c:pt idx="145">
                        <c:v>14.781428571428572</c:v>
                      </c:pt>
                      <c:pt idx="146">
                        <c:v>14.814285714285717</c:v>
                      </c:pt>
                      <c:pt idx="147">
                        <c:v>14.972857142857142</c:v>
                      </c:pt>
                      <c:pt idx="148">
                        <c:v>15.118571428571428</c:v>
                      </c:pt>
                      <c:pt idx="149">
                        <c:v>15.101428571428571</c:v>
                      </c:pt>
                      <c:pt idx="150">
                        <c:v>14.941428571428572</c:v>
                      </c:pt>
                      <c:pt idx="151">
                        <c:v>14.948571428571428</c:v>
                      </c:pt>
                      <c:pt idx="152">
                        <c:v>15.097142857142858</c:v>
                      </c:pt>
                      <c:pt idx="153">
                        <c:v>15.052857142857144</c:v>
                      </c:pt>
                      <c:pt idx="154">
                        <c:v>15.034285714285716</c:v>
                      </c:pt>
                      <c:pt idx="155">
                        <c:v>14.980000000000002</c:v>
                      </c:pt>
                      <c:pt idx="156">
                        <c:v>15.092857142857143</c:v>
                      </c:pt>
                      <c:pt idx="157">
                        <c:v>15.179999999999998</c:v>
                      </c:pt>
                      <c:pt idx="158">
                        <c:v>15.168571428571427</c:v>
                      </c:pt>
                      <c:pt idx="159">
                        <c:v>15.139999999999999</c:v>
                      </c:pt>
                      <c:pt idx="160">
                        <c:v>15.142857142857141</c:v>
                      </c:pt>
                      <c:pt idx="161">
                        <c:v>15.034285714285714</c:v>
                      </c:pt>
                      <c:pt idx="162">
                        <c:v>14.909999999999998</c:v>
                      </c:pt>
                      <c:pt idx="163">
                        <c:v>14.892857142857142</c:v>
                      </c:pt>
                      <c:pt idx="164">
                        <c:v>15.065714285714288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B1-437B-B970-83896FD8EA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City_Data!$D$1</c15:sqref>
                        </c15:formulaRef>
                      </c:ext>
                    </c:extLst>
                    <c:strCache>
                      <c:ptCount val="1"/>
                      <c:pt idx="0">
                        <c:v>Loc_10Mov_avg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1868</c:v>
                      </c:pt>
                      <c:pt idx="1">
                        <c:v>1869</c:v>
                      </c:pt>
                      <c:pt idx="2">
                        <c:v>1870</c:v>
                      </c:pt>
                      <c:pt idx="3">
                        <c:v>1871</c:v>
                      </c:pt>
                      <c:pt idx="4">
                        <c:v>1872</c:v>
                      </c:pt>
                      <c:pt idx="5">
                        <c:v>1873</c:v>
                      </c:pt>
                      <c:pt idx="6">
                        <c:v>1874</c:v>
                      </c:pt>
                      <c:pt idx="7">
                        <c:v>1875</c:v>
                      </c:pt>
                      <c:pt idx="8">
                        <c:v>1876</c:v>
                      </c:pt>
                      <c:pt idx="9">
                        <c:v>1877</c:v>
                      </c:pt>
                      <c:pt idx="10">
                        <c:v>1878</c:v>
                      </c:pt>
                      <c:pt idx="11">
                        <c:v>1879</c:v>
                      </c:pt>
                      <c:pt idx="12">
                        <c:v>1880</c:v>
                      </c:pt>
                      <c:pt idx="13">
                        <c:v>1881</c:v>
                      </c:pt>
                      <c:pt idx="14">
                        <c:v>1882</c:v>
                      </c:pt>
                      <c:pt idx="15">
                        <c:v>1883</c:v>
                      </c:pt>
                      <c:pt idx="16">
                        <c:v>1884</c:v>
                      </c:pt>
                      <c:pt idx="17">
                        <c:v>1885</c:v>
                      </c:pt>
                      <c:pt idx="18">
                        <c:v>1886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1902</c:v>
                      </c:pt>
                      <c:pt idx="35">
                        <c:v>1903</c:v>
                      </c:pt>
                      <c:pt idx="36">
                        <c:v>1904</c:v>
                      </c:pt>
                      <c:pt idx="37">
                        <c:v>1905</c:v>
                      </c:pt>
                      <c:pt idx="38">
                        <c:v>1906</c:v>
                      </c:pt>
                      <c:pt idx="39">
                        <c:v>1907</c:v>
                      </c:pt>
                      <c:pt idx="40">
                        <c:v>1908</c:v>
                      </c:pt>
                      <c:pt idx="41">
                        <c:v>1909</c:v>
                      </c:pt>
                      <c:pt idx="42">
                        <c:v>1910</c:v>
                      </c:pt>
                      <c:pt idx="43">
                        <c:v>1911</c:v>
                      </c:pt>
                      <c:pt idx="44">
                        <c:v>1912</c:v>
                      </c:pt>
                      <c:pt idx="45">
                        <c:v>1913</c:v>
                      </c:pt>
                      <c:pt idx="46">
                        <c:v>1914</c:v>
                      </c:pt>
                      <c:pt idx="47">
                        <c:v>1915</c:v>
                      </c:pt>
                      <c:pt idx="48">
                        <c:v>1916</c:v>
                      </c:pt>
                      <c:pt idx="49">
                        <c:v>1917</c:v>
                      </c:pt>
                      <c:pt idx="50">
                        <c:v>1918</c:v>
                      </c:pt>
                      <c:pt idx="51">
                        <c:v>1919</c:v>
                      </c:pt>
                      <c:pt idx="52">
                        <c:v>1920</c:v>
                      </c:pt>
                      <c:pt idx="53">
                        <c:v>1921</c:v>
                      </c:pt>
                      <c:pt idx="54">
                        <c:v>1922</c:v>
                      </c:pt>
                      <c:pt idx="55">
                        <c:v>1923</c:v>
                      </c:pt>
                      <c:pt idx="56">
                        <c:v>1924</c:v>
                      </c:pt>
                      <c:pt idx="57">
                        <c:v>1925</c:v>
                      </c:pt>
                      <c:pt idx="58">
                        <c:v>1926</c:v>
                      </c:pt>
                      <c:pt idx="59">
                        <c:v>1927</c:v>
                      </c:pt>
                      <c:pt idx="60">
                        <c:v>1928</c:v>
                      </c:pt>
                      <c:pt idx="61">
                        <c:v>1929</c:v>
                      </c:pt>
                      <c:pt idx="62">
                        <c:v>1930</c:v>
                      </c:pt>
                      <c:pt idx="63">
                        <c:v>1931</c:v>
                      </c:pt>
                      <c:pt idx="64">
                        <c:v>1932</c:v>
                      </c:pt>
                      <c:pt idx="65">
                        <c:v>1933</c:v>
                      </c:pt>
                      <c:pt idx="66">
                        <c:v>1934</c:v>
                      </c:pt>
                      <c:pt idx="67">
                        <c:v>1935</c:v>
                      </c:pt>
                      <c:pt idx="68">
                        <c:v>1936</c:v>
                      </c:pt>
                      <c:pt idx="69">
                        <c:v>1937</c:v>
                      </c:pt>
                      <c:pt idx="70">
                        <c:v>1938</c:v>
                      </c:pt>
                      <c:pt idx="71">
                        <c:v>1939</c:v>
                      </c:pt>
                      <c:pt idx="72">
                        <c:v>1940</c:v>
                      </c:pt>
                      <c:pt idx="73">
                        <c:v>1941</c:v>
                      </c:pt>
                      <c:pt idx="74">
                        <c:v>1942</c:v>
                      </c:pt>
                      <c:pt idx="75">
                        <c:v>1943</c:v>
                      </c:pt>
                      <c:pt idx="76">
                        <c:v>1944</c:v>
                      </c:pt>
                      <c:pt idx="77">
                        <c:v>1945</c:v>
                      </c:pt>
                      <c:pt idx="78">
                        <c:v>1946</c:v>
                      </c:pt>
                      <c:pt idx="79">
                        <c:v>1947</c:v>
                      </c:pt>
                      <c:pt idx="80">
                        <c:v>1948</c:v>
                      </c:pt>
                      <c:pt idx="81">
                        <c:v>1949</c:v>
                      </c:pt>
                      <c:pt idx="82">
                        <c:v>1950</c:v>
                      </c:pt>
                      <c:pt idx="83">
                        <c:v>1951</c:v>
                      </c:pt>
                      <c:pt idx="84">
                        <c:v>1952</c:v>
                      </c:pt>
                      <c:pt idx="85">
                        <c:v>1953</c:v>
                      </c:pt>
                      <c:pt idx="86">
                        <c:v>1954</c:v>
                      </c:pt>
                      <c:pt idx="87">
                        <c:v>1955</c:v>
                      </c:pt>
                      <c:pt idx="88">
                        <c:v>1956</c:v>
                      </c:pt>
                      <c:pt idx="89">
                        <c:v>1957</c:v>
                      </c:pt>
                      <c:pt idx="90">
                        <c:v>1958</c:v>
                      </c:pt>
                      <c:pt idx="91">
                        <c:v>1959</c:v>
                      </c:pt>
                      <c:pt idx="92">
                        <c:v>1960</c:v>
                      </c:pt>
                      <c:pt idx="93">
                        <c:v>1961</c:v>
                      </c:pt>
                      <c:pt idx="94">
                        <c:v>1962</c:v>
                      </c:pt>
                      <c:pt idx="95">
                        <c:v>1963</c:v>
                      </c:pt>
                      <c:pt idx="96">
                        <c:v>1964</c:v>
                      </c:pt>
                      <c:pt idx="97">
                        <c:v>1965</c:v>
                      </c:pt>
                      <c:pt idx="98">
                        <c:v>1966</c:v>
                      </c:pt>
                      <c:pt idx="99">
                        <c:v>1967</c:v>
                      </c:pt>
                      <c:pt idx="100">
                        <c:v>1968</c:v>
                      </c:pt>
                      <c:pt idx="101">
                        <c:v>1969</c:v>
                      </c:pt>
                      <c:pt idx="102">
                        <c:v>1970</c:v>
                      </c:pt>
                      <c:pt idx="103">
                        <c:v>1971</c:v>
                      </c:pt>
                      <c:pt idx="104">
                        <c:v>1972</c:v>
                      </c:pt>
                      <c:pt idx="105">
                        <c:v>1973</c:v>
                      </c:pt>
                      <c:pt idx="106">
                        <c:v>1974</c:v>
                      </c:pt>
                      <c:pt idx="107">
                        <c:v>1975</c:v>
                      </c:pt>
                      <c:pt idx="108">
                        <c:v>1976</c:v>
                      </c:pt>
                      <c:pt idx="109">
                        <c:v>1977</c:v>
                      </c:pt>
                      <c:pt idx="110">
                        <c:v>1978</c:v>
                      </c:pt>
                      <c:pt idx="111">
                        <c:v>1979</c:v>
                      </c:pt>
                      <c:pt idx="112">
                        <c:v>1980</c:v>
                      </c:pt>
                      <c:pt idx="113">
                        <c:v>1981</c:v>
                      </c:pt>
                      <c:pt idx="114">
                        <c:v>1982</c:v>
                      </c:pt>
                      <c:pt idx="115">
                        <c:v>1983</c:v>
                      </c:pt>
                      <c:pt idx="116">
                        <c:v>1984</c:v>
                      </c:pt>
                      <c:pt idx="117">
                        <c:v>1985</c:v>
                      </c:pt>
                      <c:pt idx="118">
                        <c:v>1986</c:v>
                      </c:pt>
                      <c:pt idx="119">
                        <c:v>1987</c:v>
                      </c:pt>
                      <c:pt idx="120">
                        <c:v>1988</c:v>
                      </c:pt>
                      <c:pt idx="121">
                        <c:v>1989</c:v>
                      </c:pt>
                      <c:pt idx="122">
                        <c:v>1990</c:v>
                      </c:pt>
                      <c:pt idx="123">
                        <c:v>1991</c:v>
                      </c:pt>
                      <c:pt idx="124">
                        <c:v>1992</c:v>
                      </c:pt>
                      <c:pt idx="125">
                        <c:v>1993</c:v>
                      </c:pt>
                      <c:pt idx="126">
                        <c:v>1994</c:v>
                      </c:pt>
                      <c:pt idx="127">
                        <c:v>1995</c:v>
                      </c:pt>
                      <c:pt idx="128">
                        <c:v>1996</c:v>
                      </c:pt>
                      <c:pt idx="129">
                        <c:v>1997</c:v>
                      </c:pt>
                      <c:pt idx="130">
                        <c:v>1998</c:v>
                      </c:pt>
                      <c:pt idx="131">
                        <c:v>1999</c:v>
                      </c:pt>
                      <c:pt idx="132">
                        <c:v>2000</c:v>
                      </c:pt>
                      <c:pt idx="133">
                        <c:v>2001</c:v>
                      </c:pt>
                      <c:pt idx="134">
                        <c:v>2002</c:v>
                      </c:pt>
                      <c:pt idx="135">
                        <c:v>2003</c:v>
                      </c:pt>
                      <c:pt idx="136">
                        <c:v>2004</c:v>
                      </c:pt>
                      <c:pt idx="137">
                        <c:v>2005</c:v>
                      </c:pt>
                      <c:pt idx="138">
                        <c:v>2006</c:v>
                      </c:pt>
                      <c:pt idx="139">
                        <c:v>2007</c:v>
                      </c:pt>
                      <c:pt idx="140">
                        <c:v>2008</c:v>
                      </c:pt>
                      <c:pt idx="141">
                        <c:v>2009</c:v>
                      </c:pt>
                      <c:pt idx="142">
                        <c:v>2010</c:v>
                      </c:pt>
                      <c:pt idx="143">
                        <c:v>2011</c:v>
                      </c:pt>
                      <c:pt idx="144">
                        <c:v>2012</c:v>
                      </c:pt>
                      <c:pt idx="145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City_Data!$D$2:$D$166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9">
                        <c:v>14.177000000000001</c:v>
                      </c:pt>
                      <c:pt idx="10">
                        <c:v>14.135999999999999</c:v>
                      </c:pt>
                      <c:pt idx="11">
                        <c:v>14.137</c:v>
                      </c:pt>
                      <c:pt idx="12">
                        <c:v>14.185999999999998</c:v>
                      </c:pt>
                      <c:pt idx="13">
                        <c:v>14.247999999999999</c:v>
                      </c:pt>
                      <c:pt idx="14">
                        <c:v>14.251000000000001</c:v>
                      </c:pt>
                      <c:pt idx="15">
                        <c:v>14.371</c:v>
                      </c:pt>
                      <c:pt idx="16">
                        <c:v>14.383000000000001</c:v>
                      </c:pt>
                      <c:pt idx="17">
                        <c:v>14.440000000000001</c:v>
                      </c:pt>
                      <c:pt idx="18">
                        <c:v>14.408000000000001</c:v>
                      </c:pt>
                      <c:pt idx="19">
                        <c:v>14.413999999999998</c:v>
                      </c:pt>
                      <c:pt idx="20">
                        <c:v>14.5</c:v>
                      </c:pt>
                      <c:pt idx="21">
                        <c:v>14.538</c:v>
                      </c:pt>
                      <c:pt idx="22">
                        <c:v>14.484</c:v>
                      </c:pt>
                      <c:pt idx="23">
                        <c:v>14.504</c:v>
                      </c:pt>
                      <c:pt idx="24">
                        <c:v>14.507</c:v>
                      </c:pt>
                      <c:pt idx="25">
                        <c:v>14.398000000000001</c:v>
                      </c:pt>
                      <c:pt idx="26">
                        <c:v>14.441999999999998</c:v>
                      </c:pt>
                      <c:pt idx="27">
                        <c:v>14.419</c:v>
                      </c:pt>
                      <c:pt idx="28">
                        <c:v>14.476000000000003</c:v>
                      </c:pt>
                      <c:pt idx="29">
                        <c:v>14.488</c:v>
                      </c:pt>
                      <c:pt idx="30">
                        <c:v>14.450999999999999</c:v>
                      </c:pt>
                      <c:pt idx="31">
                        <c:v>14.353999999999999</c:v>
                      </c:pt>
                      <c:pt idx="32">
                        <c:v>14.359000000000004</c:v>
                      </c:pt>
                      <c:pt idx="33">
                        <c:v>14.254000000000001</c:v>
                      </c:pt>
                      <c:pt idx="34">
                        <c:v>14.201000000000002</c:v>
                      </c:pt>
                      <c:pt idx="35">
                        <c:v>14.196999999999999</c:v>
                      </c:pt>
                      <c:pt idx="36">
                        <c:v>14.225999999999999</c:v>
                      </c:pt>
                      <c:pt idx="37">
                        <c:v>14.24</c:v>
                      </c:pt>
                      <c:pt idx="38">
                        <c:v>14.175000000000001</c:v>
                      </c:pt>
                      <c:pt idx="39">
                        <c:v>14.207999999999998</c:v>
                      </c:pt>
                      <c:pt idx="40">
                        <c:v>14.269</c:v>
                      </c:pt>
                      <c:pt idx="41">
                        <c:v>14.352</c:v>
                      </c:pt>
                      <c:pt idx="42">
                        <c:v>14.359</c:v>
                      </c:pt>
                      <c:pt idx="43">
                        <c:v>14.406000000000001</c:v>
                      </c:pt>
                      <c:pt idx="44">
                        <c:v>14.353000000000003</c:v>
                      </c:pt>
                      <c:pt idx="45">
                        <c:v>14.327999999999999</c:v>
                      </c:pt>
                      <c:pt idx="46">
                        <c:v>14.217999999999998</c:v>
                      </c:pt>
                      <c:pt idx="47">
                        <c:v>14.182000000000002</c:v>
                      </c:pt>
                      <c:pt idx="48">
                        <c:v>14.125</c:v>
                      </c:pt>
                      <c:pt idx="49">
                        <c:v>14.032000000000002</c:v>
                      </c:pt>
                      <c:pt idx="50">
                        <c:v>13.955000000000002</c:v>
                      </c:pt>
                      <c:pt idx="51">
                        <c:v>14.013999999999999</c:v>
                      </c:pt>
                      <c:pt idx="52">
                        <c:v>14.001999999999999</c:v>
                      </c:pt>
                      <c:pt idx="53">
                        <c:v>14.004000000000001</c:v>
                      </c:pt>
                      <c:pt idx="54">
                        <c:v>14.076000000000002</c:v>
                      </c:pt>
                      <c:pt idx="55">
                        <c:v>14.146000000000001</c:v>
                      </c:pt>
                      <c:pt idx="56">
                        <c:v>14.189999999999998</c:v>
                      </c:pt>
                      <c:pt idx="57">
                        <c:v>14.248999999999999</c:v>
                      </c:pt>
                      <c:pt idx="58">
                        <c:v>14.302000000000001</c:v>
                      </c:pt>
                      <c:pt idx="59">
                        <c:v>14.325999999999999</c:v>
                      </c:pt>
                      <c:pt idx="60">
                        <c:v>14.327000000000002</c:v>
                      </c:pt>
                      <c:pt idx="61">
                        <c:v>14.280000000000001</c:v>
                      </c:pt>
                      <c:pt idx="62">
                        <c:v>14.192000000000002</c:v>
                      </c:pt>
                      <c:pt idx="63">
                        <c:v>14.179999999999998</c:v>
                      </c:pt>
                      <c:pt idx="64">
                        <c:v>14.206000000000003</c:v>
                      </c:pt>
                      <c:pt idx="65">
                        <c:v>14.189000000000002</c:v>
                      </c:pt>
                      <c:pt idx="66">
                        <c:v>14.180000000000001</c:v>
                      </c:pt>
                      <c:pt idx="67">
                        <c:v>14.059999999999999</c:v>
                      </c:pt>
                      <c:pt idx="68">
                        <c:v>14.032</c:v>
                      </c:pt>
                      <c:pt idx="69">
                        <c:v>14.044999999999998</c:v>
                      </c:pt>
                      <c:pt idx="70">
                        <c:v>14</c:v>
                      </c:pt>
                      <c:pt idx="71">
                        <c:v>13.955000000000002</c:v>
                      </c:pt>
                      <c:pt idx="72">
                        <c:v>14.032999999999998</c:v>
                      </c:pt>
                      <c:pt idx="73">
                        <c:v>13.999000000000001</c:v>
                      </c:pt>
                      <c:pt idx="74">
                        <c:v>13.973999999999998</c:v>
                      </c:pt>
                      <c:pt idx="75">
                        <c:v>13.950999999999999</c:v>
                      </c:pt>
                      <c:pt idx="76">
                        <c:v>13.954999999999998</c:v>
                      </c:pt>
                      <c:pt idx="77">
                        <c:v>14.107999999999999</c:v>
                      </c:pt>
                      <c:pt idx="78">
                        <c:v>14.125999999999999</c:v>
                      </c:pt>
                      <c:pt idx="79">
                        <c:v>14.144</c:v>
                      </c:pt>
                      <c:pt idx="80">
                        <c:v>14.209</c:v>
                      </c:pt>
                      <c:pt idx="81">
                        <c:v>14.262</c:v>
                      </c:pt>
                      <c:pt idx="82">
                        <c:v>14.331</c:v>
                      </c:pt>
                      <c:pt idx="83">
                        <c:v>14.394000000000002</c:v>
                      </c:pt>
                      <c:pt idx="84">
                        <c:v>14.374000000000001</c:v>
                      </c:pt>
                      <c:pt idx="85">
                        <c:v>14.494999999999999</c:v>
                      </c:pt>
                      <c:pt idx="86">
                        <c:v>14.472999999999999</c:v>
                      </c:pt>
                      <c:pt idx="87">
                        <c:v>14.472</c:v>
                      </c:pt>
                      <c:pt idx="88">
                        <c:v>14.483999999999998</c:v>
                      </c:pt>
                      <c:pt idx="89">
                        <c:v>14.486999999999998</c:v>
                      </c:pt>
                      <c:pt idx="90">
                        <c:v>14.543000000000001</c:v>
                      </c:pt>
                      <c:pt idx="91">
                        <c:v>14.629999999999999</c:v>
                      </c:pt>
                      <c:pt idx="92">
                        <c:v>14.635</c:v>
                      </c:pt>
                      <c:pt idx="93">
                        <c:v>14.630999999999997</c:v>
                      </c:pt>
                      <c:pt idx="94">
                        <c:v>14.709999999999999</c:v>
                      </c:pt>
                      <c:pt idx="95">
                        <c:v>14.596</c:v>
                      </c:pt>
                      <c:pt idx="96">
                        <c:v>14.625</c:v>
                      </c:pt>
                      <c:pt idx="97">
                        <c:v>14.495000000000001</c:v>
                      </c:pt>
                      <c:pt idx="98">
                        <c:v>14.51</c:v>
                      </c:pt>
                      <c:pt idx="99">
                        <c:v>14.440000000000001</c:v>
                      </c:pt>
                      <c:pt idx="100">
                        <c:v>14.349</c:v>
                      </c:pt>
                      <c:pt idx="101">
                        <c:v>14.303000000000001</c:v>
                      </c:pt>
                      <c:pt idx="102">
                        <c:v>14.211000000000002</c:v>
                      </c:pt>
                      <c:pt idx="103">
                        <c:v>14.202000000000002</c:v>
                      </c:pt>
                      <c:pt idx="104">
                        <c:v>14.172000000000001</c:v>
                      </c:pt>
                      <c:pt idx="105">
                        <c:v>14.172999999999998</c:v>
                      </c:pt>
                      <c:pt idx="106">
                        <c:v>14.106</c:v>
                      </c:pt>
                      <c:pt idx="107">
                        <c:v>14.131</c:v>
                      </c:pt>
                      <c:pt idx="108">
                        <c:v>14.138999999999999</c:v>
                      </c:pt>
                      <c:pt idx="109">
                        <c:v>14.315000000000001</c:v>
                      </c:pt>
                      <c:pt idx="110">
                        <c:v>14.463999999999999</c:v>
                      </c:pt>
                      <c:pt idx="111">
                        <c:v>14.457000000000003</c:v>
                      </c:pt>
                      <c:pt idx="112">
                        <c:v>14.516</c:v>
                      </c:pt>
                      <c:pt idx="113">
                        <c:v>14.527000000000001</c:v>
                      </c:pt>
                      <c:pt idx="114">
                        <c:v>14.504000000000001</c:v>
                      </c:pt>
                      <c:pt idx="115">
                        <c:v>14.510000000000002</c:v>
                      </c:pt>
                      <c:pt idx="116">
                        <c:v>14.55</c:v>
                      </c:pt>
                      <c:pt idx="117">
                        <c:v>14.616000000000003</c:v>
                      </c:pt>
                      <c:pt idx="118">
                        <c:v>14.606999999999999</c:v>
                      </c:pt>
                      <c:pt idx="119">
                        <c:v>14.532</c:v>
                      </c:pt>
                      <c:pt idx="120">
                        <c:v>14.443999999999999</c:v>
                      </c:pt>
                      <c:pt idx="121">
                        <c:v>14.460999999999999</c:v>
                      </c:pt>
                      <c:pt idx="122">
                        <c:v>14.385000000000002</c:v>
                      </c:pt>
                      <c:pt idx="123">
                        <c:v>14.388</c:v>
                      </c:pt>
                      <c:pt idx="124">
                        <c:v>14.427000000000001</c:v>
                      </c:pt>
                      <c:pt idx="125">
                        <c:v>14.444000000000003</c:v>
                      </c:pt>
                      <c:pt idx="126">
                        <c:v>14.412000000000001</c:v>
                      </c:pt>
                      <c:pt idx="127">
                        <c:v>14.41</c:v>
                      </c:pt>
                      <c:pt idx="128">
                        <c:v>14.422999999999998</c:v>
                      </c:pt>
                      <c:pt idx="129">
                        <c:v>14.452999999999999</c:v>
                      </c:pt>
                      <c:pt idx="130">
                        <c:v>14.501000000000001</c:v>
                      </c:pt>
                      <c:pt idx="131">
                        <c:v>14.499000000000001</c:v>
                      </c:pt>
                      <c:pt idx="132">
                        <c:v>14.632</c:v>
                      </c:pt>
                      <c:pt idx="133">
                        <c:v>14.606999999999999</c:v>
                      </c:pt>
                      <c:pt idx="134">
                        <c:v>14.656000000000001</c:v>
                      </c:pt>
                      <c:pt idx="135">
                        <c:v>14.712</c:v>
                      </c:pt>
                      <c:pt idx="136">
                        <c:v>14.753</c:v>
                      </c:pt>
                      <c:pt idx="137">
                        <c:v>14.781000000000001</c:v>
                      </c:pt>
                      <c:pt idx="138">
                        <c:v>14.812999999999999</c:v>
                      </c:pt>
                      <c:pt idx="139">
                        <c:v>14.825000000000003</c:v>
                      </c:pt>
                      <c:pt idx="140">
                        <c:v>14.771000000000001</c:v>
                      </c:pt>
                      <c:pt idx="141">
                        <c:v>14.77</c:v>
                      </c:pt>
                      <c:pt idx="142">
                        <c:v>14.697999999999999</c:v>
                      </c:pt>
                      <c:pt idx="143">
                        <c:v>14.851000000000003</c:v>
                      </c:pt>
                      <c:pt idx="144">
                        <c:v>14.840999999999999</c:v>
                      </c:pt>
                      <c:pt idx="145">
                        <c:v>14.765000000000001</c:v>
                      </c:pt>
                      <c:pt idx="146">
                        <c:v>14.873000000000001</c:v>
                      </c:pt>
                      <c:pt idx="147">
                        <c:v>14.929000000000002</c:v>
                      </c:pt>
                      <c:pt idx="148">
                        <c:v>15.009</c:v>
                      </c:pt>
                      <c:pt idx="149">
                        <c:v>14.939000000000002</c:v>
                      </c:pt>
                      <c:pt idx="150">
                        <c:v>14.934999999999999</c:v>
                      </c:pt>
                      <c:pt idx="151">
                        <c:v>14.964000000000002</c:v>
                      </c:pt>
                      <c:pt idx="152">
                        <c:v>15.038999999999998</c:v>
                      </c:pt>
                      <c:pt idx="153">
                        <c:v>14.986000000000001</c:v>
                      </c:pt>
                      <c:pt idx="154">
                        <c:v>15.032</c:v>
                      </c:pt>
                      <c:pt idx="155">
                        <c:v>15.148000000000001</c:v>
                      </c:pt>
                      <c:pt idx="156">
                        <c:v>15.134</c:v>
                      </c:pt>
                      <c:pt idx="157">
                        <c:v>15.080000000000002</c:v>
                      </c:pt>
                      <c:pt idx="158">
                        <c:v>14.999000000000001</c:v>
                      </c:pt>
                      <c:pt idx="159">
                        <c:v>15.066000000000003</c:v>
                      </c:pt>
                      <c:pt idx="160">
                        <c:v>15.127000000000001</c:v>
                      </c:pt>
                      <c:pt idx="161">
                        <c:v>15.091999999999999</c:v>
                      </c:pt>
                      <c:pt idx="162">
                        <c:v>15.016999999999999</c:v>
                      </c:pt>
                      <c:pt idx="163">
                        <c:v>15.022</c:v>
                      </c:pt>
                      <c:pt idx="164">
                        <c:v>15.101999999999999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B1-437B-B970-83896FD8EA8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City_Data!$G$1</c15:sqref>
                        </c15:formulaRef>
                      </c:ext>
                    </c:extLst>
                    <c:strCache>
                      <c:ptCount val="1"/>
                      <c:pt idx="0">
                        <c:v>Glo_avg_temp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1868</c:v>
                      </c:pt>
                      <c:pt idx="1">
                        <c:v>1869</c:v>
                      </c:pt>
                      <c:pt idx="2">
                        <c:v>1870</c:v>
                      </c:pt>
                      <c:pt idx="3">
                        <c:v>1871</c:v>
                      </c:pt>
                      <c:pt idx="4">
                        <c:v>1872</c:v>
                      </c:pt>
                      <c:pt idx="5">
                        <c:v>1873</c:v>
                      </c:pt>
                      <c:pt idx="6">
                        <c:v>1874</c:v>
                      </c:pt>
                      <c:pt idx="7">
                        <c:v>1875</c:v>
                      </c:pt>
                      <c:pt idx="8">
                        <c:v>1876</c:v>
                      </c:pt>
                      <c:pt idx="9">
                        <c:v>1877</c:v>
                      </c:pt>
                      <c:pt idx="10">
                        <c:v>1878</c:v>
                      </c:pt>
                      <c:pt idx="11">
                        <c:v>1879</c:v>
                      </c:pt>
                      <c:pt idx="12">
                        <c:v>1880</c:v>
                      </c:pt>
                      <c:pt idx="13">
                        <c:v>1881</c:v>
                      </c:pt>
                      <c:pt idx="14">
                        <c:v>1882</c:v>
                      </c:pt>
                      <c:pt idx="15">
                        <c:v>1883</c:v>
                      </c:pt>
                      <c:pt idx="16">
                        <c:v>1884</c:v>
                      </c:pt>
                      <c:pt idx="17">
                        <c:v>1885</c:v>
                      </c:pt>
                      <c:pt idx="18">
                        <c:v>1886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1902</c:v>
                      </c:pt>
                      <c:pt idx="35">
                        <c:v>1903</c:v>
                      </c:pt>
                      <c:pt idx="36">
                        <c:v>1904</c:v>
                      </c:pt>
                      <c:pt idx="37">
                        <c:v>1905</c:v>
                      </c:pt>
                      <c:pt idx="38">
                        <c:v>1906</c:v>
                      </c:pt>
                      <c:pt idx="39">
                        <c:v>1907</c:v>
                      </c:pt>
                      <c:pt idx="40">
                        <c:v>1908</c:v>
                      </c:pt>
                      <c:pt idx="41">
                        <c:v>1909</c:v>
                      </c:pt>
                      <c:pt idx="42">
                        <c:v>1910</c:v>
                      </c:pt>
                      <c:pt idx="43">
                        <c:v>1911</c:v>
                      </c:pt>
                      <c:pt idx="44">
                        <c:v>1912</c:v>
                      </c:pt>
                      <c:pt idx="45">
                        <c:v>1913</c:v>
                      </c:pt>
                      <c:pt idx="46">
                        <c:v>1914</c:v>
                      </c:pt>
                      <c:pt idx="47">
                        <c:v>1915</c:v>
                      </c:pt>
                      <c:pt idx="48">
                        <c:v>1916</c:v>
                      </c:pt>
                      <c:pt idx="49">
                        <c:v>1917</c:v>
                      </c:pt>
                      <c:pt idx="50">
                        <c:v>1918</c:v>
                      </c:pt>
                      <c:pt idx="51">
                        <c:v>1919</c:v>
                      </c:pt>
                      <c:pt idx="52">
                        <c:v>1920</c:v>
                      </c:pt>
                      <c:pt idx="53">
                        <c:v>1921</c:v>
                      </c:pt>
                      <c:pt idx="54">
                        <c:v>1922</c:v>
                      </c:pt>
                      <c:pt idx="55">
                        <c:v>1923</c:v>
                      </c:pt>
                      <c:pt idx="56">
                        <c:v>1924</c:v>
                      </c:pt>
                      <c:pt idx="57">
                        <c:v>1925</c:v>
                      </c:pt>
                      <c:pt idx="58">
                        <c:v>1926</c:v>
                      </c:pt>
                      <c:pt idx="59">
                        <c:v>1927</c:v>
                      </c:pt>
                      <c:pt idx="60">
                        <c:v>1928</c:v>
                      </c:pt>
                      <c:pt idx="61">
                        <c:v>1929</c:v>
                      </c:pt>
                      <c:pt idx="62">
                        <c:v>1930</c:v>
                      </c:pt>
                      <c:pt idx="63">
                        <c:v>1931</c:v>
                      </c:pt>
                      <c:pt idx="64">
                        <c:v>1932</c:v>
                      </c:pt>
                      <c:pt idx="65">
                        <c:v>1933</c:v>
                      </c:pt>
                      <c:pt idx="66">
                        <c:v>1934</c:v>
                      </c:pt>
                      <c:pt idx="67">
                        <c:v>1935</c:v>
                      </c:pt>
                      <c:pt idx="68">
                        <c:v>1936</c:v>
                      </c:pt>
                      <c:pt idx="69">
                        <c:v>1937</c:v>
                      </c:pt>
                      <c:pt idx="70">
                        <c:v>1938</c:v>
                      </c:pt>
                      <c:pt idx="71">
                        <c:v>1939</c:v>
                      </c:pt>
                      <c:pt idx="72">
                        <c:v>1940</c:v>
                      </c:pt>
                      <c:pt idx="73">
                        <c:v>1941</c:v>
                      </c:pt>
                      <c:pt idx="74">
                        <c:v>1942</c:v>
                      </c:pt>
                      <c:pt idx="75">
                        <c:v>1943</c:v>
                      </c:pt>
                      <c:pt idx="76">
                        <c:v>1944</c:v>
                      </c:pt>
                      <c:pt idx="77">
                        <c:v>1945</c:v>
                      </c:pt>
                      <c:pt idx="78">
                        <c:v>1946</c:v>
                      </c:pt>
                      <c:pt idx="79">
                        <c:v>1947</c:v>
                      </c:pt>
                      <c:pt idx="80">
                        <c:v>1948</c:v>
                      </c:pt>
                      <c:pt idx="81">
                        <c:v>1949</c:v>
                      </c:pt>
                      <c:pt idx="82">
                        <c:v>1950</c:v>
                      </c:pt>
                      <c:pt idx="83">
                        <c:v>1951</c:v>
                      </c:pt>
                      <c:pt idx="84">
                        <c:v>1952</c:v>
                      </c:pt>
                      <c:pt idx="85">
                        <c:v>1953</c:v>
                      </c:pt>
                      <c:pt idx="86">
                        <c:v>1954</c:v>
                      </c:pt>
                      <c:pt idx="87">
                        <c:v>1955</c:v>
                      </c:pt>
                      <c:pt idx="88">
                        <c:v>1956</c:v>
                      </c:pt>
                      <c:pt idx="89">
                        <c:v>1957</c:v>
                      </c:pt>
                      <c:pt idx="90">
                        <c:v>1958</c:v>
                      </c:pt>
                      <c:pt idx="91">
                        <c:v>1959</c:v>
                      </c:pt>
                      <c:pt idx="92">
                        <c:v>1960</c:v>
                      </c:pt>
                      <c:pt idx="93">
                        <c:v>1961</c:v>
                      </c:pt>
                      <c:pt idx="94">
                        <c:v>1962</c:v>
                      </c:pt>
                      <c:pt idx="95">
                        <c:v>1963</c:v>
                      </c:pt>
                      <c:pt idx="96">
                        <c:v>1964</c:v>
                      </c:pt>
                      <c:pt idx="97">
                        <c:v>1965</c:v>
                      </c:pt>
                      <c:pt idx="98">
                        <c:v>1966</c:v>
                      </c:pt>
                      <c:pt idx="99">
                        <c:v>1967</c:v>
                      </c:pt>
                      <c:pt idx="100">
                        <c:v>1968</c:v>
                      </c:pt>
                      <c:pt idx="101">
                        <c:v>1969</c:v>
                      </c:pt>
                      <c:pt idx="102">
                        <c:v>1970</c:v>
                      </c:pt>
                      <c:pt idx="103">
                        <c:v>1971</c:v>
                      </c:pt>
                      <c:pt idx="104">
                        <c:v>1972</c:v>
                      </c:pt>
                      <c:pt idx="105">
                        <c:v>1973</c:v>
                      </c:pt>
                      <c:pt idx="106">
                        <c:v>1974</c:v>
                      </c:pt>
                      <c:pt idx="107">
                        <c:v>1975</c:v>
                      </c:pt>
                      <c:pt idx="108">
                        <c:v>1976</c:v>
                      </c:pt>
                      <c:pt idx="109">
                        <c:v>1977</c:v>
                      </c:pt>
                      <c:pt idx="110">
                        <c:v>1978</c:v>
                      </c:pt>
                      <c:pt idx="111">
                        <c:v>1979</c:v>
                      </c:pt>
                      <c:pt idx="112">
                        <c:v>1980</c:v>
                      </c:pt>
                      <c:pt idx="113">
                        <c:v>1981</c:v>
                      </c:pt>
                      <c:pt idx="114">
                        <c:v>1982</c:v>
                      </c:pt>
                      <c:pt idx="115">
                        <c:v>1983</c:v>
                      </c:pt>
                      <c:pt idx="116">
                        <c:v>1984</c:v>
                      </c:pt>
                      <c:pt idx="117">
                        <c:v>1985</c:v>
                      </c:pt>
                      <c:pt idx="118">
                        <c:v>1986</c:v>
                      </c:pt>
                      <c:pt idx="119">
                        <c:v>1987</c:v>
                      </c:pt>
                      <c:pt idx="120">
                        <c:v>1988</c:v>
                      </c:pt>
                      <c:pt idx="121">
                        <c:v>1989</c:v>
                      </c:pt>
                      <c:pt idx="122">
                        <c:v>1990</c:v>
                      </c:pt>
                      <c:pt idx="123">
                        <c:v>1991</c:v>
                      </c:pt>
                      <c:pt idx="124">
                        <c:v>1992</c:v>
                      </c:pt>
                      <c:pt idx="125">
                        <c:v>1993</c:v>
                      </c:pt>
                      <c:pt idx="126">
                        <c:v>1994</c:v>
                      </c:pt>
                      <c:pt idx="127">
                        <c:v>1995</c:v>
                      </c:pt>
                      <c:pt idx="128">
                        <c:v>1996</c:v>
                      </c:pt>
                      <c:pt idx="129">
                        <c:v>1997</c:v>
                      </c:pt>
                      <c:pt idx="130">
                        <c:v>1998</c:v>
                      </c:pt>
                      <c:pt idx="131">
                        <c:v>1999</c:v>
                      </c:pt>
                      <c:pt idx="132">
                        <c:v>2000</c:v>
                      </c:pt>
                      <c:pt idx="133">
                        <c:v>2001</c:v>
                      </c:pt>
                      <c:pt idx="134">
                        <c:v>2002</c:v>
                      </c:pt>
                      <c:pt idx="135">
                        <c:v>2003</c:v>
                      </c:pt>
                      <c:pt idx="136">
                        <c:v>2004</c:v>
                      </c:pt>
                      <c:pt idx="137">
                        <c:v>2005</c:v>
                      </c:pt>
                      <c:pt idx="138">
                        <c:v>2006</c:v>
                      </c:pt>
                      <c:pt idx="139">
                        <c:v>2007</c:v>
                      </c:pt>
                      <c:pt idx="140">
                        <c:v>2008</c:v>
                      </c:pt>
                      <c:pt idx="141">
                        <c:v>2009</c:v>
                      </c:pt>
                      <c:pt idx="142">
                        <c:v>2010</c:v>
                      </c:pt>
                      <c:pt idx="143">
                        <c:v>2011</c:v>
                      </c:pt>
                      <c:pt idx="144">
                        <c:v>2012</c:v>
                      </c:pt>
                      <c:pt idx="145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City_Data!$G$2:$G$166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7.98</c:v>
                      </c:pt>
                      <c:pt idx="1">
                        <c:v>7.9</c:v>
                      </c:pt>
                      <c:pt idx="2">
                        <c:v>8.18</c:v>
                      </c:pt>
                      <c:pt idx="3">
                        <c:v>8.1</c:v>
                      </c:pt>
                      <c:pt idx="4">
                        <c:v>8.0399999999999991</c:v>
                      </c:pt>
                      <c:pt idx="5">
                        <c:v>8.2100000000000009</c:v>
                      </c:pt>
                      <c:pt idx="6">
                        <c:v>8.11</c:v>
                      </c:pt>
                      <c:pt idx="7">
                        <c:v>8</c:v>
                      </c:pt>
                      <c:pt idx="8">
                        <c:v>7.76</c:v>
                      </c:pt>
                      <c:pt idx="9">
                        <c:v>8.1</c:v>
                      </c:pt>
                      <c:pt idx="10">
                        <c:v>8.25</c:v>
                      </c:pt>
                      <c:pt idx="11">
                        <c:v>7.96</c:v>
                      </c:pt>
                      <c:pt idx="12">
                        <c:v>7.85</c:v>
                      </c:pt>
                      <c:pt idx="13">
                        <c:v>7.56</c:v>
                      </c:pt>
                      <c:pt idx="14">
                        <c:v>8.11</c:v>
                      </c:pt>
                      <c:pt idx="15">
                        <c:v>7.98</c:v>
                      </c:pt>
                      <c:pt idx="16">
                        <c:v>8.18</c:v>
                      </c:pt>
                      <c:pt idx="17">
                        <c:v>8.2899999999999991</c:v>
                      </c:pt>
                      <c:pt idx="18">
                        <c:v>8.44</c:v>
                      </c:pt>
                      <c:pt idx="19">
                        <c:v>8.25</c:v>
                      </c:pt>
                      <c:pt idx="20">
                        <c:v>8.43</c:v>
                      </c:pt>
                      <c:pt idx="21">
                        <c:v>8.1999999999999993</c:v>
                      </c:pt>
                      <c:pt idx="22">
                        <c:v>8.1199999999999992</c:v>
                      </c:pt>
                      <c:pt idx="23">
                        <c:v>8.19</c:v>
                      </c:pt>
                      <c:pt idx="24">
                        <c:v>8.35</c:v>
                      </c:pt>
                      <c:pt idx="25">
                        <c:v>8.43</c:v>
                      </c:pt>
                      <c:pt idx="26">
                        <c:v>7.86</c:v>
                      </c:pt>
                      <c:pt idx="27">
                        <c:v>8.08</c:v>
                      </c:pt>
                      <c:pt idx="28">
                        <c:v>8.5399999999999991</c:v>
                      </c:pt>
                      <c:pt idx="29">
                        <c:v>8.83</c:v>
                      </c:pt>
                      <c:pt idx="30">
                        <c:v>8.17</c:v>
                      </c:pt>
                      <c:pt idx="31">
                        <c:v>8.1199999999999992</c:v>
                      </c:pt>
                      <c:pt idx="32">
                        <c:v>8.27</c:v>
                      </c:pt>
                      <c:pt idx="33">
                        <c:v>8.1300000000000008</c:v>
                      </c:pt>
                      <c:pt idx="34">
                        <c:v>7.98</c:v>
                      </c:pt>
                      <c:pt idx="35">
                        <c:v>7.77</c:v>
                      </c:pt>
                      <c:pt idx="36">
                        <c:v>7.92</c:v>
                      </c:pt>
                      <c:pt idx="37">
                        <c:v>7.95</c:v>
                      </c:pt>
                      <c:pt idx="38">
                        <c:v>7.91</c:v>
                      </c:pt>
                      <c:pt idx="39">
                        <c:v>8.09</c:v>
                      </c:pt>
                      <c:pt idx="40">
                        <c:v>8.32</c:v>
                      </c:pt>
                      <c:pt idx="41">
                        <c:v>7.97</c:v>
                      </c:pt>
                      <c:pt idx="42">
                        <c:v>8.02</c:v>
                      </c:pt>
                      <c:pt idx="43">
                        <c:v>8.07</c:v>
                      </c:pt>
                      <c:pt idx="44">
                        <c:v>8.06</c:v>
                      </c:pt>
                      <c:pt idx="45">
                        <c:v>8.16</c:v>
                      </c:pt>
                      <c:pt idx="46">
                        <c:v>8.15</c:v>
                      </c:pt>
                      <c:pt idx="47">
                        <c:v>8.2100000000000009</c:v>
                      </c:pt>
                      <c:pt idx="48">
                        <c:v>8.2899999999999991</c:v>
                      </c:pt>
                      <c:pt idx="49">
                        <c:v>8.18</c:v>
                      </c:pt>
                      <c:pt idx="50">
                        <c:v>8.4</c:v>
                      </c:pt>
                      <c:pt idx="51">
                        <c:v>8.5</c:v>
                      </c:pt>
                      <c:pt idx="52">
                        <c:v>8.5399999999999991</c:v>
                      </c:pt>
                      <c:pt idx="53">
                        <c:v>8.3000000000000007</c:v>
                      </c:pt>
                      <c:pt idx="54">
                        <c:v>8.2200000000000006</c:v>
                      </c:pt>
                      <c:pt idx="55">
                        <c:v>8.09</c:v>
                      </c:pt>
                      <c:pt idx="56">
                        <c:v>8.23</c:v>
                      </c:pt>
                      <c:pt idx="57">
                        <c:v>8.3800000000000008</c:v>
                      </c:pt>
                      <c:pt idx="58">
                        <c:v>7.95</c:v>
                      </c:pt>
                      <c:pt idx="59">
                        <c:v>8.19</c:v>
                      </c:pt>
                      <c:pt idx="60">
                        <c:v>8.18</c:v>
                      </c:pt>
                      <c:pt idx="61">
                        <c:v>8.2200000000000006</c:v>
                      </c:pt>
                      <c:pt idx="62">
                        <c:v>8.18</c:v>
                      </c:pt>
                      <c:pt idx="63">
                        <c:v>8.17</c:v>
                      </c:pt>
                      <c:pt idx="64">
                        <c:v>8.3000000000000007</c:v>
                      </c:pt>
                      <c:pt idx="65">
                        <c:v>8.59</c:v>
                      </c:pt>
                      <c:pt idx="66">
                        <c:v>8.59</c:v>
                      </c:pt>
                      <c:pt idx="67">
                        <c:v>8.23</c:v>
                      </c:pt>
                      <c:pt idx="68">
                        <c:v>8.02</c:v>
                      </c:pt>
                      <c:pt idx="69">
                        <c:v>8.1300000000000008</c:v>
                      </c:pt>
                      <c:pt idx="70">
                        <c:v>8.3800000000000008</c:v>
                      </c:pt>
                      <c:pt idx="71">
                        <c:v>8.36</c:v>
                      </c:pt>
                      <c:pt idx="72">
                        <c:v>8.57</c:v>
                      </c:pt>
                      <c:pt idx="73">
                        <c:v>8.41</c:v>
                      </c:pt>
                      <c:pt idx="74">
                        <c:v>8.42</c:v>
                      </c:pt>
                      <c:pt idx="75">
                        <c:v>8.51</c:v>
                      </c:pt>
                      <c:pt idx="76">
                        <c:v>8.5299999999999994</c:v>
                      </c:pt>
                      <c:pt idx="77">
                        <c:v>8.73</c:v>
                      </c:pt>
                      <c:pt idx="78">
                        <c:v>8.52</c:v>
                      </c:pt>
                      <c:pt idx="79">
                        <c:v>8.6300000000000008</c:v>
                      </c:pt>
                      <c:pt idx="80">
                        <c:v>8.24</c:v>
                      </c:pt>
                      <c:pt idx="81">
                        <c:v>8.6300000000000008</c:v>
                      </c:pt>
                      <c:pt idx="82">
                        <c:v>8.7200000000000006</c:v>
                      </c:pt>
                      <c:pt idx="83">
                        <c:v>8.7100000000000009</c:v>
                      </c:pt>
                      <c:pt idx="84">
                        <c:v>8.34</c:v>
                      </c:pt>
                      <c:pt idx="85">
                        <c:v>8.6300000000000008</c:v>
                      </c:pt>
                      <c:pt idx="86">
                        <c:v>8.52</c:v>
                      </c:pt>
                      <c:pt idx="87">
                        <c:v>8.5500000000000007</c:v>
                      </c:pt>
                      <c:pt idx="88">
                        <c:v>8.6999999999999993</c:v>
                      </c:pt>
                      <c:pt idx="89">
                        <c:v>8.86</c:v>
                      </c:pt>
                      <c:pt idx="90">
                        <c:v>8.76</c:v>
                      </c:pt>
                      <c:pt idx="91">
                        <c:v>8.76</c:v>
                      </c:pt>
                      <c:pt idx="92">
                        <c:v>8.77</c:v>
                      </c:pt>
                      <c:pt idx="93">
                        <c:v>8.73</c:v>
                      </c:pt>
                      <c:pt idx="94">
                        <c:v>8.76</c:v>
                      </c:pt>
                      <c:pt idx="95">
                        <c:v>8.85</c:v>
                      </c:pt>
                      <c:pt idx="96">
                        <c:v>8.58</c:v>
                      </c:pt>
                      <c:pt idx="97">
                        <c:v>8.68</c:v>
                      </c:pt>
                      <c:pt idx="98">
                        <c:v>8.8000000000000007</c:v>
                      </c:pt>
                      <c:pt idx="99">
                        <c:v>8.75</c:v>
                      </c:pt>
                      <c:pt idx="100">
                        <c:v>8.59</c:v>
                      </c:pt>
                      <c:pt idx="101">
                        <c:v>8.3699999999999992</c:v>
                      </c:pt>
                      <c:pt idx="102">
                        <c:v>8.6300000000000008</c:v>
                      </c:pt>
                      <c:pt idx="103">
                        <c:v>8.64</c:v>
                      </c:pt>
                      <c:pt idx="104">
                        <c:v>8.8699999999999992</c:v>
                      </c:pt>
                      <c:pt idx="105">
                        <c:v>8.56</c:v>
                      </c:pt>
                      <c:pt idx="106">
                        <c:v>8.6300000000000008</c:v>
                      </c:pt>
                      <c:pt idx="107">
                        <c:v>8.2799999999999994</c:v>
                      </c:pt>
                      <c:pt idx="108">
                        <c:v>8.73</c:v>
                      </c:pt>
                      <c:pt idx="109">
                        <c:v>8.77</c:v>
                      </c:pt>
                      <c:pt idx="110">
                        <c:v>8.73</c:v>
                      </c:pt>
                      <c:pt idx="111">
                        <c:v>8.58</c:v>
                      </c:pt>
                      <c:pt idx="112">
                        <c:v>8.8000000000000007</c:v>
                      </c:pt>
                      <c:pt idx="113">
                        <c:v>8.75</c:v>
                      </c:pt>
                      <c:pt idx="114">
                        <c:v>8.86</c:v>
                      </c:pt>
                      <c:pt idx="115">
                        <c:v>8.41</c:v>
                      </c:pt>
                      <c:pt idx="116">
                        <c:v>8.5299999999999994</c:v>
                      </c:pt>
                      <c:pt idx="117">
                        <c:v>8.6</c:v>
                      </c:pt>
                      <c:pt idx="118">
                        <c:v>8.6999999999999993</c:v>
                      </c:pt>
                      <c:pt idx="119">
                        <c:v>8.52</c:v>
                      </c:pt>
                      <c:pt idx="120">
                        <c:v>8.6</c:v>
                      </c:pt>
                      <c:pt idx="121">
                        <c:v>8.6999999999999993</c:v>
                      </c:pt>
                      <c:pt idx="122">
                        <c:v>8.6</c:v>
                      </c:pt>
                      <c:pt idx="123">
                        <c:v>8.5</c:v>
                      </c:pt>
                      <c:pt idx="124">
                        <c:v>8.9499999999999993</c:v>
                      </c:pt>
                      <c:pt idx="125">
                        <c:v>8.4700000000000006</c:v>
                      </c:pt>
                      <c:pt idx="126">
                        <c:v>8.74</c:v>
                      </c:pt>
                      <c:pt idx="127">
                        <c:v>8.35</c:v>
                      </c:pt>
                      <c:pt idx="128">
                        <c:v>8.85</c:v>
                      </c:pt>
                      <c:pt idx="129">
                        <c:v>8.69</c:v>
                      </c:pt>
                      <c:pt idx="130">
                        <c:v>8.73</c:v>
                      </c:pt>
                      <c:pt idx="131">
                        <c:v>8.98</c:v>
                      </c:pt>
                      <c:pt idx="132">
                        <c:v>9.17</c:v>
                      </c:pt>
                      <c:pt idx="133">
                        <c:v>8.64</c:v>
                      </c:pt>
                      <c:pt idx="134">
                        <c:v>9.0299999999999994</c:v>
                      </c:pt>
                      <c:pt idx="135">
                        <c:v>8.69</c:v>
                      </c:pt>
                      <c:pt idx="136">
                        <c:v>8.66</c:v>
                      </c:pt>
                      <c:pt idx="137">
                        <c:v>8.83</c:v>
                      </c:pt>
                      <c:pt idx="138">
                        <c:v>8.99</c:v>
                      </c:pt>
                      <c:pt idx="139">
                        <c:v>9.1999999999999993</c:v>
                      </c:pt>
                      <c:pt idx="140">
                        <c:v>8.92</c:v>
                      </c:pt>
                      <c:pt idx="141">
                        <c:v>9.23</c:v>
                      </c:pt>
                      <c:pt idx="142">
                        <c:v>9.18</c:v>
                      </c:pt>
                      <c:pt idx="143">
                        <c:v>8.84</c:v>
                      </c:pt>
                      <c:pt idx="144">
                        <c:v>8.8699999999999992</c:v>
                      </c:pt>
                      <c:pt idx="145">
                        <c:v>9.0399999999999991</c:v>
                      </c:pt>
                      <c:pt idx="146">
                        <c:v>9.35</c:v>
                      </c:pt>
                      <c:pt idx="147">
                        <c:v>9.0399999999999991</c:v>
                      </c:pt>
                      <c:pt idx="148">
                        <c:v>9.1999999999999993</c:v>
                      </c:pt>
                      <c:pt idx="149">
                        <c:v>9.52</c:v>
                      </c:pt>
                      <c:pt idx="150">
                        <c:v>9.2899999999999991</c:v>
                      </c:pt>
                      <c:pt idx="151">
                        <c:v>9.1999999999999993</c:v>
                      </c:pt>
                      <c:pt idx="152">
                        <c:v>9.41</c:v>
                      </c:pt>
                      <c:pt idx="153">
                        <c:v>9.57</c:v>
                      </c:pt>
                      <c:pt idx="154">
                        <c:v>9.5299999999999994</c:v>
                      </c:pt>
                      <c:pt idx="155">
                        <c:v>9.32</c:v>
                      </c:pt>
                      <c:pt idx="156">
                        <c:v>9.6999999999999993</c:v>
                      </c:pt>
                      <c:pt idx="157">
                        <c:v>9.5299999999999994</c:v>
                      </c:pt>
                      <c:pt idx="158">
                        <c:v>9.73</c:v>
                      </c:pt>
                      <c:pt idx="159">
                        <c:v>9.43</c:v>
                      </c:pt>
                      <c:pt idx="160">
                        <c:v>9.51</c:v>
                      </c:pt>
                      <c:pt idx="161">
                        <c:v>9.6999999999999993</c:v>
                      </c:pt>
                      <c:pt idx="162">
                        <c:v>9.52</c:v>
                      </c:pt>
                      <c:pt idx="163">
                        <c:v>9.51</c:v>
                      </c:pt>
                      <c:pt idx="164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B1-437B-B970-83896FD8EA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City_Data!$H$1</c15:sqref>
                        </c15:formulaRef>
                      </c:ext>
                    </c:extLst>
                    <c:strCache>
                      <c:ptCount val="1"/>
                      <c:pt idx="0">
                        <c:v>Glo_7Mov_avg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1868</c:v>
                      </c:pt>
                      <c:pt idx="1">
                        <c:v>1869</c:v>
                      </c:pt>
                      <c:pt idx="2">
                        <c:v>1870</c:v>
                      </c:pt>
                      <c:pt idx="3">
                        <c:v>1871</c:v>
                      </c:pt>
                      <c:pt idx="4">
                        <c:v>1872</c:v>
                      </c:pt>
                      <c:pt idx="5">
                        <c:v>1873</c:v>
                      </c:pt>
                      <c:pt idx="6">
                        <c:v>1874</c:v>
                      </c:pt>
                      <c:pt idx="7">
                        <c:v>1875</c:v>
                      </c:pt>
                      <c:pt idx="8">
                        <c:v>1876</c:v>
                      </c:pt>
                      <c:pt idx="9">
                        <c:v>1877</c:v>
                      </c:pt>
                      <c:pt idx="10">
                        <c:v>1878</c:v>
                      </c:pt>
                      <c:pt idx="11">
                        <c:v>1879</c:v>
                      </c:pt>
                      <c:pt idx="12">
                        <c:v>1880</c:v>
                      </c:pt>
                      <c:pt idx="13">
                        <c:v>1881</c:v>
                      </c:pt>
                      <c:pt idx="14">
                        <c:v>1882</c:v>
                      </c:pt>
                      <c:pt idx="15">
                        <c:v>1883</c:v>
                      </c:pt>
                      <c:pt idx="16">
                        <c:v>1884</c:v>
                      </c:pt>
                      <c:pt idx="17">
                        <c:v>1885</c:v>
                      </c:pt>
                      <c:pt idx="18">
                        <c:v>1886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1902</c:v>
                      </c:pt>
                      <c:pt idx="35">
                        <c:v>1903</c:v>
                      </c:pt>
                      <c:pt idx="36">
                        <c:v>1904</c:v>
                      </c:pt>
                      <c:pt idx="37">
                        <c:v>1905</c:v>
                      </c:pt>
                      <c:pt idx="38">
                        <c:v>1906</c:v>
                      </c:pt>
                      <c:pt idx="39">
                        <c:v>1907</c:v>
                      </c:pt>
                      <c:pt idx="40">
                        <c:v>1908</c:v>
                      </c:pt>
                      <c:pt idx="41">
                        <c:v>1909</c:v>
                      </c:pt>
                      <c:pt idx="42">
                        <c:v>1910</c:v>
                      </c:pt>
                      <c:pt idx="43">
                        <c:v>1911</c:v>
                      </c:pt>
                      <c:pt idx="44">
                        <c:v>1912</c:v>
                      </c:pt>
                      <c:pt idx="45">
                        <c:v>1913</c:v>
                      </c:pt>
                      <c:pt idx="46">
                        <c:v>1914</c:v>
                      </c:pt>
                      <c:pt idx="47">
                        <c:v>1915</c:v>
                      </c:pt>
                      <c:pt idx="48">
                        <c:v>1916</c:v>
                      </c:pt>
                      <c:pt idx="49">
                        <c:v>1917</c:v>
                      </c:pt>
                      <c:pt idx="50">
                        <c:v>1918</c:v>
                      </c:pt>
                      <c:pt idx="51">
                        <c:v>1919</c:v>
                      </c:pt>
                      <c:pt idx="52">
                        <c:v>1920</c:v>
                      </c:pt>
                      <c:pt idx="53">
                        <c:v>1921</c:v>
                      </c:pt>
                      <c:pt idx="54">
                        <c:v>1922</c:v>
                      </c:pt>
                      <c:pt idx="55">
                        <c:v>1923</c:v>
                      </c:pt>
                      <c:pt idx="56">
                        <c:v>1924</c:v>
                      </c:pt>
                      <c:pt idx="57">
                        <c:v>1925</c:v>
                      </c:pt>
                      <c:pt idx="58">
                        <c:v>1926</c:v>
                      </c:pt>
                      <c:pt idx="59">
                        <c:v>1927</c:v>
                      </c:pt>
                      <c:pt idx="60">
                        <c:v>1928</c:v>
                      </c:pt>
                      <c:pt idx="61">
                        <c:v>1929</c:v>
                      </c:pt>
                      <c:pt idx="62">
                        <c:v>1930</c:v>
                      </c:pt>
                      <c:pt idx="63">
                        <c:v>1931</c:v>
                      </c:pt>
                      <c:pt idx="64">
                        <c:v>1932</c:v>
                      </c:pt>
                      <c:pt idx="65">
                        <c:v>1933</c:v>
                      </c:pt>
                      <c:pt idx="66">
                        <c:v>1934</c:v>
                      </c:pt>
                      <c:pt idx="67">
                        <c:v>1935</c:v>
                      </c:pt>
                      <c:pt idx="68">
                        <c:v>1936</c:v>
                      </c:pt>
                      <c:pt idx="69">
                        <c:v>1937</c:v>
                      </c:pt>
                      <c:pt idx="70">
                        <c:v>1938</c:v>
                      </c:pt>
                      <c:pt idx="71">
                        <c:v>1939</c:v>
                      </c:pt>
                      <c:pt idx="72">
                        <c:v>1940</c:v>
                      </c:pt>
                      <c:pt idx="73">
                        <c:v>1941</c:v>
                      </c:pt>
                      <c:pt idx="74">
                        <c:v>1942</c:v>
                      </c:pt>
                      <c:pt idx="75">
                        <c:v>1943</c:v>
                      </c:pt>
                      <c:pt idx="76">
                        <c:v>1944</c:v>
                      </c:pt>
                      <c:pt idx="77">
                        <c:v>1945</c:v>
                      </c:pt>
                      <c:pt idx="78">
                        <c:v>1946</c:v>
                      </c:pt>
                      <c:pt idx="79">
                        <c:v>1947</c:v>
                      </c:pt>
                      <c:pt idx="80">
                        <c:v>1948</c:v>
                      </c:pt>
                      <c:pt idx="81">
                        <c:v>1949</c:v>
                      </c:pt>
                      <c:pt idx="82">
                        <c:v>1950</c:v>
                      </c:pt>
                      <c:pt idx="83">
                        <c:v>1951</c:v>
                      </c:pt>
                      <c:pt idx="84">
                        <c:v>1952</c:v>
                      </c:pt>
                      <c:pt idx="85">
                        <c:v>1953</c:v>
                      </c:pt>
                      <c:pt idx="86">
                        <c:v>1954</c:v>
                      </c:pt>
                      <c:pt idx="87">
                        <c:v>1955</c:v>
                      </c:pt>
                      <c:pt idx="88">
                        <c:v>1956</c:v>
                      </c:pt>
                      <c:pt idx="89">
                        <c:v>1957</c:v>
                      </c:pt>
                      <c:pt idx="90">
                        <c:v>1958</c:v>
                      </c:pt>
                      <c:pt idx="91">
                        <c:v>1959</c:v>
                      </c:pt>
                      <c:pt idx="92">
                        <c:v>1960</c:v>
                      </c:pt>
                      <c:pt idx="93">
                        <c:v>1961</c:v>
                      </c:pt>
                      <c:pt idx="94">
                        <c:v>1962</c:v>
                      </c:pt>
                      <c:pt idx="95">
                        <c:v>1963</c:v>
                      </c:pt>
                      <c:pt idx="96">
                        <c:v>1964</c:v>
                      </c:pt>
                      <c:pt idx="97">
                        <c:v>1965</c:v>
                      </c:pt>
                      <c:pt idx="98">
                        <c:v>1966</c:v>
                      </c:pt>
                      <c:pt idx="99">
                        <c:v>1967</c:v>
                      </c:pt>
                      <c:pt idx="100">
                        <c:v>1968</c:v>
                      </c:pt>
                      <c:pt idx="101">
                        <c:v>1969</c:v>
                      </c:pt>
                      <c:pt idx="102">
                        <c:v>1970</c:v>
                      </c:pt>
                      <c:pt idx="103">
                        <c:v>1971</c:v>
                      </c:pt>
                      <c:pt idx="104">
                        <c:v>1972</c:v>
                      </c:pt>
                      <c:pt idx="105">
                        <c:v>1973</c:v>
                      </c:pt>
                      <c:pt idx="106">
                        <c:v>1974</c:v>
                      </c:pt>
                      <c:pt idx="107">
                        <c:v>1975</c:v>
                      </c:pt>
                      <c:pt idx="108">
                        <c:v>1976</c:v>
                      </c:pt>
                      <c:pt idx="109">
                        <c:v>1977</c:v>
                      </c:pt>
                      <c:pt idx="110">
                        <c:v>1978</c:v>
                      </c:pt>
                      <c:pt idx="111">
                        <c:v>1979</c:v>
                      </c:pt>
                      <c:pt idx="112">
                        <c:v>1980</c:v>
                      </c:pt>
                      <c:pt idx="113">
                        <c:v>1981</c:v>
                      </c:pt>
                      <c:pt idx="114">
                        <c:v>1982</c:v>
                      </c:pt>
                      <c:pt idx="115">
                        <c:v>1983</c:v>
                      </c:pt>
                      <c:pt idx="116">
                        <c:v>1984</c:v>
                      </c:pt>
                      <c:pt idx="117">
                        <c:v>1985</c:v>
                      </c:pt>
                      <c:pt idx="118">
                        <c:v>1986</c:v>
                      </c:pt>
                      <c:pt idx="119">
                        <c:v>1987</c:v>
                      </c:pt>
                      <c:pt idx="120">
                        <c:v>1988</c:v>
                      </c:pt>
                      <c:pt idx="121">
                        <c:v>1989</c:v>
                      </c:pt>
                      <c:pt idx="122">
                        <c:v>1990</c:v>
                      </c:pt>
                      <c:pt idx="123">
                        <c:v>1991</c:v>
                      </c:pt>
                      <c:pt idx="124">
                        <c:v>1992</c:v>
                      </c:pt>
                      <c:pt idx="125">
                        <c:v>1993</c:v>
                      </c:pt>
                      <c:pt idx="126">
                        <c:v>1994</c:v>
                      </c:pt>
                      <c:pt idx="127">
                        <c:v>1995</c:v>
                      </c:pt>
                      <c:pt idx="128">
                        <c:v>1996</c:v>
                      </c:pt>
                      <c:pt idx="129">
                        <c:v>1997</c:v>
                      </c:pt>
                      <c:pt idx="130">
                        <c:v>1998</c:v>
                      </c:pt>
                      <c:pt idx="131">
                        <c:v>1999</c:v>
                      </c:pt>
                      <c:pt idx="132">
                        <c:v>2000</c:v>
                      </c:pt>
                      <c:pt idx="133">
                        <c:v>2001</c:v>
                      </c:pt>
                      <c:pt idx="134">
                        <c:v>2002</c:v>
                      </c:pt>
                      <c:pt idx="135">
                        <c:v>2003</c:v>
                      </c:pt>
                      <c:pt idx="136">
                        <c:v>2004</c:v>
                      </c:pt>
                      <c:pt idx="137">
                        <c:v>2005</c:v>
                      </c:pt>
                      <c:pt idx="138">
                        <c:v>2006</c:v>
                      </c:pt>
                      <c:pt idx="139">
                        <c:v>2007</c:v>
                      </c:pt>
                      <c:pt idx="140">
                        <c:v>2008</c:v>
                      </c:pt>
                      <c:pt idx="141">
                        <c:v>2009</c:v>
                      </c:pt>
                      <c:pt idx="142">
                        <c:v>2010</c:v>
                      </c:pt>
                      <c:pt idx="143">
                        <c:v>2011</c:v>
                      </c:pt>
                      <c:pt idx="144">
                        <c:v>2012</c:v>
                      </c:pt>
                      <c:pt idx="145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City_Data!$H$2:$H$166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8.03857142857143</c:v>
                      </c:pt>
                      <c:pt idx="1">
                        <c:v>8.0000000000000018</c:v>
                      </c:pt>
                      <c:pt idx="2">
                        <c:v>8.0757142857142856</c:v>
                      </c:pt>
                      <c:pt idx="3">
                        <c:v>8.1114285714285721</c:v>
                      </c:pt>
                      <c:pt idx="4">
                        <c:v>8.0385714285714283</c:v>
                      </c:pt>
                      <c:pt idx="5">
                        <c:v>8.055714285714286</c:v>
                      </c:pt>
                      <c:pt idx="6">
                        <c:v>8.0742857142857147</c:v>
                      </c:pt>
                      <c:pt idx="7">
                        <c:v>8.0771428571428565</c:v>
                      </c:pt>
                      <c:pt idx="8">
                        <c:v>8.0571428571428569</c:v>
                      </c:pt>
                      <c:pt idx="9">
                        <c:v>8.0457142857142863</c:v>
                      </c:pt>
                      <c:pt idx="10">
                        <c:v>8.0671428571428567</c:v>
                      </c:pt>
                      <c:pt idx="11">
                        <c:v>8.055714285714286</c:v>
                      </c:pt>
                      <c:pt idx="12">
                        <c:v>8.0042857142857144</c:v>
                      </c:pt>
                      <c:pt idx="13">
                        <c:v>7.9257142857142862</c:v>
                      </c:pt>
                      <c:pt idx="14">
                        <c:v>7.9414285714285722</c:v>
                      </c:pt>
                      <c:pt idx="15">
                        <c:v>7.9728571428571433</c:v>
                      </c:pt>
                      <c:pt idx="16">
                        <c:v>7.9842857142857158</c:v>
                      </c:pt>
                      <c:pt idx="17">
                        <c:v>7.9899999999999993</c:v>
                      </c:pt>
                      <c:pt idx="18">
                        <c:v>8.0585714285714278</c:v>
                      </c:pt>
                      <c:pt idx="19">
                        <c:v>8.1157142857142848</c:v>
                      </c:pt>
                      <c:pt idx="20">
                        <c:v>8.24</c:v>
                      </c:pt>
                      <c:pt idx="21">
                        <c:v>8.2528571428571418</c:v>
                      </c:pt>
                      <c:pt idx="22">
                        <c:v>8.2728571428571414</c:v>
                      </c:pt>
                      <c:pt idx="23">
                        <c:v>8.274285714285714</c:v>
                      </c:pt>
                      <c:pt idx="24">
                        <c:v>8.2828571428571411</c:v>
                      </c:pt>
                      <c:pt idx="25">
                        <c:v>8.281428571428572</c:v>
                      </c:pt>
                      <c:pt idx="26">
                        <c:v>8.225714285714286</c:v>
                      </c:pt>
                      <c:pt idx="27">
                        <c:v>8.1757142857142853</c:v>
                      </c:pt>
                      <c:pt idx="28">
                        <c:v>8.2242857142857133</c:v>
                      </c:pt>
                      <c:pt idx="29">
                        <c:v>8.3257142857142856</c:v>
                      </c:pt>
                      <c:pt idx="30">
                        <c:v>8.3228571428571421</c:v>
                      </c:pt>
                      <c:pt idx="31">
                        <c:v>8.2899999999999991</c:v>
                      </c:pt>
                      <c:pt idx="32">
                        <c:v>8.2671428571428578</c:v>
                      </c:pt>
                      <c:pt idx="33">
                        <c:v>8.3057142857142843</c:v>
                      </c:pt>
                      <c:pt idx="34">
                        <c:v>8.29142857142857</c:v>
                      </c:pt>
                      <c:pt idx="35">
                        <c:v>8.1814285714285706</c:v>
                      </c:pt>
                      <c:pt idx="36">
                        <c:v>8.0514285714285716</c:v>
                      </c:pt>
                      <c:pt idx="37">
                        <c:v>8.02</c:v>
                      </c:pt>
                      <c:pt idx="38">
                        <c:v>7.9900000000000011</c:v>
                      </c:pt>
                      <c:pt idx="39">
                        <c:v>7.9642857142857144</c:v>
                      </c:pt>
                      <c:pt idx="40">
                        <c:v>7.991428571428572</c:v>
                      </c:pt>
                      <c:pt idx="41">
                        <c:v>7.99</c:v>
                      </c:pt>
                      <c:pt idx="42">
                        <c:v>8.0257142857142849</c:v>
                      </c:pt>
                      <c:pt idx="43">
                        <c:v>8.0471428571428554</c:v>
                      </c:pt>
                      <c:pt idx="44">
                        <c:v>8.0628571428571441</c:v>
                      </c:pt>
                      <c:pt idx="45">
                        <c:v>8.0985714285714288</c:v>
                      </c:pt>
                      <c:pt idx="46">
                        <c:v>8.1071428571428559</c:v>
                      </c:pt>
                      <c:pt idx="47">
                        <c:v>8.0914285714285707</c:v>
                      </c:pt>
                      <c:pt idx="48">
                        <c:v>8.137142857142857</c:v>
                      </c:pt>
                      <c:pt idx="49">
                        <c:v>8.16</c:v>
                      </c:pt>
                      <c:pt idx="50">
                        <c:v>8.2071428571428573</c:v>
                      </c:pt>
                      <c:pt idx="51">
                        <c:v>8.27</c:v>
                      </c:pt>
                      <c:pt idx="52">
                        <c:v>8.324285714285713</c:v>
                      </c:pt>
                      <c:pt idx="53">
                        <c:v>8.3457142857142852</c:v>
                      </c:pt>
                      <c:pt idx="54">
                        <c:v>8.3471428571428561</c:v>
                      </c:pt>
                      <c:pt idx="55">
                        <c:v>8.3185714285714294</c:v>
                      </c:pt>
                      <c:pt idx="56">
                        <c:v>8.3257142857142856</c:v>
                      </c:pt>
                      <c:pt idx="57">
                        <c:v>8.3228571428571438</c:v>
                      </c:pt>
                      <c:pt idx="58">
                        <c:v>8.2442857142857164</c:v>
                      </c:pt>
                      <c:pt idx="59">
                        <c:v>8.1942857142857157</c:v>
                      </c:pt>
                      <c:pt idx="60">
                        <c:v>8.1771428571428579</c:v>
                      </c:pt>
                      <c:pt idx="61">
                        <c:v>8.1771428571428579</c:v>
                      </c:pt>
                      <c:pt idx="62">
                        <c:v>8.19</c:v>
                      </c:pt>
                      <c:pt idx="63">
                        <c:v>8.1814285714285724</c:v>
                      </c:pt>
                      <c:pt idx="64">
                        <c:v>8.17</c:v>
                      </c:pt>
                      <c:pt idx="65">
                        <c:v>8.2614285714285707</c:v>
                      </c:pt>
                      <c:pt idx="66">
                        <c:v>8.3185714285714294</c:v>
                      </c:pt>
                      <c:pt idx="67">
                        <c:v>8.3257142857142874</c:v>
                      </c:pt>
                      <c:pt idx="68">
                        <c:v>8.2971428571428572</c:v>
                      </c:pt>
                      <c:pt idx="69">
                        <c:v>8.2899999999999991</c:v>
                      </c:pt>
                      <c:pt idx="70">
                        <c:v>8.3200000000000021</c:v>
                      </c:pt>
                      <c:pt idx="71">
                        <c:v>8.3285714285714292</c:v>
                      </c:pt>
                      <c:pt idx="72">
                        <c:v>8.3257142857142856</c:v>
                      </c:pt>
                      <c:pt idx="73">
                        <c:v>8.3000000000000007</c:v>
                      </c:pt>
                      <c:pt idx="74">
                        <c:v>8.3271428571428583</c:v>
                      </c:pt>
                      <c:pt idx="75">
                        <c:v>8.3971428571428568</c:v>
                      </c:pt>
                      <c:pt idx="76">
                        <c:v>8.4542857142857137</c:v>
                      </c:pt>
                      <c:pt idx="77">
                        <c:v>8.5042857142857144</c:v>
                      </c:pt>
                      <c:pt idx="78">
                        <c:v>8.5271428571428576</c:v>
                      </c:pt>
                      <c:pt idx="79">
                        <c:v>8.5357142857142847</c:v>
                      </c:pt>
                      <c:pt idx="80">
                        <c:v>8.5114285714285707</c:v>
                      </c:pt>
                      <c:pt idx="81">
                        <c:v>8.5414285714285718</c:v>
                      </c:pt>
                      <c:pt idx="82">
                        <c:v>8.5714285714285712</c:v>
                      </c:pt>
                      <c:pt idx="83">
                        <c:v>8.5971428571428579</c:v>
                      </c:pt>
                      <c:pt idx="84">
                        <c:v>8.5414285714285718</c:v>
                      </c:pt>
                      <c:pt idx="85">
                        <c:v>8.5571428571428569</c:v>
                      </c:pt>
                      <c:pt idx="86">
                        <c:v>8.5414285714285718</c:v>
                      </c:pt>
                      <c:pt idx="87">
                        <c:v>8.5857142857142872</c:v>
                      </c:pt>
                      <c:pt idx="88">
                        <c:v>8.5957142857142852</c:v>
                      </c:pt>
                      <c:pt idx="89">
                        <c:v>8.6157142857142865</c:v>
                      </c:pt>
                      <c:pt idx="90">
                        <c:v>8.622857142857141</c:v>
                      </c:pt>
                      <c:pt idx="91">
                        <c:v>8.6828571428571415</c:v>
                      </c:pt>
                      <c:pt idx="92">
                        <c:v>8.7028571428571411</c:v>
                      </c:pt>
                      <c:pt idx="93">
                        <c:v>8.7328571428571422</c:v>
                      </c:pt>
                      <c:pt idx="94">
                        <c:v>8.7628571428571416</c:v>
                      </c:pt>
                      <c:pt idx="95">
                        <c:v>8.7842857142857138</c:v>
                      </c:pt>
                      <c:pt idx="96">
                        <c:v>8.7442857142857129</c:v>
                      </c:pt>
                      <c:pt idx="97">
                        <c:v>8.732857142857144</c:v>
                      </c:pt>
                      <c:pt idx="98">
                        <c:v>8.7385714285714293</c:v>
                      </c:pt>
                      <c:pt idx="99">
                        <c:v>8.7357142857142858</c:v>
                      </c:pt>
                      <c:pt idx="100">
                        <c:v>8.7157142857142862</c:v>
                      </c:pt>
                      <c:pt idx="101">
                        <c:v>8.66</c:v>
                      </c:pt>
                      <c:pt idx="102">
                        <c:v>8.6285714285714299</c:v>
                      </c:pt>
                      <c:pt idx="103">
                        <c:v>8.637142857142857</c:v>
                      </c:pt>
                      <c:pt idx="104">
                        <c:v>8.6642857142857146</c:v>
                      </c:pt>
                      <c:pt idx="105">
                        <c:v>8.6300000000000008</c:v>
                      </c:pt>
                      <c:pt idx="106">
                        <c:v>8.612857142857143</c:v>
                      </c:pt>
                      <c:pt idx="107">
                        <c:v>8.5685714285714294</c:v>
                      </c:pt>
                      <c:pt idx="108">
                        <c:v>8.620000000000001</c:v>
                      </c:pt>
                      <c:pt idx="109">
                        <c:v>8.64</c:v>
                      </c:pt>
                      <c:pt idx="110">
                        <c:v>8.6528571428571439</c:v>
                      </c:pt>
                      <c:pt idx="111">
                        <c:v>8.6114285714285721</c:v>
                      </c:pt>
                      <c:pt idx="112">
                        <c:v>8.6457142857142859</c:v>
                      </c:pt>
                      <c:pt idx="113">
                        <c:v>8.6628571428571437</c:v>
                      </c:pt>
                      <c:pt idx="114">
                        <c:v>8.7457142857142856</c:v>
                      </c:pt>
                      <c:pt idx="115">
                        <c:v>8.6999999999999993</c:v>
                      </c:pt>
                      <c:pt idx="116">
                        <c:v>8.6657142857142855</c:v>
                      </c:pt>
                      <c:pt idx="117">
                        <c:v>8.6471428571428586</c:v>
                      </c:pt>
                      <c:pt idx="118">
                        <c:v>8.6642857142857146</c:v>
                      </c:pt>
                      <c:pt idx="119">
                        <c:v>8.6242857142857137</c:v>
                      </c:pt>
                      <c:pt idx="120">
                        <c:v>8.6028571428571414</c:v>
                      </c:pt>
                      <c:pt idx="121">
                        <c:v>8.5799999999999983</c:v>
                      </c:pt>
                      <c:pt idx="122">
                        <c:v>8.6071428571428559</c:v>
                      </c:pt>
                      <c:pt idx="123">
                        <c:v>8.6028571428571414</c:v>
                      </c:pt>
                      <c:pt idx="124">
                        <c:v>8.6528571428571421</c:v>
                      </c:pt>
                      <c:pt idx="125">
                        <c:v>8.6199999999999992</c:v>
                      </c:pt>
                      <c:pt idx="126">
                        <c:v>8.6514285714285712</c:v>
                      </c:pt>
                      <c:pt idx="127">
                        <c:v>8.6157142857142865</c:v>
                      </c:pt>
                      <c:pt idx="128">
                        <c:v>8.6371428571428588</c:v>
                      </c:pt>
                      <c:pt idx="129">
                        <c:v>8.65</c:v>
                      </c:pt>
                      <c:pt idx="130">
                        <c:v>8.6828571428571433</c:v>
                      </c:pt>
                      <c:pt idx="131">
                        <c:v>8.6871428571428577</c:v>
                      </c:pt>
                      <c:pt idx="132">
                        <c:v>8.7871428571428574</c:v>
                      </c:pt>
                      <c:pt idx="133">
                        <c:v>8.7728571428571449</c:v>
                      </c:pt>
                      <c:pt idx="134">
                        <c:v>8.870000000000001</c:v>
                      </c:pt>
                      <c:pt idx="135">
                        <c:v>8.8471428571428579</c:v>
                      </c:pt>
                      <c:pt idx="136">
                        <c:v>8.8428571428571434</c:v>
                      </c:pt>
                      <c:pt idx="137">
                        <c:v>8.8571428571428577</c:v>
                      </c:pt>
                      <c:pt idx="138">
                        <c:v>8.8585714285714285</c:v>
                      </c:pt>
                      <c:pt idx="139">
                        <c:v>8.8628571428571412</c:v>
                      </c:pt>
                      <c:pt idx="140">
                        <c:v>8.9028571428571439</c:v>
                      </c:pt>
                      <c:pt idx="141">
                        <c:v>8.9314285714285724</c:v>
                      </c:pt>
                      <c:pt idx="142">
                        <c:v>9.0014285714285727</c:v>
                      </c:pt>
                      <c:pt idx="143">
                        <c:v>9.0271428571428576</c:v>
                      </c:pt>
                      <c:pt idx="144">
                        <c:v>9.0328571428571429</c:v>
                      </c:pt>
                      <c:pt idx="145">
                        <c:v>9.0400000000000009</c:v>
                      </c:pt>
                      <c:pt idx="146">
                        <c:v>9.0614285714285714</c:v>
                      </c:pt>
                      <c:pt idx="147">
                        <c:v>9.0785714285714274</c:v>
                      </c:pt>
                      <c:pt idx="148">
                        <c:v>9.074285714285713</c:v>
                      </c:pt>
                      <c:pt idx="149">
                        <c:v>9.1228571428571428</c:v>
                      </c:pt>
                      <c:pt idx="150">
                        <c:v>9.1871428571428577</c:v>
                      </c:pt>
                      <c:pt idx="151">
                        <c:v>9.2342857142857131</c:v>
                      </c:pt>
                      <c:pt idx="152">
                        <c:v>9.2871428571428556</c:v>
                      </c:pt>
                      <c:pt idx="153">
                        <c:v>9.3185714285714276</c:v>
                      </c:pt>
                      <c:pt idx="154">
                        <c:v>9.3885714285714261</c:v>
                      </c:pt>
                      <c:pt idx="155">
                        <c:v>9.4057142857142857</c:v>
                      </c:pt>
                      <c:pt idx="156">
                        <c:v>9.4314285714285706</c:v>
                      </c:pt>
                      <c:pt idx="157">
                        <c:v>9.4657142857142862</c:v>
                      </c:pt>
                      <c:pt idx="158">
                        <c:v>9.5414285714285718</c:v>
                      </c:pt>
                      <c:pt idx="159">
                        <c:v>9.5442857142857154</c:v>
                      </c:pt>
                      <c:pt idx="160">
                        <c:v>9.5357142857142865</c:v>
                      </c:pt>
                      <c:pt idx="161">
                        <c:v>9.56</c:v>
                      </c:pt>
                      <c:pt idx="162">
                        <c:v>9.5885714285714272</c:v>
                      </c:pt>
                      <c:pt idx="163">
                        <c:v>9.5614285714285696</c:v>
                      </c:pt>
                      <c:pt idx="164">
                        <c:v>9.5728571428571421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B1-437B-B970-83896FD8EA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City_Data!$I$1</c15:sqref>
                        </c15:formulaRef>
                      </c:ext>
                    </c:extLst>
                    <c:strCache>
                      <c:ptCount val="1"/>
                      <c:pt idx="0">
                        <c:v>Glo_10Mov_avg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1868</c:v>
                      </c:pt>
                      <c:pt idx="1">
                        <c:v>1869</c:v>
                      </c:pt>
                      <c:pt idx="2">
                        <c:v>1870</c:v>
                      </c:pt>
                      <c:pt idx="3">
                        <c:v>1871</c:v>
                      </c:pt>
                      <c:pt idx="4">
                        <c:v>1872</c:v>
                      </c:pt>
                      <c:pt idx="5">
                        <c:v>1873</c:v>
                      </c:pt>
                      <c:pt idx="6">
                        <c:v>1874</c:v>
                      </c:pt>
                      <c:pt idx="7">
                        <c:v>1875</c:v>
                      </c:pt>
                      <c:pt idx="8">
                        <c:v>1876</c:v>
                      </c:pt>
                      <c:pt idx="9">
                        <c:v>1877</c:v>
                      </c:pt>
                      <c:pt idx="10">
                        <c:v>1878</c:v>
                      </c:pt>
                      <c:pt idx="11">
                        <c:v>1879</c:v>
                      </c:pt>
                      <c:pt idx="12">
                        <c:v>1880</c:v>
                      </c:pt>
                      <c:pt idx="13">
                        <c:v>1881</c:v>
                      </c:pt>
                      <c:pt idx="14">
                        <c:v>1882</c:v>
                      </c:pt>
                      <c:pt idx="15">
                        <c:v>1883</c:v>
                      </c:pt>
                      <c:pt idx="16">
                        <c:v>1884</c:v>
                      </c:pt>
                      <c:pt idx="17">
                        <c:v>1885</c:v>
                      </c:pt>
                      <c:pt idx="18">
                        <c:v>1886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1902</c:v>
                      </c:pt>
                      <c:pt idx="35">
                        <c:v>1903</c:v>
                      </c:pt>
                      <c:pt idx="36">
                        <c:v>1904</c:v>
                      </c:pt>
                      <c:pt idx="37">
                        <c:v>1905</c:v>
                      </c:pt>
                      <c:pt idx="38">
                        <c:v>1906</c:v>
                      </c:pt>
                      <c:pt idx="39">
                        <c:v>1907</c:v>
                      </c:pt>
                      <c:pt idx="40">
                        <c:v>1908</c:v>
                      </c:pt>
                      <c:pt idx="41">
                        <c:v>1909</c:v>
                      </c:pt>
                      <c:pt idx="42">
                        <c:v>1910</c:v>
                      </c:pt>
                      <c:pt idx="43">
                        <c:v>1911</c:v>
                      </c:pt>
                      <c:pt idx="44">
                        <c:v>1912</c:v>
                      </c:pt>
                      <c:pt idx="45">
                        <c:v>1913</c:v>
                      </c:pt>
                      <c:pt idx="46">
                        <c:v>1914</c:v>
                      </c:pt>
                      <c:pt idx="47">
                        <c:v>1915</c:v>
                      </c:pt>
                      <c:pt idx="48">
                        <c:v>1916</c:v>
                      </c:pt>
                      <c:pt idx="49">
                        <c:v>1917</c:v>
                      </c:pt>
                      <c:pt idx="50">
                        <c:v>1918</c:v>
                      </c:pt>
                      <c:pt idx="51">
                        <c:v>1919</c:v>
                      </c:pt>
                      <c:pt idx="52">
                        <c:v>1920</c:v>
                      </c:pt>
                      <c:pt idx="53">
                        <c:v>1921</c:v>
                      </c:pt>
                      <c:pt idx="54">
                        <c:v>1922</c:v>
                      </c:pt>
                      <c:pt idx="55">
                        <c:v>1923</c:v>
                      </c:pt>
                      <c:pt idx="56">
                        <c:v>1924</c:v>
                      </c:pt>
                      <c:pt idx="57">
                        <c:v>1925</c:v>
                      </c:pt>
                      <c:pt idx="58">
                        <c:v>1926</c:v>
                      </c:pt>
                      <c:pt idx="59">
                        <c:v>1927</c:v>
                      </c:pt>
                      <c:pt idx="60">
                        <c:v>1928</c:v>
                      </c:pt>
                      <c:pt idx="61">
                        <c:v>1929</c:v>
                      </c:pt>
                      <c:pt idx="62">
                        <c:v>1930</c:v>
                      </c:pt>
                      <c:pt idx="63">
                        <c:v>1931</c:v>
                      </c:pt>
                      <c:pt idx="64">
                        <c:v>1932</c:v>
                      </c:pt>
                      <c:pt idx="65">
                        <c:v>1933</c:v>
                      </c:pt>
                      <c:pt idx="66">
                        <c:v>1934</c:v>
                      </c:pt>
                      <c:pt idx="67">
                        <c:v>1935</c:v>
                      </c:pt>
                      <c:pt idx="68">
                        <c:v>1936</c:v>
                      </c:pt>
                      <c:pt idx="69">
                        <c:v>1937</c:v>
                      </c:pt>
                      <c:pt idx="70">
                        <c:v>1938</c:v>
                      </c:pt>
                      <c:pt idx="71">
                        <c:v>1939</c:v>
                      </c:pt>
                      <c:pt idx="72">
                        <c:v>1940</c:v>
                      </c:pt>
                      <c:pt idx="73">
                        <c:v>1941</c:v>
                      </c:pt>
                      <c:pt idx="74">
                        <c:v>1942</c:v>
                      </c:pt>
                      <c:pt idx="75">
                        <c:v>1943</c:v>
                      </c:pt>
                      <c:pt idx="76">
                        <c:v>1944</c:v>
                      </c:pt>
                      <c:pt idx="77">
                        <c:v>1945</c:v>
                      </c:pt>
                      <c:pt idx="78">
                        <c:v>1946</c:v>
                      </c:pt>
                      <c:pt idx="79">
                        <c:v>1947</c:v>
                      </c:pt>
                      <c:pt idx="80">
                        <c:v>1948</c:v>
                      </c:pt>
                      <c:pt idx="81">
                        <c:v>1949</c:v>
                      </c:pt>
                      <c:pt idx="82">
                        <c:v>1950</c:v>
                      </c:pt>
                      <c:pt idx="83">
                        <c:v>1951</c:v>
                      </c:pt>
                      <c:pt idx="84">
                        <c:v>1952</c:v>
                      </c:pt>
                      <c:pt idx="85">
                        <c:v>1953</c:v>
                      </c:pt>
                      <c:pt idx="86">
                        <c:v>1954</c:v>
                      </c:pt>
                      <c:pt idx="87">
                        <c:v>1955</c:v>
                      </c:pt>
                      <c:pt idx="88">
                        <c:v>1956</c:v>
                      </c:pt>
                      <c:pt idx="89">
                        <c:v>1957</c:v>
                      </c:pt>
                      <c:pt idx="90">
                        <c:v>1958</c:v>
                      </c:pt>
                      <c:pt idx="91">
                        <c:v>1959</c:v>
                      </c:pt>
                      <c:pt idx="92">
                        <c:v>1960</c:v>
                      </c:pt>
                      <c:pt idx="93">
                        <c:v>1961</c:v>
                      </c:pt>
                      <c:pt idx="94">
                        <c:v>1962</c:v>
                      </c:pt>
                      <c:pt idx="95">
                        <c:v>1963</c:v>
                      </c:pt>
                      <c:pt idx="96">
                        <c:v>1964</c:v>
                      </c:pt>
                      <c:pt idx="97">
                        <c:v>1965</c:v>
                      </c:pt>
                      <c:pt idx="98">
                        <c:v>1966</c:v>
                      </c:pt>
                      <c:pt idx="99">
                        <c:v>1967</c:v>
                      </c:pt>
                      <c:pt idx="100">
                        <c:v>1968</c:v>
                      </c:pt>
                      <c:pt idx="101">
                        <c:v>1969</c:v>
                      </c:pt>
                      <c:pt idx="102">
                        <c:v>1970</c:v>
                      </c:pt>
                      <c:pt idx="103">
                        <c:v>1971</c:v>
                      </c:pt>
                      <c:pt idx="104">
                        <c:v>1972</c:v>
                      </c:pt>
                      <c:pt idx="105">
                        <c:v>1973</c:v>
                      </c:pt>
                      <c:pt idx="106">
                        <c:v>1974</c:v>
                      </c:pt>
                      <c:pt idx="107">
                        <c:v>1975</c:v>
                      </c:pt>
                      <c:pt idx="108">
                        <c:v>1976</c:v>
                      </c:pt>
                      <c:pt idx="109">
                        <c:v>1977</c:v>
                      </c:pt>
                      <c:pt idx="110">
                        <c:v>1978</c:v>
                      </c:pt>
                      <c:pt idx="111">
                        <c:v>1979</c:v>
                      </c:pt>
                      <c:pt idx="112">
                        <c:v>1980</c:v>
                      </c:pt>
                      <c:pt idx="113">
                        <c:v>1981</c:v>
                      </c:pt>
                      <c:pt idx="114">
                        <c:v>1982</c:v>
                      </c:pt>
                      <c:pt idx="115">
                        <c:v>1983</c:v>
                      </c:pt>
                      <c:pt idx="116">
                        <c:v>1984</c:v>
                      </c:pt>
                      <c:pt idx="117">
                        <c:v>1985</c:v>
                      </c:pt>
                      <c:pt idx="118">
                        <c:v>1986</c:v>
                      </c:pt>
                      <c:pt idx="119">
                        <c:v>1987</c:v>
                      </c:pt>
                      <c:pt idx="120">
                        <c:v>1988</c:v>
                      </c:pt>
                      <c:pt idx="121">
                        <c:v>1989</c:v>
                      </c:pt>
                      <c:pt idx="122">
                        <c:v>1990</c:v>
                      </c:pt>
                      <c:pt idx="123">
                        <c:v>1991</c:v>
                      </c:pt>
                      <c:pt idx="124">
                        <c:v>1992</c:v>
                      </c:pt>
                      <c:pt idx="125">
                        <c:v>1993</c:v>
                      </c:pt>
                      <c:pt idx="126">
                        <c:v>1994</c:v>
                      </c:pt>
                      <c:pt idx="127">
                        <c:v>1995</c:v>
                      </c:pt>
                      <c:pt idx="128">
                        <c:v>1996</c:v>
                      </c:pt>
                      <c:pt idx="129">
                        <c:v>1997</c:v>
                      </c:pt>
                      <c:pt idx="130">
                        <c:v>1998</c:v>
                      </c:pt>
                      <c:pt idx="131">
                        <c:v>1999</c:v>
                      </c:pt>
                      <c:pt idx="132">
                        <c:v>2000</c:v>
                      </c:pt>
                      <c:pt idx="133">
                        <c:v>2001</c:v>
                      </c:pt>
                      <c:pt idx="134">
                        <c:v>2002</c:v>
                      </c:pt>
                      <c:pt idx="135">
                        <c:v>2003</c:v>
                      </c:pt>
                      <c:pt idx="136">
                        <c:v>2004</c:v>
                      </c:pt>
                      <c:pt idx="137">
                        <c:v>2005</c:v>
                      </c:pt>
                      <c:pt idx="138">
                        <c:v>2006</c:v>
                      </c:pt>
                      <c:pt idx="139">
                        <c:v>2007</c:v>
                      </c:pt>
                      <c:pt idx="140">
                        <c:v>2008</c:v>
                      </c:pt>
                      <c:pt idx="141">
                        <c:v>2009</c:v>
                      </c:pt>
                      <c:pt idx="142">
                        <c:v>2010</c:v>
                      </c:pt>
                      <c:pt idx="143">
                        <c:v>2011</c:v>
                      </c:pt>
                      <c:pt idx="144">
                        <c:v>2012</c:v>
                      </c:pt>
                      <c:pt idx="145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City_Data!$I$2:$I$166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7.9780000000000015</c:v>
                      </c:pt>
                      <c:pt idx="1">
                        <c:v>7.9880000000000022</c:v>
                      </c:pt>
                      <c:pt idx="2">
                        <c:v>8.0370000000000008</c:v>
                      </c:pt>
                      <c:pt idx="3">
                        <c:v>8.0450000000000017</c:v>
                      </c:pt>
                      <c:pt idx="4">
                        <c:v>8.032</c:v>
                      </c:pt>
                      <c:pt idx="5">
                        <c:v>8.0879999999999992</c:v>
                      </c:pt>
                      <c:pt idx="6">
                        <c:v>8.1140000000000008</c:v>
                      </c:pt>
                      <c:pt idx="7">
                        <c:v>8.0590000000000011</c:v>
                      </c:pt>
                      <c:pt idx="8">
                        <c:v>8.0259999999999998</c:v>
                      </c:pt>
                      <c:pt idx="9">
                        <c:v>8.0380000000000003</c:v>
                      </c:pt>
                      <c:pt idx="10">
                        <c:v>8.0649999999999995</c:v>
                      </c:pt>
                      <c:pt idx="11">
                        <c:v>8.0709999999999997</c:v>
                      </c:pt>
                      <c:pt idx="12">
                        <c:v>8.0379999999999985</c:v>
                      </c:pt>
                      <c:pt idx="13">
                        <c:v>7.9839999999999991</c:v>
                      </c:pt>
                      <c:pt idx="14">
                        <c:v>7.9909999999999997</c:v>
                      </c:pt>
                      <c:pt idx="15">
                        <c:v>7.9680000000000009</c:v>
                      </c:pt>
                      <c:pt idx="16">
                        <c:v>7.9749999999999996</c:v>
                      </c:pt>
                      <c:pt idx="17">
                        <c:v>8.0039999999999996</c:v>
                      </c:pt>
                      <c:pt idx="18">
                        <c:v>8.0719999999999992</c:v>
                      </c:pt>
                      <c:pt idx="19">
                        <c:v>8.0869999999999997</c:v>
                      </c:pt>
                      <c:pt idx="20">
                        <c:v>8.1049999999999986</c:v>
                      </c:pt>
                      <c:pt idx="21">
                        <c:v>8.1290000000000013</c:v>
                      </c:pt>
                      <c:pt idx="22">
                        <c:v>8.1560000000000006</c:v>
                      </c:pt>
                      <c:pt idx="23">
                        <c:v>8.2189999999999994</c:v>
                      </c:pt>
                      <c:pt idx="24">
                        <c:v>8.2429999999999986</c:v>
                      </c:pt>
                      <c:pt idx="25">
                        <c:v>8.2880000000000003</c:v>
                      </c:pt>
                      <c:pt idx="26">
                        <c:v>8.2559999999999985</c:v>
                      </c:pt>
                      <c:pt idx="27">
                        <c:v>8.2349999999999994</c:v>
                      </c:pt>
                      <c:pt idx="28">
                        <c:v>8.2449999999999992</c:v>
                      </c:pt>
                      <c:pt idx="29">
                        <c:v>8.302999999999999</c:v>
                      </c:pt>
                      <c:pt idx="30">
                        <c:v>8.2769999999999992</c:v>
                      </c:pt>
                      <c:pt idx="31">
                        <c:v>8.2690000000000001</c:v>
                      </c:pt>
                      <c:pt idx="32">
                        <c:v>8.2839999999999989</c:v>
                      </c:pt>
                      <c:pt idx="33">
                        <c:v>8.2779999999999987</c:v>
                      </c:pt>
                      <c:pt idx="34">
                        <c:v>8.2409999999999997</c:v>
                      </c:pt>
                      <c:pt idx="35">
                        <c:v>8.1750000000000007</c:v>
                      </c:pt>
                      <c:pt idx="36">
                        <c:v>8.1809999999999992</c:v>
                      </c:pt>
                      <c:pt idx="37">
                        <c:v>8.1679999999999993</c:v>
                      </c:pt>
                      <c:pt idx="38">
                        <c:v>8.1050000000000004</c:v>
                      </c:pt>
                      <c:pt idx="39">
                        <c:v>8.0310000000000006</c:v>
                      </c:pt>
                      <c:pt idx="40">
                        <c:v>8.0460000000000012</c:v>
                      </c:pt>
                      <c:pt idx="41">
                        <c:v>8.0310000000000006</c:v>
                      </c:pt>
                      <c:pt idx="42">
                        <c:v>8.0059999999999985</c:v>
                      </c:pt>
                      <c:pt idx="43">
                        <c:v>8</c:v>
                      </c:pt>
                      <c:pt idx="44">
                        <c:v>8.0080000000000009</c:v>
                      </c:pt>
                      <c:pt idx="45">
                        <c:v>8.0470000000000006</c:v>
                      </c:pt>
                      <c:pt idx="46">
                        <c:v>8.0699999999999985</c:v>
                      </c:pt>
                      <c:pt idx="47">
                        <c:v>8.0960000000000001</c:v>
                      </c:pt>
                      <c:pt idx="48">
                        <c:v>8.1340000000000003</c:v>
                      </c:pt>
                      <c:pt idx="49">
                        <c:v>8.1430000000000007</c:v>
                      </c:pt>
                      <c:pt idx="50">
                        <c:v>8.1510000000000016</c:v>
                      </c:pt>
                      <c:pt idx="51">
                        <c:v>8.2040000000000006</c:v>
                      </c:pt>
                      <c:pt idx="52">
                        <c:v>8.2560000000000002</c:v>
                      </c:pt>
                      <c:pt idx="53">
                        <c:v>8.2789999999999981</c:v>
                      </c:pt>
                      <c:pt idx="54">
                        <c:v>8.2949999999999999</c:v>
                      </c:pt>
                      <c:pt idx="55">
                        <c:v>8.2880000000000003</c:v>
                      </c:pt>
                      <c:pt idx="56">
                        <c:v>8.2960000000000012</c:v>
                      </c:pt>
                      <c:pt idx="57">
                        <c:v>8.3129999999999988</c:v>
                      </c:pt>
                      <c:pt idx="58">
                        <c:v>8.2789999999999999</c:v>
                      </c:pt>
                      <c:pt idx="59">
                        <c:v>8.2799999999999994</c:v>
                      </c:pt>
                      <c:pt idx="60">
                        <c:v>8.2580000000000009</c:v>
                      </c:pt>
                      <c:pt idx="61">
                        <c:v>8.23</c:v>
                      </c:pt>
                      <c:pt idx="62">
                        <c:v>8.1939999999999991</c:v>
                      </c:pt>
                      <c:pt idx="63">
                        <c:v>8.1810000000000009</c:v>
                      </c:pt>
                      <c:pt idx="64">
                        <c:v>8.1890000000000001</c:v>
                      </c:pt>
                      <c:pt idx="65">
                        <c:v>8.2390000000000008</c:v>
                      </c:pt>
                      <c:pt idx="66">
                        <c:v>8.2750000000000021</c:v>
                      </c:pt>
                      <c:pt idx="67">
                        <c:v>8.2600000000000016</c:v>
                      </c:pt>
                      <c:pt idx="68">
                        <c:v>8.2669999999999995</c:v>
                      </c:pt>
                      <c:pt idx="69">
                        <c:v>8.2609999999999992</c:v>
                      </c:pt>
                      <c:pt idx="70">
                        <c:v>8.2810000000000006</c:v>
                      </c:pt>
                      <c:pt idx="71">
                        <c:v>8.2949999999999982</c:v>
                      </c:pt>
                      <c:pt idx="72">
                        <c:v>8.3339999999999996</c:v>
                      </c:pt>
                      <c:pt idx="73">
                        <c:v>8.3580000000000005</c:v>
                      </c:pt>
                      <c:pt idx="74">
                        <c:v>8.370000000000001</c:v>
                      </c:pt>
                      <c:pt idx="75">
                        <c:v>8.3620000000000001</c:v>
                      </c:pt>
                      <c:pt idx="76">
                        <c:v>8.3560000000000016</c:v>
                      </c:pt>
                      <c:pt idx="77">
                        <c:v>8.4060000000000024</c:v>
                      </c:pt>
                      <c:pt idx="78">
                        <c:v>8.4559999999999995</c:v>
                      </c:pt>
                      <c:pt idx="79">
                        <c:v>8.5059999999999985</c:v>
                      </c:pt>
                      <c:pt idx="80">
                        <c:v>8.4919999999999991</c:v>
                      </c:pt>
                      <c:pt idx="81">
                        <c:v>8.5189999999999984</c:v>
                      </c:pt>
                      <c:pt idx="82">
                        <c:v>8.5339999999999989</c:v>
                      </c:pt>
                      <c:pt idx="83">
                        <c:v>8.5639999999999983</c:v>
                      </c:pt>
                      <c:pt idx="84">
                        <c:v>8.5560000000000009</c:v>
                      </c:pt>
                      <c:pt idx="85">
                        <c:v>8.5680000000000014</c:v>
                      </c:pt>
                      <c:pt idx="86">
                        <c:v>8.5670000000000002</c:v>
                      </c:pt>
                      <c:pt idx="87">
                        <c:v>8.5489999999999995</c:v>
                      </c:pt>
                      <c:pt idx="88">
                        <c:v>8.5670000000000002</c:v>
                      </c:pt>
                      <c:pt idx="89">
                        <c:v>8.59</c:v>
                      </c:pt>
                      <c:pt idx="90">
                        <c:v>8.6420000000000012</c:v>
                      </c:pt>
                      <c:pt idx="91">
                        <c:v>8.6550000000000011</c:v>
                      </c:pt>
                      <c:pt idx="92">
                        <c:v>8.66</c:v>
                      </c:pt>
                      <c:pt idx="93">
                        <c:v>8.661999999999999</c:v>
                      </c:pt>
                      <c:pt idx="94">
                        <c:v>8.7040000000000006</c:v>
                      </c:pt>
                      <c:pt idx="95">
                        <c:v>8.7259999999999991</c:v>
                      </c:pt>
                      <c:pt idx="96">
                        <c:v>8.7319999999999993</c:v>
                      </c:pt>
                      <c:pt idx="97">
                        <c:v>8.7449999999999992</c:v>
                      </c:pt>
                      <c:pt idx="98">
                        <c:v>8.754999999999999</c:v>
                      </c:pt>
                      <c:pt idx="99">
                        <c:v>8.743999999999998</c:v>
                      </c:pt>
                      <c:pt idx="100">
                        <c:v>8.7270000000000003</c:v>
                      </c:pt>
                      <c:pt idx="101">
                        <c:v>8.6880000000000006</c:v>
                      </c:pt>
                      <c:pt idx="102">
                        <c:v>8.6740000000000013</c:v>
                      </c:pt>
                      <c:pt idx="103">
                        <c:v>8.6650000000000009</c:v>
                      </c:pt>
                      <c:pt idx="104">
                        <c:v>8.6760000000000002</c:v>
                      </c:pt>
                      <c:pt idx="105">
                        <c:v>8.647000000000002</c:v>
                      </c:pt>
                      <c:pt idx="106">
                        <c:v>8.6519999999999992</c:v>
                      </c:pt>
                      <c:pt idx="107">
                        <c:v>8.6119999999999983</c:v>
                      </c:pt>
                      <c:pt idx="108">
                        <c:v>8.6050000000000004</c:v>
                      </c:pt>
                      <c:pt idx="109">
                        <c:v>8.6070000000000011</c:v>
                      </c:pt>
                      <c:pt idx="110">
                        <c:v>8.6210000000000004</c:v>
                      </c:pt>
                      <c:pt idx="111">
                        <c:v>8.6419999999999995</c:v>
                      </c:pt>
                      <c:pt idx="112">
                        <c:v>8.6590000000000007</c:v>
                      </c:pt>
                      <c:pt idx="113">
                        <c:v>8.67</c:v>
                      </c:pt>
                      <c:pt idx="114">
                        <c:v>8.6690000000000005</c:v>
                      </c:pt>
                      <c:pt idx="115">
                        <c:v>8.6539999999999999</c:v>
                      </c:pt>
                      <c:pt idx="116">
                        <c:v>8.6440000000000001</c:v>
                      </c:pt>
                      <c:pt idx="117">
                        <c:v>8.6759999999999984</c:v>
                      </c:pt>
                      <c:pt idx="118">
                        <c:v>8.6729999999999983</c:v>
                      </c:pt>
                      <c:pt idx="119">
                        <c:v>8.6479999999999997</c:v>
                      </c:pt>
                      <c:pt idx="120">
                        <c:v>8.6349999999999998</c:v>
                      </c:pt>
                      <c:pt idx="121">
                        <c:v>8.6470000000000002</c:v>
                      </c:pt>
                      <c:pt idx="122">
                        <c:v>8.6269999999999989</c:v>
                      </c:pt>
                      <c:pt idx="123">
                        <c:v>8.6019999999999985</c:v>
                      </c:pt>
                      <c:pt idx="124">
                        <c:v>8.6109999999999989</c:v>
                      </c:pt>
                      <c:pt idx="125">
                        <c:v>8.6170000000000009</c:v>
                      </c:pt>
                      <c:pt idx="126">
                        <c:v>8.6379999999999981</c:v>
                      </c:pt>
                      <c:pt idx="127">
                        <c:v>8.6129999999999978</c:v>
                      </c:pt>
                      <c:pt idx="128">
                        <c:v>8.6279999999999966</c:v>
                      </c:pt>
                      <c:pt idx="129">
                        <c:v>8.6449999999999996</c:v>
                      </c:pt>
                      <c:pt idx="130">
                        <c:v>8.6579999999999995</c:v>
                      </c:pt>
                      <c:pt idx="131">
                        <c:v>8.6860000000000017</c:v>
                      </c:pt>
                      <c:pt idx="132">
                        <c:v>8.7430000000000003</c:v>
                      </c:pt>
                      <c:pt idx="133">
                        <c:v>8.7570000000000014</c:v>
                      </c:pt>
                      <c:pt idx="134">
                        <c:v>8.7650000000000006</c:v>
                      </c:pt>
                      <c:pt idx="135">
                        <c:v>8.7870000000000008</c:v>
                      </c:pt>
                      <c:pt idx="136">
                        <c:v>8.7789999999999999</c:v>
                      </c:pt>
                      <c:pt idx="137">
                        <c:v>8.827</c:v>
                      </c:pt>
                      <c:pt idx="138">
                        <c:v>8.8409999999999993</c:v>
                      </c:pt>
                      <c:pt idx="139">
                        <c:v>8.8919999999999995</c:v>
                      </c:pt>
                      <c:pt idx="140">
                        <c:v>8.9109999999999996</c:v>
                      </c:pt>
                      <c:pt idx="141">
                        <c:v>8.9359999999999999</c:v>
                      </c:pt>
                      <c:pt idx="142">
                        <c:v>8.9370000000000012</c:v>
                      </c:pt>
                      <c:pt idx="143">
                        <c:v>8.9570000000000025</c:v>
                      </c:pt>
                      <c:pt idx="144">
                        <c:v>8.9410000000000025</c:v>
                      </c:pt>
                      <c:pt idx="145">
                        <c:v>8.9760000000000026</c:v>
                      </c:pt>
                      <c:pt idx="146">
                        <c:v>9.0449999999999982</c:v>
                      </c:pt>
                      <c:pt idx="147">
                        <c:v>9.0659999999999989</c:v>
                      </c:pt>
                      <c:pt idx="148">
                        <c:v>9.0869999999999997</c:v>
                      </c:pt>
                      <c:pt idx="149">
                        <c:v>9.1189999999999998</c:v>
                      </c:pt>
                      <c:pt idx="150">
                        <c:v>9.1560000000000006</c:v>
                      </c:pt>
                      <c:pt idx="151">
                        <c:v>9.1529999999999987</c:v>
                      </c:pt>
                      <c:pt idx="152">
                        <c:v>9.1760000000000002</c:v>
                      </c:pt>
                      <c:pt idx="153">
                        <c:v>9.2490000000000006</c:v>
                      </c:pt>
                      <c:pt idx="154">
                        <c:v>9.3149999999999977</c:v>
                      </c:pt>
                      <c:pt idx="155">
                        <c:v>9.3429999999999982</c:v>
                      </c:pt>
                      <c:pt idx="156">
                        <c:v>9.3779999999999983</c:v>
                      </c:pt>
                      <c:pt idx="157">
                        <c:v>9.4269999999999996</c:v>
                      </c:pt>
                      <c:pt idx="158">
                        <c:v>9.48</c:v>
                      </c:pt>
                      <c:pt idx="159">
                        <c:v>9.4710000000000001</c:v>
                      </c:pt>
                      <c:pt idx="160">
                        <c:v>9.4930000000000021</c:v>
                      </c:pt>
                      <c:pt idx="161">
                        <c:v>9.543000000000001</c:v>
                      </c:pt>
                      <c:pt idx="162">
                        <c:v>9.5540000000000003</c:v>
                      </c:pt>
                      <c:pt idx="163">
                        <c:v>9.548</c:v>
                      </c:pt>
                      <c:pt idx="164">
                        <c:v>9.5560000000000009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B1-437B-B970-83896FD8EA8F}"/>
                  </c:ext>
                </c:extLst>
              </c15:ser>
            </c15:filteredLineSeries>
          </c:ext>
        </c:extLst>
      </c:lineChart>
      <c:catAx>
        <c:axId val="520828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32024"/>
        <c:crosses val="autoZero"/>
        <c:auto val="1"/>
        <c:lblAlgn val="ctr"/>
        <c:lblOffset val="100"/>
        <c:noMultiLvlLbl val="0"/>
      </c:catAx>
      <c:valAx>
        <c:axId val="520832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 20-year Moving Average (</a:t>
                </a:r>
                <a:r>
                  <a:rPr lang="en-US" sz="900" b="0" i="0" u="none" strike="noStrike" baseline="0">
                    <a:effectLst/>
                  </a:rPr>
                  <a:t>°</a:t>
                </a:r>
                <a:r>
                  <a:rPr lang="en-US" sz="900" b="1" i="0" u="none" strike="noStrike" baseline="0">
                    <a:effectLst/>
                  </a:rPr>
                  <a:t>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2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85511</xdr:colOff>
      <xdr:row>46</xdr:row>
      <xdr:rowOff>158246</xdr:rowOff>
    </xdr:from>
    <xdr:to>
      <xdr:col>22</xdr:col>
      <xdr:colOff>312380</xdr:colOff>
      <xdr:row>85</xdr:row>
      <xdr:rowOff>62995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AF4D-BBCE-44A7-961C-3D752472B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226221</xdr:colOff>
      <xdr:row>87</xdr:row>
      <xdr:rowOff>2382</xdr:rowOff>
    </xdr:from>
    <xdr:to>
      <xdr:col>22</xdr:col>
      <xdr:colOff>332528</xdr:colOff>
      <xdr:row>124</xdr:row>
      <xdr:rowOff>94295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05B08-7553-4263-835B-9E304C87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226221</xdr:colOff>
      <xdr:row>126</xdr:row>
      <xdr:rowOff>97632</xdr:rowOff>
    </xdr:from>
    <xdr:to>
      <xdr:col>22</xdr:col>
      <xdr:colOff>332528</xdr:colOff>
      <xdr:row>163</xdr:row>
      <xdr:rowOff>189545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3ECC15-C81F-449A-B268-307EA46DB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22</xdr:col>
      <xdr:colOff>292896</xdr:colOff>
      <xdr:row>42</xdr:row>
      <xdr:rowOff>97632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5B1C96-C8B7-4CFA-8E4D-48B781768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ufik Kannab" refreshedDate="42993.6665474537" createdVersion="6" refreshedVersion="6" minRefreshableVersion="3" recordCount="165" xr:uid="{4FD6ECE1-9B37-4BBD-B056-D0DB1CB0C368}">
  <cacheSource type="worksheet">
    <worksheetSource ref="A1:L166" sheet="City_Data"/>
  </cacheSource>
  <cacheFields count="12">
    <cacheField name="year" numFmtId="0">
      <sharedItems containsSemiMixedTypes="0" containsString="0" containsNumber="1" containsInteger="1" minValue="1849" maxValue="2013"/>
    </cacheField>
    <cacheField name="Loc_avg_temp" numFmtId="0">
      <sharedItems containsSemiMixedTypes="0" containsString="0" containsNumber="1" minValue="13.22" maxValue="16.23"/>
    </cacheField>
    <cacheField name="Loc_7Mov_avg" numFmtId="2">
      <sharedItems containsString="0" containsBlank="1" containsNumber="1" minValue="13.854285714285714" maxValue="15.179999999999998"/>
    </cacheField>
    <cacheField name="Loc_10Mov_avg" numFmtId="2">
      <sharedItems containsString="0" containsBlank="1" containsNumber="1" minValue="13.950999999999999" maxValue="15.148000000000001"/>
    </cacheField>
    <cacheField name="Loc_20Mov_avg" numFmtId="2">
      <sharedItems containsString="0" containsBlank="1" containsNumber="1" minValue="14.067500000000001" maxValue="15.067000000000002"/>
    </cacheField>
    <cacheField name="Loc_Inc_prcnt" numFmtId="165">
      <sharedItems containsSemiMixedTypes="0" containsString="0" containsNumber="1" minValue="-8.6984126984126928E-2" maxValue="9.9066762383345358E-2"/>
    </cacheField>
    <cacheField name="Glo_avg_temp" numFmtId="0">
      <sharedItems containsSemiMixedTypes="0" containsString="0" containsNumber="1" minValue="7.56" maxValue="9.73"/>
    </cacheField>
    <cacheField name="Glo_7Mov_avg" numFmtId="2">
      <sharedItems containsSemiMixedTypes="0" containsString="0" containsNumber="1" minValue="7.9257142857142862" maxValue="9.5885714285714272"/>
    </cacheField>
    <cacheField name="Glo_10Mov_avg" numFmtId="2">
      <sharedItems containsSemiMixedTypes="0" containsString="0" containsNumber="1" minValue="7.9680000000000009" maxValue="9.5560000000000009"/>
    </cacheField>
    <cacheField name="Glo_20Mov_avg" numFmtId="2">
      <sharedItems containsSemiMixedTypes="0" containsString="0" containsNumber="1" minValue="7.8269999999999982" maxValue="9.4354999999999993"/>
    </cacheField>
    <cacheField name="Glo_Inc_prcnt" numFmtId="165">
      <sharedItems containsSemiMixedTypes="0" containsString="0" containsNumber="1" minValue="-7.4745186862967175E-2" maxValue="7.2751322751322733E-2"/>
    </cacheField>
    <cacheField name="Difference" numFmtId="2">
      <sharedItems containsSemiMixedTypes="0" containsString="0" containsNumber="1" minValue="4.8600000000000012" maxValue="7.1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ufik Kannab" refreshedDate="42993.7913625" createdVersion="6" refreshedVersion="6" minRefreshableVersion="3" recordCount="165" xr:uid="{4BB4AF83-6A16-4C81-B036-F521919BFF68}">
  <cacheSource type="worksheet">
    <worksheetSource ref="A1:K166" sheet="City_Data"/>
  </cacheSource>
  <cacheFields count="11">
    <cacheField name="year" numFmtId="0">
      <sharedItems containsSemiMixedTypes="0" containsString="0" containsNumber="1" containsInteger="1" minValue="1849" maxValue="2013"/>
    </cacheField>
    <cacheField name="Loc_avg_temp" numFmtId="0">
      <sharedItems containsSemiMixedTypes="0" containsString="0" containsNumber="1" minValue="13.22" maxValue="16.23"/>
    </cacheField>
    <cacheField name="Loc_7Mov_avg" numFmtId="2">
      <sharedItems containsString="0" containsBlank="1" containsNumber="1" minValue="13.854285714285714" maxValue="15.179999999999998"/>
    </cacheField>
    <cacheField name="Loc_10Mov_avg" numFmtId="2">
      <sharedItems containsString="0" containsBlank="1" containsNumber="1" minValue="13.950999999999999" maxValue="15.148000000000001"/>
    </cacheField>
    <cacheField name="Loc_20Mov_avg" numFmtId="2">
      <sharedItems containsString="0" containsBlank="1" containsNumber="1" minValue="14.067500000000001" maxValue="15.067000000000002"/>
    </cacheField>
    <cacheField name="Loc_Inc_%" numFmtId="165">
      <sharedItems containsSemiMixedTypes="0" containsString="0" containsNumber="1" minValue="-8.6984126984126928E-2" maxValue="9.9066762383345358E-2"/>
    </cacheField>
    <cacheField name="Glo_avg_temp" numFmtId="0">
      <sharedItems containsSemiMixedTypes="0" containsString="0" containsNumber="1" minValue="7.56" maxValue="9.73"/>
    </cacheField>
    <cacheField name="Glo_7Mov_avg" numFmtId="2">
      <sharedItems containsSemiMixedTypes="0" containsString="0" containsNumber="1" minValue="7.9257142857142862" maxValue="9.5885714285714272"/>
    </cacheField>
    <cacheField name="Glo_10Mov_avg" numFmtId="2">
      <sharedItems containsSemiMixedTypes="0" containsString="0" containsNumber="1" minValue="7.9680000000000009" maxValue="9.5560000000000009"/>
    </cacheField>
    <cacheField name="Glo_20Mov_avg" numFmtId="2">
      <sharedItems containsSemiMixedTypes="0" containsString="0" containsNumber="1" minValue="7.8269999999999982" maxValue="9.4354999999999993"/>
    </cacheField>
    <cacheField name="Glo_Inc_%" numFmtId="165">
      <sharedItems containsSemiMixedTypes="0" containsString="0" containsNumber="1" minValue="-7.4745186862967175E-2" maxValue="7.275132275132273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n v="1849"/>
    <n v="14.12"/>
    <m/>
    <m/>
    <m/>
    <n v="0"/>
    <n v="7.98"/>
    <n v="8.03857142857143"/>
    <n v="7.9780000000000015"/>
    <n v="7.8579999999999988"/>
    <n v="0"/>
    <n v="6.1399999999999988"/>
  </r>
  <r>
    <n v="1850"/>
    <n v="13.8"/>
    <m/>
    <m/>
    <m/>
    <n v="-2.2662889518413495E-2"/>
    <n v="7.9"/>
    <n v="8.0000000000000018"/>
    <n v="7.9880000000000022"/>
    <n v="7.8269999999999982"/>
    <n v="-1.0025062656641612E-2"/>
    <n v="5.9"/>
  </r>
  <r>
    <n v="1851"/>
    <n v="14.39"/>
    <m/>
    <m/>
    <m/>
    <n v="4.2753623188405782E-2"/>
    <n v="8.18"/>
    <n v="8.0757142857142856"/>
    <n v="8.0370000000000008"/>
    <n v="7.854000000000001"/>
    <n v="3.5443037974683463E-2"/>
    <n v="6.2100000000000009"/>
  </r>
  <r>
    <n v="1852"/>
    <n v="13.81"/>
    <m/>
    <m/>
    <m/>
    <n v="-4.0305767894371097E-2"/>
    <n v="8.1"/>
    <n v="8.1114285714285721"/>
    <n v="8.0450000000000017"/>
    <n v="7.8865000000000007"/>
    <n v="-9.7799511002445074E-3"/>
    <n v="5.7100000000000009"/>
  </r>
  <r>
    <n v="1853"/>
    <n v="14.4"/>
    <m/>
    <m/>
    <m/>
    <n v="4.2722664735698759E-2"/>
    <n v="8.0399999999999991"/>
    <n v="8.0385714285714283"/>
    <n v="8.032"/>
    <n v="7.8879999999999999"/>
    <n v="-7.4074074074074693E-3"/>
    <n v="6.3600000000000012"/>
  </r>
  <r>
    <n v="1854"/>
    <n v="13.98"/>
    <m/>
    <m/>
    <m/>
    <n v="-2.916666666666666E-2"/>
    <n v="8.2100000000000009"/>
    <n v="8.055714285714286"/>
    <n v="8.0879999999999992"/>
    <n v="7.891"/>
    <n v="2.114427860696539E-2"/>
    <n v="5.77"/>
  </r>
  <r>
    <n v="1855"/>
    <n v="14.2"/>
    <n v="14.100000000000003"/>
    <m/>
    <m/>
    <n v="1.57367668097281E-2"/>
    <n v="8.11"/>
    <n v="8.0742857142857147"/>
    <n v="8.1140000000000008"/>
    <n v="7.9270000000000014"/>
    <n v="-1.2180267965895421E-2"/>
    <n v="6.09"/>
  </r>
  <r>
    <n v="1856"/>
    <n v="14.1"/>
    <n v="14.097142857142856"/>
    <m/>
    <m/>
    <n v="-7.0422535211267356E-3"/>
    <n v="8"/>
    <n v="8.0771428571428565"/>
    <n v="8.0590000000000011"/>
    <n v="7.9420000000000019"/>
    <n v="-1.3563501849568366E-2"/>
    <n v="6.1"/>
  </r>
  <r>
    <n v="1857"/>
    <n v="14.78"/>
    <n v="14.237142857142857"/>
    <m/>
    <m/>
    <n v="4.8226950354609908E-2"/>
    <n v="7.76"/>
    <n v="8.0571428571428569"/>
    <n v="8.0259999999999998"/>
    <n v="7.9610000000000012"/>
    <n v="-3.0000000000000027E-2"/>
    <n v="7.02"/>
  </r>
  <r>
    <n v="1858"/>
    <n v="14.19"/>
    <n v="14.208571428571428"/>
    <n v="14.177000000000001"/>
    <m/>
    <n v="-3.9918809201623807E-2"/>
    <n v="8.1"/>
    <n v="8.0457142857142863"/>
    <n v="8.0380000000000003"/>
    <n v="7.990499999999999"/>
    <n v="4.3814432989690705E-2"/>
    <n v="6.09"/>
  </r>
  <r>
    <n v="1859"/>
    <n v="13.71"/>
    <n v="14.194285714285712"/>
    <n v="14.135999999999999"/>
    <m/>
    <n v="-3.3826638477801173E-2"/>
    <n v="8.25"/>
    <n v="8.0671428571428567"/>
    <n v="8.0649999999999995"/>
    <n v="8.0214999999999996"/>
    <n v="1.8518518518518563E-2"/>
    <n v="5.4600000000000009"/>
  </r>
  <r>
    <n v="1860"/>
    <n v="13.81"/>
    <n v="14.110000000000001"/>
    <n v="14.137"/>
    <m/>
    <n v="7.2939460247993899E-3"/>
    <n v="7.96"/>
    <n v="8.055714285714286"/>
    <n v="8.0709999999999997"/>
    <n v="8.0295000000000023"/>
    <n v="-3.5151515151515156E-2"/>
    <n v="5.8500000000000005"/>
  </r>
  <r>
    <n v="1861"/>
    <n v="14.88"/>
    <n v="14.238571428571428"/>
    <n v="14.185999999999998"/>
    <m/>
    <n v="7.7480086893555414E-2"/>
    <n v="7.85"/>
    <n v="8.0042857142857144"/>
    <n v="8.0379999999999985"/>
    <n v="8.0374999999999996"/>
    <n v="-1.3819095477386975E-2"/>
    <n v="7.0300000000000011"/>
  </r>
  <r>
    <n v="1862"/>
    <n v="14.43"/>
    <n v="14.271428571428572"/>
    <n v="14.247999999999999"/>
    <m/>
    <n v="-3.0241935483871038E-2"/>
    <n v="7.56"/>
    <n v="7.9257142857142862"/>
    <n v="7.9839999999999991"/>
    <n v="8.0145000000000017"/>
    <n v="-3.6942675159235674E-2"/>
    <n v="6.87"/>
  </r>
  <r>
    <n v="1863"/>
    <n v="14.43"/>
    <n v="14.318571428571431"/>
    <n v="14.251000000000001"/>
    <m/>
    <n v="0"/>
    <n v="8.11"/>
    <n v="7.9414285714285722"/>
    <n v="7.9909999999999997"/>
    <n v="8.0115000000000016"/>
    <n v="7.2751322751322733E-2"/>
    <n v="6.32"/>
  </r>
  <r>
    <n v="1864"/>
    <n v="15.18"/>
    <n v="14.37571428571429"/>
    <n v="14.371"/>
    <m/>
    <n v="5.1975051975051978E-2"/>
    <n v="7.98"/>
    <n v="7.9728571428571433"/>
    <n v="7.9680000000000009"/>
    <n v="8.0279999999999987"/>
    <n v="-1.6029593094944391E-2"/>
    <n v="7.1999999999999993"/>
  </r>
  <r>
    <n v="1865"/>
    <n v="14.32"/>
    <n v="14.394285714285713"/>
    <n v="14.383000000000001"/>
    <m/>
    <n v="-5.6653491436100094E-2"/>
    <n v="8.18"/>
    <n v="7.9842857142857158"/>
    <n v="7.9749999999999996"/>
    <n v="8.0445000000000011"/>
    <n v="2.5062656641603918E-2"/>
    <n v="6.1400000000000006"/>
  </r>
  <r>
    <n v="1866"/>
    <n v="14.67"/>
    <n v="14.531428571428574"/>
    <n v="14.440000000000001"/>
    <m/>
    <n v="2.4441340782122879E-2"/>
    <n v="8.2899999999999991"/>
    <n v="7.9899999999999993"/>
    <n v="8.0039999999999996"/>
    <n v="8.0314999999999994"/>
    <n v="1.3447432762836116E-2"/>
    <n v="6.3800000000000008"/>
  </r>
  <r>
    <n v="1867"/>
    <n v="14.46"/>
    <n v="14.624285714285715"/>
    <n v="14.408000000000001"/>
    <m/>
    <n v="-1.4314928425357811E-2"/>
    <n v="8.44"/>
    <n v="8.0585714285714278"/>
    <n v="8.0719999999999992"/>
    <n v="8.0489999999999977"/>
    <n v="1.809408926417375E-2"/>
    <n v="6.0200000000000014"/>
  </r>
  <r>
    <n v="1868"/>
    <n v="14.25"/>
    <n v="14.534285714285716"/>
    <n v="14.413999999999998"/>
    <n v="14.295500000000001"/>
    <n v="-1.4522821576763543E-2"/>
    <n v="8.25"/>
    <n v="8.1157142857142848"/>
    <n v="8.0869999999999997"/>
    <n v="8.0625"/>
    <n v="-2.2511848341232168E-2"/>
    <n v="6"/>
  </r>
  <r>
    <n v="1869"/>
    <n v="14.57"/>
    <n v="14.554285714285713"/>
    <n v="14.5"/>
    <n v="14.317999999999998"/>
    <n v="2.2456140350877212E-2"/>
    <n v="8.43"/>
    <n v="8.24"/>
    <n v="8.1049999999999986"/>
    <n v="8.0849999999999991"/>
    <n v="2.1818181818181785E-2"/>
    <n v="6.1400000000000006"/>
  </r>
  <r>
    <n v="1870"/>
    <n v="14.19"/>
    <n v="14.519999999999998"/>
    <n v="14.538"/>
    <n v="14.3375"/>
    <n v="-2.6080988332189484E-2"/>
    <n v="8.1999999999999993"/>
    <n v="8.2528571428571418"/>
    <n v="8.1290000000000013"/>
    <n v="8.0999999999999979"/>
    <n v="-2.7283511269276445E-2"/>
    <n v="5.99"/>
  </r>
  <r>
    <n v="1871"/>
    <n v="14.34"/>
    <n v="14.400000000000002"/>
    <n v="14.484"/>
    <n v="14.334999999999999"/>
    <n v="1.0570824524312922E-2"/>
    <n v="8.1199999999999992"/>
    <n v="8.2728571428571414"/>
    <n v="8.1560000000000006"/>
    <n v="8.0969999999999978"/>
    <n v="-9.7560975609756184E-3"/>
    <n v="6.2200000000000006"/>
  </r>
  <r>
    <n v="1872"/>
    <n v="14.63"/>
    <n v="14.444285714285714"/>
    <n v="14.504"/>
    <n v="14.375999999999999"/>
    <n v="2.0223152022315265E-2"/>
    <n v="8.19"/>
    <n v="8.274285714285714"/>
    <n v="8.2189999999999994"/>
    <n v="8.1014999999999979"/>
    <n v="8.6206896551724501E-3"/>
    <n v="6.4400000000000013"/>
  </r>
  <r>
    <n v="1873"/>
    <n v="14.46"/>
    <n v="14.414285714285715"/>
    <n v="14.507"/>
    <n v="14.379"/>
    <n v="-1.1619958988380035E-2"/>
    <n v="8.35"/>
    <n v="8.2828571428571411"/>
    <n v="8.2429999999999986"/>
    <n v="8.1169999999999991"/>
    <n v="1.9536019536019553E-2"/>
    <n v="6.1100000000000012"/>
  </r>
  <r>
    <n v="1874"/>
    <n v="14.09"/>
    <n v="14.361428571428572"/>
    <n v="14.398000000000001"/>
    <n v="14.384499999999997"/>
    <n v="-2.5587828492392876E-2"/>
    <n v="8.43"/>
    <n v="8.281428571428572"/>
    <n v="8.2880000000000003"/>
    <n v="8.1280000000000001"/>
    <n v="9.580838323353302E-3"/>
    <n v="5.66"/>
  </r>
  <r>
    <n v="1875"/>
    <n v="14.76"/>
    <n v="14.434285714285716"/>
    <n v="14.441999999999998"/>
    <n v="14.412499999999998"/>
    <n v="4.7551454932576294E-2"/>
    <n v="7.86"/>
    <n v="8.225714285714286"/>
    <n v="8.2559999999999985"/>
    <n v="8.1155000000000008"/>
    <n v="-6.7615658362989259E-2"/>
    <n v="6.8999999999999995"/>
  </r>
  <r>
    <n v="1876"/>
    <n v="14.44"/>
    <n v="14.415714285714287"/>
    <n v="14.419"/>
    <n v="14.429499999999999"/>
    <n v="-2.1680216802168042E-2"/>
    <n v="8.08"/>
    <n v="8.1757142857142853"/>
    <n v="8.2349999999999994"/>
    <n v="8.1195000000000022"/>
    <n v="2.798982188295162E-2"/>
    <n v="6.3599999999999994"/>
  </r>
  <r>
    <n v="1877"/>
    <n v="15.03"/>
    <n v="14.535714285714286"/>
    <n v="14.476000000000003"/>
    <n v="14.441999999999998"/>
    <n v="4.0858725761772845E-2"/>
    <n v="8.5399999999999991"/>
    <n v="8.2242857142857133"/>
    <n v="8.2449999999999992"/>
    <n v="8.1585000000000019"/>
    <n v="5.6930693069306815E-2"/>
    <n v="6.49"/>
  </r>
  <r>
    <n v="1878"/>
    <n v="14.37"/>
    <n v="14.540000000000003"/>
    <n v="14.488"/>
    <n v="14.450999999999999"/>
    <n v="-4.3912175648702603E-2"/>
    <n v="8.83"/>
    <n v="8.3257142857142856"/>
    <n v="8.302999999999999"/>
    <n v="8.1950000000000021"/>
    <n v="3.3957845433255383E-2"/>
    <n v="5.5399999999999991"/>
  </r>
  <r>
    <n v="1879"/>
    <n v="14.2"/>
    <n v="14.47857142857143"/>
    <n v="14.450999999999999"/>
    <n v="14.4755"/>
    <n v="-1.1830201809324979E-2"/>
    <n v="8.17"/>
    <n v="8.3228571428571421"/>
    <n v="8.2769999999999992"/>
    <n v="8.1909999999999989"/>
    <n v="-7.4745186862967175E-2"/>
    <n v="6.0299999999999994"/>
  </r>
  <r>
    <n v="1880"/>
    <n v="13.22"/>
    <n v="14.301428571428572"/>
    <n v="14.353999999999999"/>
    <n v="14.446000000000002"/>
    <n v="-6.9014084507042162E-2"/>
    <n v="8.1199999999999992"/>
    <n v="8.2899999999999991"/>
    <n v="8.2690000000000001"/>
    <n v="8.1989999999999998"/>
    <n v="-6.1199510403917639E-3"/>
    <n v="5.1000000000000014"/>
  </r>
  <r>
    <n v="1881"/>
    <n v="14.39"/>
    <n v="14.344285714285714"/>
    <n v="14.359000000000004"/>
    <n v="14.4215"/>
    <n v="8.8502269288956117E-2"/>
    <n v="8.27"/>
    <n v="8.2671428571428578"/>
    <n v="8.2839999999999989"/>
    <n v="8.2200000000000006"/>
    <n v="1.8472906403940934E-2"/>
    <n v="6.120000000000001"/>
  </r>
  <r>
    <n v="1882"/>
    <n v="13.58"/>
    <n v="14.175714285714283"/>
    <n v="14.254000000000001"/>
    <n v="14.379"/>
    <n v="-5.6289089645587244E-2"/>
    <n v="8.1300000000000008"/>
    <n v="8.3057142857142843"/>
    <n v="8.2779999999999987"/>
    <n v="8.2484999999999999"/>
    <n v="-1.6928657799274341E-2"/>
    <n v="5.4499999999999993"/>
  </r>
  <r>
    <n v="1883"/>
    <n v="13.93"/>
    <n v="14.102857142857143"/>
    <n v="14.201000000000002"/>
    <n v="14.353999999999999"/>
    <n v="2.5773195876288634E-2"/>
    <n v="7.98"/>
    <n v="8.29142857142857"/>
    <n v="8.2409999999999997"/>
    <n v="8.2419999999999991"/>
    <n v="-1.845018450184506E-2"/>
    <n v="5.9499999999999993"/>
  </r>
  <r>
    <n v="1884"/>
    <n v="14.05"/>
    <n v="13.962857142857143"/>
    <n v="14.196999999999999"/>
    <n v="14.297499999999999"/>
    <n v="8.6145010768127056E-3"/>
    <n v="7.77"/>
    <n v="8.1814285714285706"/>
    <n v="8.1750000000000007"/>
    <n v="8.2315000000000005"/>
    <n v="-2.6315789473684317E-2"/>
    <n v="6.2800000000000011"/>
  </r>
  <r>
    <n v="1885"/>
    <n v="15.05"/>
    <n v="14.059999999999999"/>
    <n v="14.225999999999999"/>
    <n v="14.334"/>
    <n v="7.1174377224199281E-2"/>
    <n v="7.92"/>
    <n v="8.0514285714285716"/>
    <n v="8.1809999999999992"/>
    <n v="8.2184999999999988"/>
    <n v="1.9305019305019353E-2"/>
    <n v="7.1300000000000008"/>
  </r>
  <r>
    <n v="1886"/>
    <n v="14.58"/>
    <n v="14.114285714285714"/>
    <n v="14.24"/>
    <n v="14.329499999999999"/>
    <n v="-3.1229235880398713E-2"/>
    <n v="7.95"/>
    <n v="8.02"/>
    <n v="8.1679999999999993"/>
    <n v="8.2014999999999993"/>
    <n v="3.7878787878788192E-3"/>
    <n v="6.63"/>
  </r>
  <r>
    <n v="1887"/>
    <n v="14.38"/>
    <n v="14.28"/>
    <n v="14.175000000000001"/>
    <n v="14.3255"/>
    <n v="-1.3717421124828483E-2"/>
    <n v="7.91"/>
    <n v="7.9900000000000011"/>
    <n v="8.1050000000000004"/>
    <n v="8.1749999999999989"/>
    <n v="-5.0314465408805072E-3"/>
    <n v="6.4700000000000006"/>
  </r>
  <r>
    <n v="1888"/>
    <n v="14.7"/>
    <n v="14.324285714285713"/>
    <n v="14.207999999999998"/>
    <n v="14.348000000000003"/>
    <n v="2.225312934631422E-2"/>
    <n v="8.09"/>
    <n v="7.9642857142857144"/>
    <n v="8.0310000000000006"/>
    <n v="8.166999999999998"/>
    <n v="2.2756005056889975E-2"/>
    <n v="6.6099999999999994"/>
  </r>
  <r>
    <n v="1889"/>
    <n v="14.81"/>
    <n v="14.5"/>
    <n v="14.269"/>
    <n v="14.360000000000003"/>
    <n v="7.4829931972789938E-3"/>
    <n v="8.32"/>
    <n v="7.991428571428572"/>
    <n v="8.0460000000000012"/>
    <n v="8.1614999999999984"/>
    <n v="2.8430160692212662E-2"/>
    <n v="6.49"/>
  </r>
  <r>
    <n v="1890"/>
    <n v="14.05"/>
    <n v="14.517142857142858"/>
    <n v="14.352"/>
    <n v="14.353000000000003"/>
    <n v="-5.1316677920324086E-2"/>
    <n v="7.97"/>
    <n v="7.99"/>
    <n v="8.0310000000000006"/>
    <n v="8.1499999999999986"/>
    <n v="-4.2067307692307758E-2"/>
    <n v="6.080000000000001"/>
  </r>
  <r>
    <n v="1891"/>
    <n v="14.46"/>
    <n v="14.575714285714286"/>
    <n v="14.359"/>
    <n v="14.359000000000004"/>
    <n v="2.9181494661921718E-2"/>
    <n v="8.02"/>
    <n v="8.0257142857142849"/>
    <n v="8.0059999999999985"/>
    <n v="8.1449999999999996"/>
    <n v="6.2735257214554356E-3"/>
    <n v="6.4400000000000013"/>
  </r>
  <r>
    <n v="1892"/>
    <n v="14.05"/>
    <n v="14.432857142857141"/>
    <n v="14.406000000000001"/>
    <n v="14.330000000000002"/>
    <n v="-2.8354080221300145E-2"/>
    <n v="8.07"/>
    <n v="8.0471428571428554"/>
    <n v="8"/>
    <n v="8.1389999999999993"/>
    <n v="6.2344139650873705E-3"/>
    <n v="5.98"/>
  </r>
  <r>
    <n v="1893"/>
    <n v="13.4"/>
    <n v="14.264285714285716"/>
    <n v="14.353000000000003"/>
    <n v="14.277000000000001"/>
    <n v="-4.6263345195729562E-2"/>
    <n v="8.06"/>
    <n v="8.0628571428571441"/>
    <n v="8.0080000000000009"/>
    <n v="8.1245000000000012"/>
    <n v="-1.2391573729863428E-3"/>
    <n v="5.34"/>
  </r>
  <r>
    <n v="1894"/>
    <n v="13.8"/>
    <n v="14.181428571428572"/>
    <n v="14.327999999999999"/>
    <n v="14.262499999999999"/>
    <n v="2.9850746268656744E-2"/>
    <n v="8.16"/>
    <n v="8.0985714285714288"/>
    <n v="8.0470000000000006"/>
    <n v="8.1110000000000007"/>
    <n v="1.2406947890818814E-2"/>
    <n v="5.6400000000000006"/>
  </r>
  <r>
    <n v="1895"/>
    <n v="13.95"/>
    <n v="14.074285714285717"/>
    <n v="14.217999999999998"/>
    <n v="14.222"/>
    <n v="1.08695652173912E-2"/>
    <n v="8.15"/>
    <n v="8.1071428571428559"/>
    <n v="8.0699999999999985"/>
    <n v="8.1254999999999988"/>
    <n v="-1.2254901960784053E-3"/>
    <n v="5.7999999999999989"/>
  </r>
  <r>
    <n v="1896"/>
    <n v="14.22"/>
    <n v="13.99"/>
    <n v="14.182000000000002"/>
    <n v="14.211000000000002"/>
    <n v="1.9354838709677517E-2"/>
    <n v="8.2100000000000009"/>
    <n v="8.0914285714285707"/>
    <n v="8.0960000000000001"/>
    <n v="8.1320000000000014"/>
    <n v="7.3619631901841098E-3"/>
    <n v="6.01"/>
  </r>
  <r>
    <n v="1897"/>
    <n v="13.81"/>
    <n v="13.955714285714288"/>
    <n v="14.125"/>
    <n v="14.150000000000002"/>
    <n v="-2.8832630098452893E-2"/>
    <n v="8.2899999999999991"/>
    <n v="8.137142857142857"/>
    <n v="8.1340000000000003"/>
    <n v="8.1195000000000004"/>
    <n v="9.7442143727159911E-3"/>
    <n v="5.5200000000000014"/>
  </r>
  <r>
    <n v="1898"/>
    <n v="13.77"/>
    <n v="13.857142857142858"/>
    <n v="14.032000000000002"/>
    <n v="14.12"/>
    <n v="-2.8964518464881187E-3"/>
    <n v="8.18"/>
    <n v="8.16"/>
    <n v="8.1430000000000007"/>
    <n v="8.0869999999999997"/>
    <n v="-1.3268998793727315E-2"/>
    <n v="5.59"/>
  </r>
  <r>
    <n v="1899"/>
    <n v="14.04"/>
    <n v="13.855714285714287"/>
    <n v="13.955000000000002"/>
    <n v="14.112000000000004"/>
    <n v="1.960784313725487E-2"/>
    <n v="8.4"/>
    <n v="8.2071428571428573"/>
    <n v="8.1510000000000016"/>
    <n v="8.0985000000000014"/>
    <n v="2.689486552567245E-2"/>
    <n v="5.6399999999999988"/>
  </r>
  <r>
    <n v="1900"/>
    <n v="14.64"/>
    <n v="14.032857142857143"/>
    <n v="14.013999999999999"/>
    <n v="14.183000000000002"/>
    <n v="4.273504273504284E-2"/>
    <n v="8.5"/>
    <n v="8.27"/>
    <n v="8.2040000000000006"/>
    <n v="8.1175000000000015"/>
    <n v="1.1904761904761862E-2"/>
    <n v="6.1400000000000006"/>
  </r>
  <r>
    <n v="1901"/>
    <n v="14.34"/>
    <n v="14.11"/>
    <n v="14.001999999999999"/>
    <n v="14.1805"/>
    <n v="-2.0491803278688572E-2"/>
    <n v="8.5399999999999991"/>
    <n v="8.324285714285713"/>
    <n v="8.2560000000000002"/>
    <n v="8.1310000000000002"/>
    <n v="4.7058823529410763E-3"/>
    <n v="5.8000000000000007"/>
  </r>
  <r>
    <n v="1902"/>
    <n v="14.07"/>
    <n v="14.127142857142855"/>
    <n v="14.004000000000001"/>
    <n v="14.204999999999998"/>
    <n v="-1.8828451882845158E-2"/>
    <n v="8.3000000000000007"/>
    <n v="8.3457142857142852"/>
    <n v="8.2789999999999981"/>
    <n v="8.1395000000000017"/>
    <n v="-2.8103044496486939E-2"/>
    <n v="5.77"/>
  </r>
  <r>
    <n v="1903"/>
    <n v="14.12"/>
    <n v="14.112857142857141"/>
    <n v="14.076000000000002"/>
    <n v="14.214500000000001"/>
    <n v="3.5536602700781046E-3"/>
    <n v="8.2200000000000006"/>
    <n v="8.3471428571428561"/>
    <n v="8.2949999999999999"/>
    <n v="8.1515000000000022"/>
    <n v="-9.6385542168674777E-3"/>
    <n v="5.8999999999999986"/>
  </r>
  <r>
    <n v="1904"/>
    <n v="14.5"/>
    <n v="14.211428571428574"/>
    <n v="14.146000000000001"/>
    <n v="14.237"/>
    <n v="2.6912181303116203E-2"/>
    <n v="8.09"/>
    <n v="8.3185714285714294"/>
    <n v="8.2880000000000003"/>
    <n v="8.1675000000000004"/>
    <n v="-1.5815085158150947E-2"/>
    <n v="6.41"/>
  </r>
  <r>
    <n v="1905"/>
    <n v="14.39"/>
    <n v="14.299999999999999"/>
    <n v="14.189999999999998"/>
    <n v="14.203999999999997"/>
    <n v="-7.5862068965516852E-3"/>
    <n v="8.23"/>
    <n v="8.3257142857142856"/>
    <n v="8.2960000000000012"/>
    <n v="8.1829999999999998"/>
    <n v="1.7305315203955573E-2"/>
    <n v="6.16"/>
  </r>
  <r>
    <n v="1906"/>
    <n v="14.81"/>
    <n v="14.409999999999998"/>
    <n v="14.248999999999999"/>
    <n v="14.215500000000002"/>
    <n v="2.9186935371785957E-2"/>
    <n v="8.3800000000000008"/>
    <n v="8.3228571428571438"/>
    <n v="8.3129999999999988"/>
    <n v="8.2044999999999995"/>
    <n v="1.8226002430133701E-2"/>
    <n v="6.43"/>
  </r>
  <r>
    <n v="1907"/>
    <n v="14.34"/>
    <n v="14.367142857142857"/>
    <n v="14.302000000000001"/>
    <n v="14.2135"/>
    <n v="-3.173531397704258E-2"/>
    <n v="7.95"/>
    <n v="8.2442857142857164"/>
    <n v="8.2789999999999999"/>
    <n v="8.2065000000000001"/>
    <n v="-5.131264916467787E-2"/>
    <n v="6.39"/>
  </r>
  <r>
    <n v="1908"/>
    <n v="14.01"/>
    <n v="14.320000000000002"/>
    <n v="14.325999999999999"/>
    <n v="14.178999999999998"/>
    <n v="-2.3012552301255235E-2"/>
    <n v="8.19"/>
    <n v="8.1942857142857157"/>
    <n v="8.2799999999999994"/>
    <n v="8.2114999999999974"/>
    <n v="3.0188679245282932E-2"/>
    <n v="5.82"/>
  </r>
  <r>
    <n v="1909"/>
    <n v="14.05"/>
    <n v="14.317142857142857"/>
    <n v="14.327000000000002"/>
    <n v="14.141000000000002"/>
    <n v="2.8551034975018504E-3"/>
    <n v="8.18"/>
    <n v="8.1771428571428579"/>
    <n v="8.2580000000000009"/>
    <n v="8.2044999999999995"/>
    <n v="-1.221001221001195E-3"/>
    <n v="5.870000000000001"/>
  </r>
  <r>
    <n v="1910"/>
    <n v="14.17"/>
    <n v="14.324285714285717"/>
    <n v="14.280000000000001"/>
    <n v="14.147"/>
    <n v="8.5409252669038579E-3"/>
    <n v="8.2200000000000006"/>
    <n v="8.1771428571428579"/>
    <n v="8.23"/>
    <n v="8.2170000000000005"/>
    <n v="4.8899755501223621E-3"/>
    <n v="5.9499999999999993"/>
  </r>
  <r>
    <n v="1911"/>
    <n v="13.46"/>
    <n v="14.175714285714289"/>
    <n v="14.192000000000002"/>
    <n v="14.096999999999998"/>
    <n v="-5.010585744530692E-2"/>
    <n v="8.18"/>
    <n v="8.19"/>
    <n v="8.1939999999999991"/>
    <n v="8.2249999999999996"/>
    <n v="-4.8661800486619125E-3"/>
    <n v="5.2800000000000011"/>
  </r>
  <r>
    <n v="1912"/>
    <n v="13.95"/>
    <n v="14.112857142857143"/>
    <n v="14.179999999999998"/>
    <n v="14.091999999999999"/>
    <n v="3.6404160475482797E-2"/>
    <n v="8.17"/>
    <n v="8.1814285714285724"/>
    <n v="8.1810000000000009"/>
    <n v="8.23"/>
    <n v="-1.2224938875305363E-3"/>
    <n v="5.7799999999999994"/>
  </r>
  <r>
    <n v="1913"/>
    <n v="14.38"/>
    <n v="14.051428571428572"/>
    <n v="14.206000000000003"/>
    <n v="14.141000000000002"/>
    <n v="3.0824372759856739E-2"/>
    <n v="8.3000000000000007"/>
    <n v="8.17"/>
    <n v="8.1890000000000001"/>
    <n v="8.2420000000000009"/>
    <n v="1.5911872705018457E-2"/>
    <n v="6.08"/>
  </r>
  <r>
    <n v="1914"/>
    <n v="14.33"/>
    <n v="14.049999999999999"/>
    <n v="14.189000000000002"/>
    <n v="14.1675"/>
    <n v="-3.4770514603616625E-3"/>
    <n v="8.59"/>
    <n v="8.2614285714285707"/>
    <n v="8.2390000000000008"/>
    <n v="8.2635000000000005"/>
    <n v="3.493975903614447E-2"/>
    <n v="5.74"/>
  </r>
  <r>
    <n v="1915"/>
    <n v="14.3"/>
    <n v="14.091428571428569"/>
    <n v="14.180000000000001"/>
    <n v="14.184999999999999"/>
    <n v="-2.0935101186321955E-3"/>
    <n v="8.59"/>
    <n v="8.3185714285714294"/>
    <n v="8.2750000000000021"/>
    <n v="8.2855000000000008"/>
    <n v="0"/>
    <n v="5.7100000000000009"/>
  </r>
  <r>
    <n v="1916"/>
    <n v="13.61"/>
    <n v="14.028571428571428"/>
    <n v="14.059999999999999"/>
    <n v="14.154499999999999"/>
    <n v="-4.8251748251748341E-2"/>
    <n v="8.23"/>
    <n v="8.3257142857142874"/>
    <n v="8.2600000000000016"/>
    <n v="8.2865000000000002"/>
    <n v="-4.190919674039574E-2"/>
    <n v="5.379999999999999"/>
  </r>
  <r>
    <n v="1917"/>
    <n v="14.06"/>
    <n v="14.012857142857143"/>
    <n v="14.032"/>
    <n v="14.167000000000002"/>
    <n v="3.3063923585598905E-2"/>
    <n v="8.02"/>
    <n v="8.2971428571428572"/>
    <n v="8.2669999999999995"/>
    <n v="8.2729999999999997"/>
    <n v="-2.5516403402187221E-2"/>
    <n v="6.0400000000000009"/>
  </r>
  <r>
    <n v="1918"/>
    <n v="14.14"/>
    <n v="14.11"/>
    <n v="14.044999999999998"/>
    <n v="14.185499999999999"/>
    <n v="5.6899004267425366E-3"/>
    <n v="8.1300000000000008"/>
    <n v="8.2899999999999991"/>
    <n v="8.2609999999999992"/>
    <n v="8.2705000000000002"/>
    <n v="1.3715710723192172E-2"/>
    <n v="6.01"/>
  </r>
  <r>
    <n v="1919"/>
    <n v="13.6"/>
    <n v="14.06"/>
    <n v="14"/>
    <n v="14.163500000000003"/>
    <n v="-3.8189533239038252E-2"/>
    <n v="8.3800000000000008"/>
    <n v="8.3200000000000021"/>
    <n v="8.2810000000000006"/>
    <n v="8.2695000000000007"/>
    <n v="3.0750307503075027E-2"/>
    <n v="5.2199999999999989"/>
  </r>
  <r>
    <n v="1920"/>
    <n v="13.72"/>
    <n v="13.965714285714284"/>
    <n v="13.955000000000002"/>
    <n v="14.117500000000003"/>
    <n v="8.8235294117647786E-3"/>
    <n v="8.36"/>
    <n v="8.3285714285714292"/>
    <n v="8.2949999999999982"/>
    <n v="8.2624999999999993"/>
    <n v="-2.3866348448688961E-3"/>
    <n v="5.3600000000000012"/>
  </r>
  <r>
    <n v="1921"/>
    <n v="14.24"/>
    <n v="13.952857142857141"/>
    <n v="14.032999999999998"/>
    <n v="14.112500000000001"/>
    <n v="3.7900874635568481E-2"/>
    <n v="8.57"/>
    <n v="8.3257142857142856"/>
    <n v="8.3339999999999996"/>
    <n v="8.2639999999999993"/>
    <n v="2.5119617224880486E-2"/>
    <n v="5.67"/>
  </r>
  <r>
    <n v="1922"/>
    <n v="13.61"/>
    <n v="13.854285714285714"/>
    <n v="13.999000000000001"/>
    <n v="14.089500000000001"/>
    <n v="-4.4241573033707918E-2"/>
    <n v="8.41"/>
    <n v="8.3000000000000007"/>
    <n v="8.3580000000000005"/>
    <n v="8.2695000000000007"/>
    <n v="-1.8669778296382746E-2"/>
    <n v="5.1999999999999993"/>
  </r>
  <r>
    <n v="1923"/>
    <n v="14.13"/>
    <n v="13.928571428571429"/>
    <n v="13.973999999999998"/>
    <n v="14.090000000000003"/>
    <n v="3.8207200587803185E-2"/>
    <n v="8.42"/>
    <n v="8.3271428571428583"/>
    <n v="8.370000000000001"/>
    <n v="8.2794999999999987"/>
    <n v="1.1890606420927215E-3"/>
    <n v="5.7100000000000009"/>
  </r>
  <r>
    <n v="1924"/>
    <n v="14.1"/>
    <n v="13.934285714285712"/>
    <n v="13.950999999999999"/>
    <n v="14.070000000000002"/>
    <n v="-2.1231422505308658E-3"/>
    <n v="8.51"/>
    <n v="8.3971428571428568"/>
    <n v="8.3620000000000001"/>
    <n v="8.3004999999999978"/>
    <n v="1.0688836104513048E-2"/>
    <n v="5.59"/>
  </r>
  <r>
    <n v="1925"/>
    <n v="14.34"/>
    <n v="13.962857142857143"/>
    <n v="13.954999999999998"/>
    <n v="14.067500000000001"/>
    <n v="1.7021276595744695E-2"/>
    <n v="8.5299999999999994"/>
    <n v="8.4542857142857137"/>
    <n v="8.3560000000000016"/>
    <n v="8.3154999999999983"/>
    <n v="2.3501762632196915E-3"/>
    <n v="5.8100000000000005"/>
  </r>
  <r>
    <n v="1926"/>
    <n v="15.14"/>
    <n v="14.182857142857143"/>
    <n v="14.107999999999999"/>
    <n v="14.084"/>
    <n v="5.5788005578800606E-2"/>
    <n v="8.73"/>
    <n v="8.5042857142857144"/>
    <n v="8.4060000000000024"/>
    <n v="8.3329999999999984"/>
    <n v="2.3446658851113841E-2"/>
    <n v="6.41"/>
  </r>
  <r>
    <n v="1927"/>
    <n v="14.24"/>
    <n v="14.257142857142856"/>
    <n v="14.125999999999999"/>
    <n v="14.078999999999999"/>
    <n v="-5.9445178335535025E-2"/>
    <n v="8.52"/>
    <n v="8.5271428571428576"/>
    <n v="8.4559999999999995"/>
    <n v="8.3614999999999977"/>
    <n v="-2.4054982817869511E-2"/>
    <n v="5.7200000000000006"/>
  </r>
  <r>
    <n v="1928"/>
    <n v="14.32"/>
    <n v="14.268571428571429"/>
    <n v="14.144"/>
    <n v="14.0945"/>
    <n v="5.6179775280898927E-3"/>
    <n v="8.6300000000000008"/>
    <n v="8.5357142857142847"/>
    <n v="8.5059999999999985"/>
    <n v="8.3834999999999997"/>
    <n v="1.2910798122065871E-2"/>
    <n v="5.6899999999999995"/>
  </r>
  <r>
    <n v="1929"/>
    <n v="14.25"/>
    <n v="14.360000000000001"/>
    <n v="14.209"/>
    <n v="14.104499999999998"/>
    <n v="-4.888268156424601E-3"/>
    <n v="8.24"/>
    <n v="8.5114285714285707"/>
    <n v="8.4919999999999991"/>
    <n v="8.3865000000000016"/>
    <n v="-4.5191193511008171E-2"/>
    <n v="6.01"/>
  </r>
  <r>
    <n v="1930"/>
    <n v="14.25"/>
    <n v="14.377142857142857"/>
    <n v="14.262"/>
    <n v="14.108500000000001"/>
    <n v="0"/>
    <n v="8.6300000000000008"/>
    <n v="8.5414285714285718"/>
    <n v="8.5189999999999984"/>
    <n v="8.407"/>
    <n v="4.733009708737871E-2"/>
    <n v="5.6199999999999992"/>
  </r>
  <r>
    <n v="1931"/>
    <n v="14.93"/>
    <n v="14.495714285714286"/>
    <n v="14.331"/>
    <n v="14.181999999999999"/>
    <n v="4.7719298245614016E-2"/>
    <n v="8.7200000000000006"/>
    <n v="8.5714285714285712"/>
    <n v="8.5339999999999989"/>
    <n v="8.4340000000000011"/>
    <n v="1.0428736964078778E-2"/>
    <n v="6.2099999999999991"/>
  </r>
  <r>
    <n v="1932"/>
    <n v="14.24"/>
    <n v="14.48142857142857"/>
    <n v="14.394000000000002"/>
    <n v="14.1965"/>
    <n v="-4.6215673141326158E-2"/>
    <n v="8.7100000000000009"/>
    <n v="8.5971428571428579"/>
    <n v="8.5639999999999983"/>
    <n v="8.4610000000000021"/>
    <n v="-1.1467889908256636E-3"/>
    <n v="5.5299999999999994"/>
  </r>
  <r>
    <n v="1933"/>
    <n v="13.93"/>
    <n v="14.308571428571428"/>
    <n v="14.374000000000001"/>
    <n v="14.174000000000001"/>
    <n v="-2.176966292134835E-2"/>
    <n v="8.34"/>
    <n v="8.5414285714285718"/>
    <n v="8.5560000000000009"/>
    <n v="8.463000000000001"/>
    <n v="-4.2479908151550054E-2"/>
    <n v="5.59"/>
  </r>
  <r>
    <n v="1934"/>
    <n v="15.31"/>
    <n v="14.46142857142857"/>
    <n v="14.494999999999999"/>
    <n v="14.223000000000003"/>
    <n v="9.9066762383345358E-2"/>
    <n v="8.6300000000000008"/>
    <n v="8.5571428571428569"/>
    <n v="8.5680000000000014"/>
    <n v="8.4649999999999999"/>
    <n v="3.4772182254196753E-2"/>
    <n v="6.68"/>
  </r>
  <r>
    <n v="1935"/>
    <n v="14.12"/>
    <n v="14.432857142857143"/>
    <n v="14.472999999999999"/>
    <n v="14.214000000000002"/>
    <n v="-7.7726975832789105E-2"/>
    <n v="8.52"/>
    <n v="8.5414285714285718"/>
    <n v="8.5670000000000002"/>
    <n v="8.4615000000000009"/>
    <n v="-1.2746234067207554E-2"/>
    <n v="5.6"/>
  </r>
  <r>
    <n v="1936"/>
    <n v="15.13"/>
    <n v="14.558571428571428"/>
    <n v="14.472"/>
    <n v="14.290000000000001"/>
    <n v="7.1529745042493029E-2"/>
    <n v="8.5500000000000007"/>
    <n v="8.5857142857142872"/>
    <n v="8.5489999999999995"/>
    <n v="8.4775000000000009"/>
    <n v="3.5211267605635139E-3"/>
    <n v="6.58"/>
  </r>
  <r>
    <n v="1937"/>
    <n v="14.36"/>
    <n v="14.574285714285713"/>
    <n v="14.483999999999998"/>
    <n v="14.305000000000001"/>
    <n v="-5.0892267019167305E-2"/>
    <n v="8.6999999999999993"/>
    <n v="8.5957142857142852"/>
    <n v="8.5670000000000002"/>
    <n v="8.5114999999999998"/>
    <n v="1.754385964912264E-2"/>
    <n v="5.66"/>
  </r>
  <r>
    <n v="1938"/>
    <n v="14.35"/>
    <n v="14.491428571428571"/>
    <n v="14.486999999999998"/>
    <n v="14.315500000000004"/>
    <n v="-6.9637883008355061E-4"/>
    <n v="8.86"/>
    <n v="8.6157142857142865"/>
    <n v="8.59"/>
    <n v="8.5479999999999983"/>
    <n v="1.8390804597701167E-2"/>
    <n v="5.49"/>
  </r>
  <r>
    <n v="1939"/>
    <n v="14.81"/>
    <n v="14.572857142857142"/>
    <n v="14.543000000000001"/>
    <n v="14.376000000000001"/>
    <n v="3.2055749128919918E-2"/>
    <n v="8.76"/>
    <n v="8.622857142857141"/>
    <n v="8.6420000000000012"/>
    <n v="8.5669999999999984"/>
    <n v="-1.1286681715575581E-2"/>
    <n v="6.0500000000000007"/>
  </r>
  <r>
    <n v="1940"/>
    <n v="15.12"/>
    <n v="14.742857142857144"/>
    <n v="14.629999999999999"/>
    <n v="14.446000000000003"/>
    <n v="2.0931802835921588E-2"/>
    <n v="8.76"/>
    <n v="8.6828571428571415"/>
    <n v="8.6550000000000011"/>
    <n v="8.586999999999998"/>
    <n v="0"/>
    <n v="6.3599999999999994"/>
  </r>
  <r>
    <n v="1941"/>
    <n v="14.98"/>
    <n v="14.695714285714287"/>
    <n v="14.635"/>
    <n v="14.483000000000001"/>
    <n v="-9.2592592592591807E-3"/>
    <n v="8.77"/>
    <n v="8.7028571428571411"/>
    <n v="8.66"/>
    <n v="8.5969999999999978"/>
    <n v="1.1415525114155008E-3"/>
    <n v="6.2100000000000009"/>
  </r>
  <r>
    <n v="1942"/>
    <n v="14.2"/>
    <n v="14.707142857142859"/>
    <n v="14.630999999999997"/>
    <n v="14.512499999999999"/>
    <n v="-5.2069425901201678E-2"/>
    <n v="8.73"/>
    <n v="8.7328571428571422"/>
    <n v="8.661999999999999"/>
    <n v="8.612999999999996"/>
    <n v="-4.5610034207524686E-3"/>
    <n v="5.4699999999999989"/>
  </r>
  <r>
    <n v="1943"/>
    <n v="14.72"/>
    <n v="14.648571428571429"/>
    <n v="14.709999999999999"/>
    <n v="14.542000000000002"/>
    <n v="3.6619718309859252E-2"/>
    <n v="8.76"/>
    <n v="8.7628571428571416"/>
    <n v="8.7040000000000006"/>
    <n v="8.629999999999999"/>
    <n v="3.4364261168384146E-3"/>
    <n v="5.9600000000000009"/>
  </r>
  <r>
    <n v="1944"/>
    <n v="14.17"/>
    <n v="14.621428571428572"/>
    <n v="14.596"/>
    <n v="14.545500000000001"/>
    <n v="-3.7364130434782657E-2"/>
    <n v="8.85"/>
    <n v="8.7842857142857138"/>
    <n v="8.7259999999999991"/>
    <n v="8.6469999999999985"/>
    <n v="1.027397260273971E-2"/>
    <n v="5.32"/>
  </r>
  <r>
    <n v="1945"/>
    <n v="14.41"/>
    <n v="14.629999999999999"/>
    <n v="14.625"/>
    <n v="14.549000000000001"/>
    <n v="1.6937191249117869E-2"/>
    <n v="8.58"/>
    <n v="8.7442857142857129"/>
    <n v="8.7319999999999993"/>
    <n v="8.6494999999999997"/>
    <n v="-3.0508474576271139E-2"/>
    <n v="5.83"/>
  </r>
  <r>
    <n v="1946"/>
    <n v="13.83"/>
    <n v="14.489999999999998"/>
    <n v="14.495000000000001"/>
    <n v="14.483499999999998"/>
    <n v="-4.0249826509368501E-2"/>
    <n v="8.68"/>
    <n v="8.732857142857144"/>
    <n v="8.7449999999999992"/>
    <n v="8.6470000000000002"/>
    <n v="1.1655011655011614E-2"/>
    <n v="5.15"/>
  </r>
  <r>
    <n v="1947"/>
    <n v="14.51"/>
    <n v="14.402857142857144"/>
    <n v="14.51"/>
    <n v="14.496999999999996"/>
    <n v="4.9168474331164114E-2"/>
    <n v="8.8000000000000007"/>
    <n v="8.7385714285714293"/>
    <n v="8.754999999999999"/>
    <n v="8.6610000000000014"/>
    <n v="1.3824884792626843E-2"/>
    <n v="5.7099999999999991"/>
  </r>
  <r>
    <n v="1948"/>
    <n v="13.65"/>
    <n v="14.212857142857144"/>
    <n v="14.440000000000001"/>
    <n v="14.463499999999996"/>
    <n v="-5.9269469331495482E-2"/>
    <n v="8.75"/>
    <n v="8.7357142857142858"/>
    <n v="8.743999999999998"/>
    <n v="8.6670000000000016"/>
    <n v="-5.6818181818182618E-3"/>
    <n v="4.9000000000000004"/>
  </r>
  <r>
    <n v="1949"/>
    <n v="13.9"/>
    <n v="14.170000000000002"/>
    <n v="14.349"/>
    <n v="14.445999999999998"/>
    <n v="1.8315018315018316E-2"/>
    <n v="8.59"/>
    <n v="8.7157142857142862"/>
    <n v="8.7270000000000003"/>
    <n v="8.6845000000000034"/>
    <n v="-1.8285714285714301E-2"/>
    <n v="5.3100000000000005"/>
  </r>
  <r>
    <n v="1950"/>
    <n v="14.66"/>
    <n v="14.161428571428571"/>
    <n v="14.303000000000001"/>
    <n v="14.466499999999996"/>
    <n v="5.4676258992805739E-2"/>
    <n v="8.3699999999999992"/>
    <n v="8.66"/>
    <n v="8.6880000000000006"/>
    <n v="8.6715000000000018"/>
    <n v="-2.5611175785797514E-2"/>
    <n v="6.2900000000000009"/>
  </r>
  <r>
    <n v="1951"/>
    <n v="14.06"/>
    <n v="14.145714285714286"/>
    <n v="14.211000000000002"/>
    <n v="14.422999999999998"/>
    <n v="-4.0927694406548407E-2"/>
    <n v="8.6300000000000008"/>
    <n v="8.6285714285714299"/>
    <n v="8.6740000000000013"/>
    <n v="8.6670000000000016"/>
    <n v="3.1063321385902221E-2"/>
    <n v="5.43"/>
  </r>
  <r>
    <n v="1952"/>
    <n v="14.11"/>
    <n v="14.102857142857143"/>
    <n v="14.202000000000002"/>
    <n v="14.416499999999999"/>
    <n v="3.5561877667140067E-3"/>
    <n v="8.64"/>
    <n v="8.637142857142857"/>
    <n v="8.6650000000000009"/>
    <n v="8.6634999999999991"/>
    <n v="1.1587485515642858E-3"/>
    <n v="5.4699999999999989"/>
  </r>
  <r>
    <n v="1953"/>
    <n v="14.42"/>
    <n v="14.187142857142858"/>
    <n v="14.172000000000001"/>
    <n v="14.440999999999999"/>
    <n v="2.1970233876683239E-2"/>
    <n v="8.8699999999999992"/>
    <n v="8.6642857142857146"/>
    <n v="8.6760000000000002"/>
    <n v="8.6900000000000013"/>
    <n v="2.6620370370370211E-2"/>
    <n v="5.5500000000000007"/>
  </r>
  <r>
    <n v="1954"/>
    <n v="14.18"/>
    <n v="14.139999999999999"/>
    <n v="14.172999999999998"/>
    <n v="14.384500000000003"/>
    <n v="-1.6643550624133162E-2"/>
    <n v="8.56"/>
    <n v="8.6300000000000008"/>
    <n v="8.647000000000002"/>
    <n v="8.6864999999999988"/>
    <n v="-3.4949267192784524E-2"/>
    <n v="5.6199999999999992"/>
  </r>
  <r>
    <n v="1955"/>
    <n v="13.74"/>
    <n v="14.152857142857144"/>
    <n v="14.106"/>
    <n v="14.365500000000003"/>
    <n v="-3.1029619181946369E-2"/>
    <n v="8.6300000000000008"/>
    <n v="8.612857142857143"/>
    <n v="8.6519999999999992"/>
    <n v="8.6919999999999984"/>
    <n v="8.1775700934579761E-3"/>
    <n v="5.1099999999999994"/>
  </r>
  <r>
    <n v="1956"/>
    <n v="14.08"/>
    <n v="14.178571428571429"/>
    <n v="14.131"/>
    <n v="14.312999999999999"/>
    <n v="2.4745269286753992E-2"/>
    <n v="8.2799999999999994"/>
    <n v="8.5685714285714294"/>
    <n v="8.6119999999999983"/>
    <n v="8.6785000000000014"/>
    <n v="-4.0556199304751031E-2"/>
    <n v="5.8000000000000007"/>
  </r>
  <r>
    <n v="1957"/>
    <n v="14.59"/>
    <n v="14.168571428571429"/>
    <n v="14.138999999999999"/>
    <n v="14.324499999999997"/>
    <n v="3.6221590909090891E-2"/>
    <n v="8.73"/>
    <n v="8.620000000000001"/>
    <n v="8.6050000000000004"/>
    <n v="8.68"/>
    <n v="5.4347826086956652E-2"/>
    <n v="5.8599999999999994"/>
  </r>
  <r>
    <n v="1958"/>
    <n v="15.41"/>
    <n v="14.361428571428572"/>
    <n v="14.315000000000001"/>
    <n v="14.377500000000001"/>
    <n v="5.6202878684030178E-2"/>
    <n v="8.77"/>
    <n v="8.64"/>
    <n v="8.6070000000000011"/>
    <n v="8.6754999999999995"/>
    <n v="4.5819014891178862E-3"/>
    <n v="6.6400000000000006"/>
  </r>
  <r>
    <n v="1959"/>
    <n v="15.39"/>
    <n v="14.544285714285715"/>
    <n v="14.463999999999999"/>
    <n v="14.406499999999999"/>
    <n v="-1.2978585334198296E-3"/>
    <n v="8.73"/>
    <n v="8.6528571428571439"/>
    <n v="8.6210000000000004"/>
    <n v="8.6739999999999995"/>
    <n v="-4.5610034207524686E-3"/>
    <n v="6.66"/>
  </r>
  <r>
    <n v="1960"/>
    <n v="14.59"/>
    <n v="14.568571428571429"/>
    <n v="14.457000000000003"/>
    <n v="14.379999999999999"/>
    <n v="-5.1981806367771326E-2"/>
    <n v="8.58"/>
    <n v="8.6114285714285721"/>
    <n v="8.6419999999999995"/>
    <n v="8.6650000000000009"/>
    <n v="-1.7182130584192479E-2"/>
    <n v="6.01"/>
  </r>
  <r>
    <n v="1961"/>
    <n v="14.65"/>
    <n v="14.635714285714286"/>
    <n v="14.516"/>
    <n v="14.363499999999998"/>
    <n v="4.1124057573680949E-3"/>
    <n v="8.8000000000000007"/>
    <n v="8.6457142857142859"/>
    <n v="8.6590000000000007"/>
    <n v="8.666500000000001"/>
    <n v="2.5641025641025716E-2"/>
    <n v="5.85"/>
  </r>
  <r>
    <n v="1962"/>
    <n v="14.22"/>
    <n v="14.704285714285716"/>
    <n v="14.527000000000001"/>
    <n v="14.364500000000001"/>
    <n v="-2.9351535836177455E-2"/>
    <n v="8.75"/>
    <n v="8.6628571428571437"/>
    <n v="8.67"/>
    <n v="8.6675000000000004"/>
    <n v="-5.6818181818182618E-3"/>
    <n v="5.4700000000000006"/>
  </r>
  <r>
    <n v="1963"/>
    <n v="14.19"/>
    <n v="14.72"/>
    <n v="14.504000000000001"/>
    <n v="14.338000000000003"/>
    <n v="-2.109704641350291E-3"/>
    <n v="8.86"/>
    <n v="8.7457142857142856"/>
    <n v="8.6690000000000005"/>
    <n v="8.672500000000003"/>
    <n v="1.2571428571428506E-2"/>
    <n v="5.33"/>
  </r>
  <r>
    <n v="1964"/>
    <n v="14.24"/>
    <n v="14.67"/>
    <n v="14.510000000000002"/>
    <n v="14.341500000000002"/>
    <n v="3.5236081747710155E-3"/>
    <n v="8.41"/>
    <n v="8.6999999999999993"/>
    <n v="8.6539999999999999"/>
    <n v="8.650500000000001"/>
    <n v="-5.0790067720090218E-2"/>
    <n v="5.83"/>
  </r>
  <r>
    <n v="1965"/>
    <n v="14.14"/>
    <n v="14.488571428571429"/>
    <n v="14.55"/>
    <n v="14.328000000000003"/>
    <n v="-7.0224719101123342E-3"/>
    <n v="8.5299999999999994"/>
    <n v="8.6657142857142855"/>
    <n v="8.6440000000000001"/>
    <n v="8.6480000000000015"/>
    <n v="1.4268727705112868E-2"/>
    <n v="5.6100000000000012"/>
  </r>
  <r>
    <n v="1966"/>
    <n v="14.74"/>
    <n v="14.395714285714286"/>
    <n v="14.616000000000003"/>
    <n v="14.373499999999998"/>
    <n v="4.2432814710042406E-2"/>
    <n v="8.6"/>
    <n v="8.6471428571428586"/>
    <n v="8.6759999999999984"/>
    <n v="8.6439999999999984"/>
    <n v="8.2063305978898344E-3"/>
    <n v="6.1400000000000006"/>
  </r>
  <r>
    <n v="1967"/>
    <n v="14.5"/>
    <n v="14.382857142857143"/>
    <n v="14.606999999999999"/>
    <n v="14.373000000000001"/>
    <n v="-1.6282225237449131E-2"/>
    <n v="8.6999999999999993"/>
    <n v="8.6642857142857146"/>
    <n v="8.6729999999999983"/>
    <n v="8.6389999999999993"/>
    <n v="1.1627906976744146E-2"/>
    <n v="5.8000000000000007"/>
  </r>
  <r>
    <n v="1968"/>
    <n v="14.66"/>
    <n v="14.384285714285713"/>
    <n v="14.532"/>
    <n v="14.423500000000004"/>
    <n v="1.1034482758620699E-2"/>
    <n v="8.52"/>
    <n v="8.6242857142857137"/>
    <n v="8.6479999999999997"/>
    <n v="8.6275000000000013"/>
    <n v="-2.0689655172413762E-2"/>
    <n v="6.1400000000000006"/>
  </r>
  <r>
    <n v="1969"/>
    <n v="14.51"/>
    <n v="14.425714285714287"/>
    <n v="14.443999999999999"/>
    <n v="14.454000000000002"/>
    <n v="-1.0231923601637131E-2"/>
    <n v="8.6"/>
    <n v="8.6028571428571414"/>
    <n v="8.6349999999999998"/>
    <n v="8.6280000000000001"/>
    <n v="9.3896713615023563E-3"/>
    <n v="5.91"/>
  </r>
  <r>
    <n v="1970"/>
    <n v="14.76"/>
    <n v="14.507142857142858"/>
    <n v="14.460999999999999"/>
    <n v="14.459000000000003"/>
    <n v="1.722949689869056E-2"/>
    <n v="8.6999999999999993"/>
    <n v="8.5799999999999983"/>
    <n v="8.6470000000000002"/>
    <n v="8.6444999999999972"/>
    <n v="1.1627906976744146E-2"/>
    <n v="6.0600000000000005"/>
  </r>
  <r>
    <n v="1971"/>
    <n v="13.89"/>
    <n v="14.457142857142859"/>
    <n v="14.385000000000002"/>
    <n v="14.4505"/>
    <n v="-5.8943089430894255E-2"/>
    <n v="8.6"/>
    <n v="8.6071428571428559"/>
    <n v="8.6269999999999989"/>
    <n v="8.6429999999999989"/>
    <n v="-1.1494252873563178E-2"/>
    <n v="5.2900000000000009"/>
  </r>
  <r>
    <n v="1972"/>
    <n v="14.25"/>
    <n v="14.472857142857142"/>
    <n v="14.388"/>
    <n v="14.457500000000001"/>
    <n v="2.5917926565874688E-2"/>
    <n v="8.5"/>
    <n v="8.6028571428571414"/>
    <n v="8.6019999999999985"/>
    <n v="8.6359999999999992"/>
    <n v="-1.1627906976744146E-2"/>
    <n v="5.75"/>
  </r>
  <r>
    <n v="1973"/>
    <n v="14.58"/>
    <n v="14.45"/>
    <n v="14.427000000000001"/>
    <n v="14.4655"/>
    <n v="2.315789473684211E-2"/>
    <n v="8.9499999999999993"/>
    <n v="8.6528571428571421"/>
    <n v="8.6109999999999989"/>
    <n v="8.639999999999997"/>
    <n v="5.2941176470588151E-2"/>
    <n v="5.6300000000000008"/>
  </r>
  <r>
    <n v="1974"/>
    <n v="14.41"/>
    <n v="14.437142857142856"/>
    <n v="14.444000000000003"/>
    <n v="14.477"/>
    <n v="-1.1659807956104247E-2"/>
    <n v="8.4700000000000006"/>
    <n v="8.6199999999999992"/>
    <n v="8.6170000000000009"/>
    <n v="8.6354999999999968"/>
    <n v="-5.3631284916200971E-2"/>
    <n v="5.9399999999999995"/>
  </r>
  <r>
    <n v="1975"/>
    <n v="13.82"/>
    <n v="14.317142857142857"/>
    <n v="14.412000000000001"/>
    <n v="14.481"/>
    <n v="-4.0943789035392079E-2"/>
    <n v="8.74"/>
    <n v="8.6514285714285712"/>
    <n v="8.6379999999999981"/>
    <n v="8.6409999999999982"/>
    <n v="3.1877213695395458E-2"/>
    <n v="5.08"/>
  </r>
  <r>
    <n v="1976"/>
    <n v="14.72"/>
    <n v="14.347142857142858"/>
    <n v="14.41"/>
    <n v="14.513000000000002"/>
    <n v="6.5123010130246045E-2"/>
    <n v="8.35"/>
    <n v="8.6157142857142865"/>
    <n v="8.6129999999999978"/>
    <n v="8.644499999999999"/>
    <n v="-4.4622425629290682E-2"/>
    <n v="6.370000000000001"/>
  </r>
  <r>
    <n v="1977"/>
    <n v="14.63"/>
    <n v="14.328571428571426"/>
    <n v="14.422999999999998"/>
    <n v="14.515000000000001"/>
    <n v="-6.1141304347825986E-3"/>
    <n v="8.85"/>
    <n v="8.6371428571428588"/>
    <n v="8.6279999999999966"/>
    <n v="8.6504999999999974"/>
    <n v="5.9880239520958084E-2"/>
    <n v="5.7800000000000011"/>
  </r>
  <r>
    <n v="1978"/>
    <n v="14.96"/>
    <n v="14.481428571428571"/>
    <n v="14.452999999999999"/>
    <n v="14.492499999999998"/>
    <n v="2.2556390977443611E-2"/>
    <n v="8.69"/>
    <n v="8.65"/>
    <n v="8.6449999999999996"/>
    <n v="8.6464999999999996"/>
    <n v="-1.8079096045197758E-2"/>
    <n v="6.2700000000000014"/>
  </r>
  <r>
    <n v="1979"/>
    <n v="14.99"/>
    <n v="14.587142857142856"/>
    <n v="14.501000000000001"/>
    <n v="14.4725"/>
    <n v="2.005347593582845E-3"/>
    <n v="8.73"/>
    <n v="8.6828571428571433"/>
    <n v="8.6579999999999995"/>
    <n v="8.6464999999999996"/>
    <n v="4.6029919447642034E-3"/>
    <n v="6.26"/>
  </r>
  <r>
    <n v="1980"/>
    <n v="14.74"/>
    <n v="14.61"/>
    <n v="14.499000000000001"/>
    <n v="14.48"/>
    <n v="-1.6677785190126752E-2"/>
    <n v="8.98"/>
    <n v="8.6871428571428577"/>
    <n v="8.6860000000000017"/>
    <n v="8.6664999999999974"/>
    <n v="2.8636884306987399E-2"/>
    <n v="5.76"/>
  </r>
  <r>
    <n v="1981"/>
    <n v="15.22"/>
    <n v="14.725714285714286"/>
    <n v="14.632"/>
    <n v="14.508500000000003"/>
    <n v="3.2564450474898261E-2"/>
    <n v="9.17"/>
    <n v="8.7871428571428574"/>
    <n v="8.7430000000000003"/>
    <n v="8.6849999999999969"/>
    <n v="2.1158129175946491E-2"/>
    <n v="6.0500000000000007"/>
  </r>
  <r>
    <n v="1982"/>
    <n v="14"/>
    <n v="14.751428571428573"/>
    <n v="14.606999999999999"/>
    <n v="14.497500000000002"/>
    <n v="-8.0157687253613705E-2"/>
    <n v="8.64"/>
    <n v="8.7728571428571449"/>
    <n v="8.7570000000000014"/>
    <n v="8.6794999999999956"/>
    <n v="-5.7797164667393604E-2"/>
    <n v="5.3599999999999994"/>
  </r>
  <r>
    <n v="1983"/>
    <n v="15.07"/>
    <n v="14.801428571428573"/>
    <n v="14.656000000000001"/>
    <n v="14.541500000000003"/>
    <n v="7.6428571428571443E-2"/>
    <n v="9.0299999999999994"/>
    <n v="8.870000000000001"/>
    <n v="8.7650000000000006"/>
    <n v="8.6879999999999988"/>
    <n v="4.5138888888888749E-2"/>
    <n v="6.0400000000000009"/>
  </r>
  <r>
    <n v="1984"/>
    <n v="14.97"/>
    <n v="14.849999999999998"/>
    <n v="14.712"/>
    <n v="14.578000000000003"/>
    <n v="-6.6357000663569768E-3"/>
    <n v="8.69"/>
    <n v="8.8471428571428579"/>
    <n v="8.7870000000000008"/>
    <n v="8.7019999999999964"/>
    <n v="-3.7652270210409733E-2"/>
    <n v="6.2800000000000011"/>
  </r>
  <r>
    <n v="1985"/>
    <n v="14.23"/>
    <n v="14.745714285714287"/>
    <n v="14.753"/>
    <n v="14.582500000000005"/>
    <n v="-4.9432197728790928E-2"/>
    <n v="8.66"/>
    <n v="8.8428571428571434"/>
    <n v="8.7789999999999999"/>
    <n v="8.7084999999999972"/>
    <n v="-3.452243958572999E-3"/>
    <n v="5.57"/>
  </r>
  <r>
    <n v="1986"/>
    <n v="15"/>
    <n v="14.747142857142858"/>
    <n v="14.781000000000001"/>
    <n v="14.595500000000001"/>
    <n v="5.4111033028812337E-2"/>
    <n v="8.83"/>
    <n v="8.8571428571428577"/>
    <n v="8.827"/>
    <n v="8.7200000000000006"/>
    <n v="1.9630484988452646E-2"/>
    <n v="6.17"/>
  </r>
  <r>
    <n v="1987"/>
    <n v="14.95"/>
    <n v="14.777142857142858"/>
    <n v="14.812999999999999"/>
    <n v="14.618"/>
    <n v="-3.3333333333333808E-3"/>
    <n v="8.99"/>
    <n v="8.8585714285714285"/>
    <n v="8.8409999999999993"/>
    <n v="8.7345000000000006"/>
    <n v="1.8120045300113265E-2"/>
    <n v="5.9599999999999991"/>
  </r>
  <r>
    <n v="1988"/>
    <n v="15.08"/>
    <n v="14.757142857142856"/>
    <n v="14.825000000000003"/>
    <n v="14.638999999999999"/>
    <n v="8.6956521739130956E-3"/>
    <n v="9.1999999999999993"/>
    <n v="8.8628571428571412"/>
    <n v="8.8919999999999995"/>
    <n v="8.7684999999999995"/>
    <n v="2.3359288097886437E-2"/>
    <n v="5.8800000000000008"/>
  </r>
  <r>
    <n v="1989"/>
    <n v="14.45"/>
    <n v="14.821428571428571"/>
    <n v="14.771000000000001"/>
    <n v="14.635999999999999"/>
    <n v="-4.1777188328912515E-2"/>
    <n v="8.92"/>
    <n v="8.9028571428571439"/>
    <n v="8.9109999999999996"/>
    <n v="8.7844999999999995"/>
    <n v="-3.0434782608695584E-2"/>
    <n v="5.5299999999999994"/>
  </r>
  <r>
    <n v="1990"/>
    <n v="14.73"/>
    <n v="14.772857142857145"/>
    <n v="14.77"/>
    <n v="14.634499999999999"/>
    <n v="1.9377162629757864E-2"/>
    <n v="9.23"/>
    <n v="8.9314285714285724"/>
    <n v="8.9359999999999999"/>
    <n v="8.8109999999999999"/>
    <n v="3.475336322869961E-2"/>
    <n v="5.5"/>
  </r>
  <r>
    <n v="1991"/>
    <n v="14.5"/>
    <n v="14.705714285714285"/>
    <n v="14.697999999999999"/>
    <n v="14.665000000000001"/>
    <n v="-1.5614392396469818E-2"/>
    <n v="9.18"/>
    <n v="9.0014285714285727"/>
    <n v="8.9370000000000012"/>
    <n v="8.84"/>
    <n v="-5.4171180931745083E-3"/>
    <n v="5.32"/>
  </r>
  <r>
    <n v="1992"/>
    <n v="15.53"/>
    <n v="14.891428571428573"/>
    <n v="14.851000000000003"/>
    <n v="14.728999999999996"/>
    <n v="7.1034482758620648E-2"/>
    <n v="8.84"/>
    <n v="9.0271428571428576"/>
    <n v="8.9570000000000025"/>
    <n v="8.8569999999999993"/>
    <n v="-3.7037037037037021E-2"/>
    <n v="6.6899999999999995"/>
  </r>
  <r>
    <n v="1993"/>
    <n v="14.97"/>
    <n v="14.887142857142859"/>
    <n v="14.840999999999999"/>
    <n v="14.748499999999998"/>
    <n v="-3.6059240180296118E-2"/>
    <n v="8.8699999999999992"/>
    <n v="9.0328571428571429"/>
    <n v="8.9410000000000025"/>
    <n v="8.852999999999998"/>
    <n v="3.3936651583709684E-3"/>
    <n v="6.1000000000000014"/>
  </r>
  <r>
    <n v="1994"/>
    <n v="14.21"/>
    <n v="14.781428571428572"/>
    <n v="14.765000000000001"/>
    <n v="14.738499999999998"/>
    <n v="-5.0768203072812275E-2"/>
    <n v="9.0399999999999991"/>
    <n v="9.0400000000000009"/>
    <n v="8.9760000000000026"/>
    <n v="8.8814999999999991"/>
    <n v="1.9165727170236745E-2"/>
    <n v="5.1700000000000017"/>
  </r>
  <r>
    <n v="1995"/>
    <n v="15.31"/>
    <n v="14.814285714285717"/>
    <n v="14.873000000000001"/>
    <n v="14.812999999999999"/>
    <n v="7.7410274454609407E-2"/>
    <n v="9.35"/>
    <n v="9.0614285714285714"/>
    <n v="9.0449999999999982"/>
    <n v="8.9120000000000008"/>
    <n v="3.4292035398230149E-2"/>
    <n v="5.9600000000000009"/>
  </r>
  <r>
    <n v="1996"/>
    <n v="15.56"/>
    <n v="14.972857142857142"/>
    <n v="14.929000000000002"/>
    <n v="14.854999999999999"/>
    <n v="1.6329196603527107E-2"/>
    <n v="9.0399999999999991"/>
    <n v="9.0785714285714274"/>
    <n v="9.0659999999999989"/>
    <n v="8.9464999999999986"/>
    <n v="-3.3155080213903801E-2"/>
    <n v="6.5200000000000014"/>
  </r>
  <r>
    <n v="1997"/>
    <n v="15.75"/>
    <n v="15.118571428571428"/>
    <n v="15.009"/>
    <n v="14.910999999999998"/>
    <n v="1.2210796915167063E-2"/>
    <n v="9.1999999999999993"/>
    <n v="9.074285714285713"/>
    <n v="9.0869999999999997"/>
    <n v="8.9639999999999986"/>
    <n v="1.7699115044247805E-2"/>
    <n v="6.5500000000000007"/>
  </r>
  <r>
    <n v="1998"/>
    <n v="14.38"/>
    <n v="15.101428571428571"/>
    <n v="14.939000000000002"/>
    <n v="14.882"/>
    <n v="-8.6984126984126928E-2"/>
    <n v="9.52"/>
    <n v="9.1228571428571428"/>
    <n v="9.1189999999999998"/>
    <n v="9.0054999999999996"/>
    <n v="3.4782608695652209E-2"/>
    <n v="4.8600000000000012"/>
  </r>
  <r>
    <n v="1999"/>
    <n v="14.41"/>
    <n v="14.941428571428572"/>
    <n v="14.934999999999999"/>
    <n v="14.853"/>
    <n v="2.0862308762169234E-3"/>
    <n v="9.2899999999999991"/>
    <n v="9.1871428571428577"/>
    <n v="9.1560000000000006"/>
    <n v="9.0335000000000001"/>
    <n v="-2.4159663865546264E-2"/>
    <n v="5.120000000000001"/>
  </r>
  <r>
    <n v="2000"/>
    <n v="15.02"/>
    <n v="14.948571428571428"/>
    <n v="14.964000000000002"/>
    <n v="14.867000000000001"/>
    <n v="4.2331714087439236E-2"/>
    <n v="9.1999999999999993"/>
    <n v="9.2342857142857131"/>
    <n v="9.1529999999999987"/>
    <n v="9.0444999999999975"/>
    <n v="-9.6878363832077364E-3"/>
    <n v="5.82"/>
  </r>
  <r>
    <n v="2001"/>
    <n v="15.25"/>
    <n v="15.097142857142858"/>
    <n v="15.038999999999998"/>
    <n v="14.868500000000001"/>
    <n v="1.5312916111850894E-2"/>
    <n v="9.41"/>
    <n v="9.2871428571428556"/>
    <n v="9.1760000000000002"/>
    <n v="9.056499999999998"/>
    <n v="2.2826086956521833E-2"/>
    <n v="5.84"/>
  </r>
  <r>
    <n v="2002"/>
    <n v="15"/>
    <n v="15.052857142857144"/>
    <n v="14.986000000000001"/>
    <n v="14.9185"/>
    <n v="-1.6393442622950821E-2"/>
    <n v="9.57"/>
    <n v="9.3185714285714276"/>
    <n v="9.2490000000000006"/>
    <n v="9.102999999999998"/>
    <n v="1.7003188097768348E-2"/>
    <n v="5.43"/>
  </r>
  <r>
    <n v="2003"/>
    <n v="15.43"/>
    <n v="15.034285714285716"/>
    <n v="15.032"/>
    <n v="14.936500000000001"/>
    <n v="2.8666666666666649E-2"/>
    <n v="9.5299999999999994"/>
    <n v="9.3885714285714261"/>
    <n v="9.3149999999999977"/>
    <n v="9.1279999999999983"/>
    <n v="-4.1797283176594488E-3"/>
    <n v="5.9"/>
  </r>
  <r>
    <n v="2004"/>
    <n v="15.37"/>
    <n v="14.980000000000002"/>
    <n v="15.148000000000001"/>
    <n v="14.956500000000002"/>
    <n v="-3.8885288399222616E-3"/>
    <n v="9.32"/>
    <n v="9.4057142857142857"/>
    <n v="9.3429999999999982"/>
    <n v="9.1594999999999978"/>
    <n v="-2.2035676810073356E-2"/>
    <n v="6.0499999999999989"/>
  </r>
  <r>
    <n v="2005"/>
    <n v="15.17"/>
    <n v="15.092857142857143"/>
    <n v="15.134"/>
    <n v="15.003500000000003"/>
    <n v="-1.3012361743656428E-2"/>
    <n v="9.6999999999999993"/>
    <n v="9.4314285714285706"/>
    <n v="9.3779999999999983"/>
    <n v="9.2114999999999974"/>
    <n v="4.0772532188841096E-2"/>
    <n v="5.4700000000000006"/>
  </r>
  <r>
    <n v="2006"/>
    <n v="15.02"/>
    <n v="15.179999999999998"/>
    <n v="15.080000000000002"/>
    <n v="15.004500000000002"/>
    <n v="-9.8879367172050332E-3"/>
    <n v="9.5299999999999994"/>
    <n v="9.4657142857142862"/>
    <n v="9.4269999999999996"/>
    <n v="9.2464999999999993"/>
    <n v="-1.7525773195876282E-2"/>
    <n v="5.49"/>
  </r>
  <r>
    <n v="2007"/>
    <n v="14.94"/>
    <n v="15.168571428571427"/>
    <n v="14.999000000000001"/>
    <n v="15.004"/>
    <n v="-5.3262316910785666E-3"/>
    <n v="9.73"/>
    <n v="9.5414285714285718"/>
    <n v="9.48"/>
    <n v="9.2834999999999983"/>
    <n v="2.0986358866736735E-2"/>
    <n v="5.2099999999999991"/>
  </r>
  <r>
    <n v="2008"/>
    <n v="15.05"/>
    <n v="15.139999999999999"/>
    <n v="15.066000000000003"/>
    <n v="15.002500000000001"/>
    <n v="7.3627844712182873E-3"/>
    <n v="9.43"/>
    <n v="9.5442857142857154"/>
    <n v="9.4710000000000001"/>
    <n v="9.2949999999999982"/>
    <n v="-3.0832476875642414E-2"/>
    <n v="5.620000000000001"/>
  </r>
  <r>
    <n v="2009"/>
    <n v="15.02"/>
    <n v="15.142857142857141"/>
    <n v="15.127000000000001"/>
    <n v="15.031000000000001"/>
    <n v="-1.99335548172765E-3"/>
    <n v="9.51"/>
    <n v="9.5357142857142865"/>
    <n v="9.4930000000000021"/>
    <n v="9.3244999999999987"/>
    <n v="8.483563096500538E-3"/>
    <n v="5.51"/>
  </r>
  <r>
    <n v="2010"/>
    <n v="14.67"/>
    <n v="15.034285714285714"/>
    <n v="15.091999999999999"/>
    <n v="15.028"/>
    <n v="-2.3302263648468685E-2"/>
    <n v="9.6999999999999993"/>
    <n v="9.56"/>
    <n v="9.543000000000001"/>
    <n v="9.3479999999999972"/>
    <n v="1.9978969505783335E-2"/>
    <n v="4.9700000000000006"/>
  </r>
  <r>
    <n v="2011"/>
    <n v="14.5"/>
    <n v="14.909999999999998"/>
    <n v="15.016999999999999"/>
    <n v="15.028"/>
    <n v="-1.1588275391956369E-2"/>
    <n v="9.52"/>
    <n v="9.5885714285714272"/>
    <n v="9.5540000000000003"/>
    <n v="9.3649999999999984"/>
    <n v="-1.8556701030927807E-2"/>
    <n v="4.9800000000000004"/>
  </r>
  <r>
    <n v="2012"/>
    <n v="15.05"/>
    <n v="14.892857142857142"/>
    <n v="15.022"/>
    <n v="15.004000000000001"/>
    <n v="3.7931034482758669E-2"/>
    <n v="9.51"/>
    <n v="9.5614285714285696"/>
    <n v="9.548"/>
    <n v="9.3984999999999985"/>
    <n v="-1.0504201680672045E-3"/>
    <n v="5.5400000000000009"/>
  </r>
  <r>
    <n v="2013"/>
    <n v="16.23"/>
    <n v="15.065714285714288"/>
    <n v="15.101999999999999"/>
    <n v="15.067000000000002"/>
    <n v="7.8405315614617915E-2"/>
    <n v="9.61"/>
    <n v="9.5728571428571421"/>
    <n v="9.5560000000000009"/>
    <n v="9.4354999999999993"/>
    <n v="1.0515247108307008E-2"/>
    <n v="6.62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n v="1849"/>
    <n v="14.12"/>
    <m/>
    <m/>
    <m/>
    <n v="0"/>
    <n v="7.98"/>
    <n v="8.03857142857143"/>
    <n v="7.9780000000000015"/>
    <n v="7.8579999999999988"/>
    <n v="0"/>
  </r>
  <r>
    <n v="1850"/>
    <n v="13.8"/>
    <m/>
    <m/>
    <m/>
    <n v="-2.2662889518413495E-2"/>
    <n v="7.9"/>
    <n v="8.0000000000000018"/>
    <n v="7.9880000000000022"/>
    <n v="7.8269999999999982"/>
    <n v="-1.0025062656641612E-2"/>
  </r>
  <r>
    <n v="1851"/>
    <n v="14.39"/>
    <m/>
    <m/>
    <m/>
    <n v="4.2753623188405782E-2"/>
    <n v="8.18"/>
    <n v="8.0757142857142856"/>
    <n v="8.0370000000000008"/>
    <n v="7.854000000000001"/>
    <n v="3.5443037974683463E-2"/>
  </r>
  <r>
    <n v="1852"/>
    <n v="13.81"/>
    <m/>
    <m/>
    <m/>
    <n v="-4.0305767894371097E-2"/>
    <n v="8.1"/>
    <n v="8.1114285714285721"/>
    <n v="8.0450000000000017"/>
    <n v="7.8865000000000007"/>
    <n v="-9.7799511002445074E-3"/>
  </r>
  <r>
    <n v="1853"/>
    <n v="14.4"/>
    <m/>
    <m/>
    <m/>
    <n v="4.2722664735698759E-2"/>
    <n v="8.0399999999999991"/>
    <n v="8.0385714285714283"/>
    <n v="8.032"/>
    <n v="7.8879999999999999"/>
    <n v="-7.4074074074074693E-3"/>
  </r>
  <r>
    <n v="1854"/>
    <n v="13.98"/>
    <m/>
    <m/>
    <m/>
    <n v="-2.916666666666666E-2"/>
    <n v="8.2100000000000009"/>
    <n v="8.055714285714286"/>
    <n v="8.0879999999999992"/>
    <n v="7.891"/>
    <n v="2.114427860696539E-2"/>
  </r>
  <r>
    <n v="1855"/>
    <n v="14.2"/>
    <n v="14.100000000000003"/>
    <m/>
    <m/>
    <n v="1.57367668097281E-2"/>
    <n v="8.11"/>
    <n v="8.0742857142857147"/>
    <n v="8.1140000000000008"/>
    <n v="7.9270000000000014"/>
    <n v="-1.2180267965895421E-2"/>
  </r>
  <r>
    <n v="1856"/>
    <n v="14.1"/>
    <n v="14.097142857142856"/>
    <m/>
    <m/>
    <n v="-7.0422535211267356E-3"/>
    <n v="8"/>
    <n v="8.0771428571428565"/>
    <n v="8.0590000000000011"/>
    <n v="7.9420000000000019"/>
    <n v="-1.3563501849568366E-2"/>
  </r>
  <r>
    <n v="1857"/>
    <n v="14.78"/>
    <n v="14.237142857142857"/>
    <m/>
    <m/>
    <n v="4.8226950354609908E-2"/>
    <n v="7.76"/>
    <n v="8.0571428571428569"/>
    <n v="8.0259999999999998"/>
    <n v="7.9610000000000012"/>
    <n v="-3.0000000000000027E-2"/>
  </r>
  <r>
    <n v="1858"/>
    <n v="14.19"/>
    <n v="14.208571428571428"/>
    <n v="14.177000000000001"/>
    <m/>
    <n v="-3.9918809201623807E-2"/>
    <n v="8.1"/>
    <n v="8.0457142857142863"/>
    <n v="8.0380000000000003"/>
    <n v="7.990499999999999"/>
    <n v="4.3814432989690705E-2"/>
  </r>
  <r>
    <n v="1859"/>
    <n v="13.71"/>
    <n v="14.194285714285712"/>
    <n v="14.135999999999999"/>
    <m/>
    <n v="-3.3826638477801173E-2"/>
    <n v="8.25"/>
    <n v="8.0671428571428567"/>
    <n v="8.0649999999999995"/>
    <n v="8.0214999999999996"/>
    <n v="1.8518518518518563E-2"/>
  </r>
  <r>
    <n v="1860"/>
    <n v="13.81"/>
    <n v="14.110000000000001"/>
    <n v="14.137"/>
    <m/>
    <n v="7.2939460247993899E-3"/>
    <n v="7.96"/>
    <n v="8.055714285714286"/>
    <n v="8.0709999999999997"/>
    <n v="8.0295000000000023"/>
    <n v="-3.5151515151515156E-2"/>
  </r>
  <r>
    <n v="1861"/>
    <n v="14.88"/>
    <n v="14.238571428571428"/>
    <n v="14.185999999999998"/>
    <m/>
    <n v="7.7480086893555414E-2"/>
    <n v="7.85"/>
    <n v="8.0042857142857144"/>
    <n v="8.0379999999999985"/>
    <n v="8.0374999999999996"/>
    <n v="-1.3819095477386975E-2"/>
  </r>
  <r>
    <n v="1862"/>
    <n v="14.43"/>
    <n v="14.271428571428572"/>
    <n v="14.247999999999999"/>
    <m/>
    <n v="-3.0241935483871038E-2"/>
    <n v="7.56"/>
    <n v="7.9257142857142862"/>
    <n v="7.9839999999999991"/>
    <n v="8.0145000000000017"/>
    <n v="-3.6942675159235674E-2"/>
  </r>
  <r>
    <n v="1863"/>
    <n v="14.43"/>
    <n v="14.318571428571431"/>
    <n v="14.251000000000001"/>
    <m/>
    <n v="0"/>
    <n v="8.11"/>
    <n v="7.9414285714285722"/>
    <n v="7.9909999999999997"/>
    <n v="8.0115000000000016"/>
    <n v="7.2751322751322733E-2"/>
  </r>
  <r>
    <n v="1864"/>
    <n v="15.18"/>
    <n v="14.37571428571429"/>
    <n v="14.371"/>
    <m/>
    <n v="5.1975051975051978E-2"/>
    <n v="7.98"/>
    <n v="7.9728571428571433"/>
    <n v="7.9680000000000009"/>
    <n v="8.0279999999999987"/>
    <n v="-1.6029593094944391E-2"/>
  </r>
  <r>
    <n v="1865"/>
    <n v="14.32"/>
    <n v="14.394285714285713"/>
    <n v="14.383000000000001"/>
    <m/>
    <n v="-5.6653491436100094E-2"/>
    <n v="8.18"/>
    <n v="7.9842857142857158"/>
    <n v="7.9749999999999996"/>
    <n v="8.0445000000000011"/>
    <n v="2.5062656641603918E-2"/>
  </r>
  <r>
    <n v="1866"/>
    <n v="14.67"/>
    <n v="14.531428571428574"/>
    <n v="14.440000000000001"/>
    <m/>
    <n v="2.4441340782122879E-2"/>
    <n v="8.2899999999999991"/>
    <n v="7.9899999999999993"/>
    <n v="8.0039999999999996"/>
    <n v="8.0314999999999994"/>
    <n v="1.3447432762836116E-2"/>
  </r>
  <r>
    <n v="1867"/>
    <n v="14.46"/>
    <n v="14.624285714285715"/>
    <n v="14.408000000000001"/>
    <m/>
    <n v="-1.4314928425357811E-2"/>
    <n v="8.44"/>
    <n v="8.0585714285714278"/>
    <n v="8.0719999999999992"/>
    <n v="8.0489999999999977"/>
    <n v="1.809408926417375E-2"/>
  </r>
  <r>
    <n v="1868"/>
    <n v="14.25"/>
    <n v="14.534285714285716"/>
    <n v="14.413999999999998"/>
    <n v="14.295500000000001"/>
    <n v="-1.4522821576763543E-2"/>
    <n v="8.25"/>
    <n v="8.1157142857142848"/>
    <n v="8.0869999999999997"/>
    <n v="8.0625"/>
    <n v="-2.2511848341232168E-2"/>
  </r>
  <r>
    <n v="1869"/>
    <n v="14.57"/>
    <n v="14.554285714285713"/>
    <n v="14.5"/>
    <n v="14.317999999999998"/>
    <n v="2.2456140350877212E-2"/>
    <n v="8.43"/>
    <n v="8.24"/>
    <n v="8.1049999999999986"/>
    <n v="8.0849999999999991"/>
    <n v="2.1818181818181785E-2"/>
  </r>
  <r>
    <n v="1870"/>
    <n v="14.19"/>
    <n v="14.519999999999998"/>
    <n v="14.538"/>
    <n v="14.3375"/>
    <n v="-2.6080988332189484E-2"/>
    <n v="8.1999999999999993"/>
    <n v="8.2528571428571418"/>
    <n v="8.1290000000000013"/>
    <n v="8.0999999999999979"/>
    <n v="-2.7283511269276445E-2"/>
  </r>
  <r>
    <n v="1871"/>
    <n v="14.34"/>
    <n v="14.400000000000002"/>
    <n v="14.484"/>
    <n v="14.334999999999999"/>
    <n v="1.0570824524312922E-2"/>
    <n v="8.1199999999999992"/>
    <n v="8.2728571428571414"/>
    <n v="8.1560000000000006"/>
    <n v="8.0969999999999978"/>
    <n v="-9.7560975609756184E-3"/>
  </r>
  <r>
    <n v="1872"/>
    <n v="14.63"/>
    <n v="14.444285714285714"/>
    <n v="14.504"/>
    <n v="14.375999999999999"/>
    <n v="2.0223152022315265E-2"/>
    <n v="8.19"/>
    <n v="8.274285714285714"/>
    <n v="8.2189999999999994"/>
    <n v="8.1014999999999979"/>
    <n v="8.6206896551724501E-3"/>
  </r>
  <r>
    <n v="1873"/>
    <n v="14.46"/>
    <n v="14.414285714285715"/>
    <n v="14.507"/>
    <n v="14.379"/>
    <n v="-1.1619958988380035E-2"/>
    <n v="8.35"/>
    <n v="8.2828571428571411"/>
    <n v="8.2429999999999986"/>
    <n v="8.1169999999999991"/>
    <n v="1.9536019536019553E-2"/>
  </r>
  <r>
    <n v="1874"/>
    <n v="14.09"/>
    <n v="14.361428571428572"/>
    <n v="14.398000000000001"/>
    <n v="14.384499999999997"/>
    <n v="-2.5587828492392876E-2"/>
    <n v="8.43"/>
    <n v="8.281428571428572"/>
    <n v="8.2880000000000003"/>
    <n v="8.1280000000000001"/>
    <n v="9.580838323353302E-3"/>
  </r>
  <r>
    <n v="1875"/>
    <n v="14.76"/>
    <n v="14.434285714285716"/>
    <n v="14.441999999999998"/>
    <n v="14.412499999999998"/>
    <n v="4.7551454932576294E-2"/>
    <n v="7.86"/>
    <n v="8.225714285714286"/>
    <n v="8.2559999999999985"/>
    <n v="8.1155000000000008"/>
    <n v="-6.7615658362989259E-2"/>
  </r>
  <r>
    <n v="1876"/>
    <n v="14.44"/>
    <n v="14.415714285714287"/>
    <n v="14.419"/>
    <n v="14.429499999999999"/>
    <n v="-2.1680216802168042E-2"/>
    <n v="8.08"/>
    <n v="8.1757142857142853"/>
    <n v="8.2349999999999994"/>
    <n v="8.1195000000000022"/>
    <n v="2.798982188295162E-2"/>
  </r>
  <r>
    <n v="1877"/>
    <n v="15.03"/>
    <n v="14.535714285714286"/>
    <n v="14.476000000000003"/>
    <n v="14.441999999999998"/>
    <n v="4.0858725761772845E-2"/>
    <n v="8.5399999999999991"/>
    <n v="8.2242857142857133"/>
    <n v="8.2449999999999992"/>
    <n v="8.1585000000000019"/>
    <n v="5.6930693069306815E-2"/>
  </r>
  <r>
    <n v="1878"/>
    <n v="14.37"/>
    <n v="14.540000000000003"/>
    <n v="14.488"/>
    <n v="14.450999999999999"/>
    <n v="-4.3912175648702603E-2"/>
    <n v="8.83"/>
    <n v="8.3257142857142856"/>
    <n v="8.302999999999999"/>
    <n v="8.1950000000000021"/>
    <n v="3.3957845433255383E-2"/>
  </r>
  <r>
    <n v="1879"/>
    <n v="14.2"/>
    <n v="14.47857142857143"/>
    <n v="14.450999999999999"/>
    <n v="14.4755"/>
    <n v="-1.1830201809324979E-2"/>
    <n v="8.17"/>
    <n v="8.3228571428571421"/>
    <n v="8.2769999999999992"/>
    <n v="8.1909999999999989"/>
    <n v="-7.4745186862967175E-2"/>
  </r>
  <r>
    <n v="1880"/>
    <n v="13.22"/>
    <n v="14.301428571428572"/>
    <n v="14.353999999999999"/>
    <n v="14.446000000000002"/>
    <n v="-6.9014084507042162E-2"/>
    <n v="8.1199999999999992"/>
    <n v="8.2899999999999991"/>
    <n v="8.2690000000000001"/>
    <n v="8.1989999999999998"/>
    <n v="-6.1199510403917639E-3"/>
  </r>
  <r>
    <n v="1881"/>
    <n v="14.39"/>
    <n v="14.344285714285714"/>
    <n v="14.359000000000004"/>
    <n v="14.4215"/>
    <n v="8.8502269288956117E-2"/>
    <n v="8.27"/>
    <n v="8.2671428571428578"/>
    <n v="8.2839999999999989"/>
    <n v="8.2200000000000006"/>
    <n v="1.8472906403940934E-2"/>
  </r>
  <r>
    <n v="1882"/>
    <n v="13.58"/>
    <n v="14.175714285714283"/>
    <n v="14.254000000000001"/>
    <n v="14.379"/>
    <n v="-5.6289089645587244E-2"/>
    <n v="8.1300000000000008"/>
    <n v="8.3057142857142843"/>
    <n v="8.2779999999999987"/>
    <n v="8.2484999999999999"/>
    <n v="-1.6928657799274341E-2"/>
  </r>
  <r>
    <n v="1883"/>
    <n v="13.93"/>
    <n v="14.102857142857143"/>
    <n v="14.201000000000002"/>
    <n v="14.353999999999999"/>
    <n v="2.5773195876288634E-2"/>
    <n v="7.98"/>
    <n v="8.29142857142857"/>
    <n v="8.2409999999999997"/>
    <n v="8.2419999999999991"/>
    <n v="-1.845018450184506E-2"/>
  </r>
  <r>
    <n v="1884"/>
    <n v="14.05"/>
    <n v="13.962857142857143"/>
    <n v="14.196999999999999"/>
    <n v="14.297499999999999"/>
    <n v="8.6145010768127056E-3"/>
    <n v="7.77"/>
    <n v="8.1814285714285706"/>
    <n v="8.1750000000000007"/>
    <n v="8.2315000000000005"/>
    <n v="-2.6315789473684317E-2"/>
  </r>
  <r>
    <n v="1885"/>
    <n v="15.05"/>
    <n v="14.059999999999999"/>
    <n v="14.225999999999999"/>
    <n v="14.334"/>
    <n v="7.1174377224199281E-2"/>
    <n v="7.92"/>
    <n v="8.0514285714285716"/>
    <n v="8.1809999999999992"/>
    <n v="8.2184999999999988"/>
    <n v="1.9305019305019353E-2"/>
  </r>
  <r>
    <n v="1886"/>
    <n v="14.58"/>
    <n v="14.114285714285714"/>
    <n v="14.24"/>
    <n v="14.329499999999999"/>
    <n v="-3.1229235880398713E-2"/>
    <n v="7.95"/>
    <n v="8.02"/>
    <n v="8.1679999999999993"/>
    <n v="8.2014999999999993"/>
    <n v="3.7878787878788192E-3"/>
  </r>
  <r>
    <n v="1887"/>
    <n v="14.38"/>
    <n v="14.28"/>
    <n v="14.175000000000001"/>
    <n v="14.3255"/>
    <n v="-1.3717421124828483E-2"/>
    <n v="7.91"/>
    <n v="7.9900000000000011"/>
    <n v="8.1050000000000004"/>
    <n v="8.1749999999999989"/>
    <n v="-5.0314465408805072E-3"/>
  </r>
  <r>
    <n v="1888"/>
    <n v="14.7"/>
    <n v="14.324285714285713"/>
    <n v="14.207999999999998"/>
    <n v="14.348000000000003"/>
    <n v="2.225312934631422E-2"/>
    <n v="8.09"/>
    <n v="7.9642857142857144"/>
    <n v="8.0310000000000006"/>
    <n v="8.166999999999998"/>
    <n v="2.2756005056889975E-2"/>
  </r>
  <r>
    <n v="1889"/>
    <n v="14.81"/>
    <n v="14.5"/>
    <n v="14.269"/>
    <n v="14.360000000000003"/>
    <n v="7.4829931972789938E-3"/>
    <n v="8.32"/>
    <n v="7.991428571428572"/>
    <n v="8.0460000000000012"/>
    <n v="8.1614999999999984"/>
    <n v="2.8430160692212662E-2"/>
  </r>
  <r>
    <n v="1890"/>
    <n v="14.05"/>
    <n v="14.517142857142858"/>
    <n v="14.352"/>
    <n v="14.353000000000003"/>
    <n v="-5.1316677920324086E-2"/>
    <n v="7.97"/>
    <n v="7.99"/>
    <n v="8.0310000000000006"/>
    <n v="8.1499999999999986"/>
    <n v="-4.2067307692307758E-2"/>
  </r>
  <r>
    <n v="1891"/>
    <n v="14.46"/>
    <n v="14.575714285714286"/>
    <n v="14.359"/>
    <n v="14.359000000000004"/>
    <n v="2.9181494661921718E-2"/>
    <n v="8.02"/>
    <n v="8.0257142857142849"/>
    <n v="8.0059999999999985"/>
    <n v="8.1449999999999996"/>
    <n v="6.2735257214554356E-3"/>
  </r>
  <r>
    <n v="1892"/>
    <n v="14.05"/>
    <n v="14.432857142857141"/>
    <n v="14.406000000000001"/>
    <n v="14.330000000000002"/>
    <n v="-2.8354080221300145E-2"/>
    <n v="8.07"/>
    <n v="8.0471428571428554"/>
    <n v="8"/>
    <n v="8.1389999999999993"/>
    <n v="6.2344139650873705E-3"/>
  </r>
  <r>
    <n v="1893"/>
    <n v="13.4"/>
    <n v="14.264285714285716"/>
    <n v="14.353000000000003"/>
    <n v="14.277000000000001"/>
    <n v="-4.6263345195729562E-2"/>
    <n v="8.06"/>
    <n v="8.0628571428571441"/>
    <n v="8.0080000000000009"/>
    <n v="8.1245000000000012"/>
    <n v="-1.2391573729863428E-3"/>
  </r>
  <r>
    <n v="1894"/>
    <n v="13.8"/>
    <n v="14.181428571428572"/>
    <n v="14.327999999999999"/>
    <n v="14.262499999999999"/>
    <n v="2.9850746268656744E-2"/>
    <n v="8.16"/>
    <n v="8.0985714285714288"/>
    <n v="8.0470000000000006"/>
    <n v="8.1110000000000007"/>
    <n v="1.2406947890818814E-2"/>
  </r>
  <r>
    <n v="1895"/>
    <n v="13.95"/>
    <n v="14.074285714285717"/>
    <n v="14.217999999999998"/>
    <n v="14.222"/>
    <n v="1.08695652173912E-2"/>
    <n v="8.15"/>
    <n v="8.1071428571428559"/>
    <n v="8.0699999999999985"/>
    <n v="8.1254999999999988"/>
    <n v="-1.2254901960784053E-3"/>
  </r>
  <r>
    <n v="1896"/>
    <n v="14.22"/>
    <n v="13.99"/>
    <n v="14.182000000000002"/>
    <n v="14.211000000000002"/>
    <n v="1.9354838709677517E-2"/>
    <n v="8.2100000000000009"/>
    <n v="8.0914285714285707"/>
    <n v="8.0960000000000001"/>
    <n v="8.1320000000000014"/>
    <n v="7.3619631901841098E-3"/>
  </r>
  <r>
    <n v="1897"/>
    <n v="13.81"/>
    <n v="13.955714285714288"/>
    <n v="14.125"/>
    <n v="14.150000000000002"/>
    <n v="-2.8832630098452893E-2"/>
    <n v="8.2899999999999991"/>
    <n v="8.137142857142857"/>
    <n v="8.1340000000000003"/>
    <n v="8.1195000000000004"/>
    <n v="9.7442143727159911E-3"/>
  </r>
  <r>
    <n v="1898"/>
    <n v="13.77"/>
    <n v="13.857142857142858"/>
    <n v="14.032000000000002"/>
    <n v="14.12"/>
    <n v="-2.8964518464881187E-3"/>
    <n v="8.18"/>
    <n v="8.16"/>
    <n v="8.1430000000000007"/>
    <n v="8.0869999999999997"/>
    <n v="-1.3268998793727315E-2"/>
  </r>
  <r>
    <n v="1899"/>
    <n v="14.04"/>
    <n v="13.855714285714287"/>
    <n v="13.955000000000002"/>
    <n v="14.112000000000004"/>
    <n v="1.960784313725487E-2"/>
    <n v="8.4"/>
    <n v="8.2071428571428573"/>
    <n v="8.1510000000000016"/>
    <n v="8.0985000000000014"/>
    <n v="2.689486552567245E-2"/>
  </r>
  <r>
    <n v="1900"/>
    <n v="14.64"/>
    <n v="14.032857142857143"/>
    <n v="14.013999999999999"/>
    <n v="14.183000000000002"/>
    <n v="4.273504273504284E-2"/>
    <n v="8.5"/>
    <n v="8.27"/>
    <n v="8.2040000000000006"/>
    <n v="8.1175000000000015"/>
    <n v="1.1904761904761862E-2"/>
  </r>
  <r>
    <n v="1901"/>
    <n v="14.34"/>
    <n v="14.11"/>
    <n v="14.001999999999999"/>
    <n v="14.1805"/>
    <n v="-2.0491803278688572E-2"/>
    <n v="8.5399999999999991"/>
    <n v="8.324285714285713"/>
    <n v="8.2560000000000002"/>
    <n v="8.1310000000000002"/>
    <n v="4.7058823529410763E-3"/>
  </r>
  <r>
    <n v="1902"/>
    <n v="14.07"/>
    <n v="14.127142857142855"/>
    <n v="14.004000000000001"/>
    <n v="14.204999999999998"/>
    <n v="-1.8828451882845158E-2"/>
    <n v="8.3000000000000007"/>
    <n v="8.3457142857142852"/>
    <n v="8.2789999999999981"/>
    <n v="8.1395000000000017"/>
    <n v="-2.8103044496486939E-2"/>
  </r>
  <r>
    <n v="1903"/>
    <n v="14.12"/>
    <n v="14.112857142857141"/>
    <n v="14.076000000000002"/>
    <n v="14.214500000000001"/>
    <n v="3.5536602700781046E-3"/>
    <n v="8.2200000000000006"/>
    <n v="8.3471428571428561"/>
    <n v="8.2949999999999999"/>
    <n v="8.1515000000000022"/>
    <n v="-9.6385542168674777E-3"/>
  </r>
  <r>
    <n v="1904"/>
    <n v="14.5"/>
    <n v="14.211428571428574"/>
    <n v="14.146000000000001"/>
    <n v="14.237"/>
    <n v="2.6912181303116203E-2"/>
    <n v="8.09"/>
    <n v="8.3185714285714294"/>
    <n v="8.2880000000000003"/>
    <n v="8.1675000000000004"/>
    <n v="-1.5815085158150947E-2"/>
  </r>
  <r>
    <n v="1905"/>
    <n v="14.39"/>
    <n v="14.299999999999999"/>
    <n v="14.189999999999998"/>
    <n v="14.203999999999997"/>
    <n v="-7.5862068965516852E-3"/>
    <n v="8.23"/>
    <n v="8.3257142857142856"/>
    <n v="8.2960000000000012"/>
    <n v="8.1829999999999998"/>
    <n v="1.7305315203955573E-2"/>
  </r>
  <r>
    <n v="1906"/>
    <n v="14.81"/>
    <n v="14.409999999999998"/>
    <n v="14.248999999999999"/>
    <n v="14.215500000000002"/>
    <n v="2.9186935371785957E-2"/>
    <n v="8.3800000000000008"/>
    <n v="8.3228571428571438"/>
    <n v="8.3129999999999988"/>
    <n v="8.2044999999999995"/>
    <n v="1.8226002430133701E-2"/>
  </r>
  <r>
    <n v="1907"/>
    <n v="14.34"/>
    <n v="14.367142857142857"/>
    <n v="14.302000000000001"/>
    <n v="14.2135"/>
    <n v="-3.173531397704258E-2"/>
    <n v="7.95"/>
    <n v="8.2442857142857164"/>
    <n v="8.2789999999999999"/>
    <n v="8.2065000000000001"/>
    <n v="-5.131264916467787E-2"/>
  </r>
  <r>
    <n v="1908"/>
    <n v="14.01"/>
    <n v="14.320000000000002"/>
    <n v="14.325999999999999"/>
    <n v="14.178999999999998"/>
    <n v="-2.3012552301255235E-2"/>
    <n v="8.19"/>
    <n v="8.1942857142857157"/>
    <n v="8.2799999999999994"/>
    <n v="8.2114999999999974"/>
    <n v="3.0188679245282932E-2"/>
  </r>
  <r>
    <n v="1909"/>
    <n v="14.05"/>
    <n v="14.317142857142857"/>
    <n v="14.327000000000002"/>
    <n v="14.141000000000002"/>
    <n v="2.8551034975018504E-3"/>
    <n v="8.18"/>
    <n v="8.1771428571428579"/>
    <n v="8.2580000000000009"/>
    <n v="8.2044999999999995"/>
    <n v="-1.221001221001195E-3"/>
  </r>
  <r>
    <n v="1910"/>
    <n v="14.17"/>
    <n v="14.324285714285717"/>
    <n v="14.280000000000001"/>
    <n v="14.147"/>
    <n v="8.5409252669038579E-3"/>
    <n v="8.2200000000000006"/>
    <n v="8.1771428571428579"/>
    <n v="8.23"/>
    <n v="8.2170000000000005"/>
    <n v="4.8899755501223621E-3"/>
  </r>
  <r>
    <n v="1911"/>
    <n v="13.46"/>
    <n v="14.175714285714289"/>
    <n v="14.192000000000002"/>
    <n v="14.096999999999998"/>
    <n v="-5.010585744530692E-2"/>
    <n v="8.18"/>
    <n v="8.19"/>
    <n v="8.1939999999999991"/>
    <n v="8.2249999999999996"/>
    <n v="-4.8661800486619125E-3"/>
  </r>
  <r>
    <n v="1912"/>
    <n v="13.95"/>
    <n v="14.112857142857143"/>
    <n v="14.179999999999998"/>
    <n v="14.091999999999999"/>
    <n v="3.6404160475482797E-2"/>
    <n v="8.17"/>
    <n v="8.1814285714285724"/>
    <n v="8.1810000000000009"/>
    <n v="8.23"/>
    <n v="-1.2224938875305363E-3"/>
  </r>
  <r>
    <n v="1913"/>
    <n v="14.38"/>
    <n v="14.051428571428572"/>
    <n v="14.206000000000003"/>
    <n v="14.141000000000002"/>
    <n v="3.0824372759856739E-2"/>
    <n v="8.3000000000000007"/>
    <n v="8.17"/>
    <n v="8.1890000000000001"/>
    <n v="8.2420000000000009"/>
    <n v="1.5911872705018457E-2"/>
  </r>
  <r>
    <n v="1914"/>
    <n v="14.33"/>
    <n v="14.049999999999999"/>
    <n v="14.189000000000002"/>
    <n v="14.1675"/>
    <n v="-3.4770514603616625E-3"/>
    <n v="8.59"/>
    <n v="8.2614285714285707"/>
    <n v="8.2390000000000008"/>
    <n v="8.2635000000000005"/>
    <n v="3.493975903614447E-2"/>
  </r>
  <r>
    <n v="1915"/>
    <n v="14.3"/>
    <n v="14.091428571428569"/>
    <n v="14.180000000000001"/>
    <n v="14.184999999999999"/>
    <n v="-2.0935101186321955E-3"/>
    <n v="8.59"/>
    <n v="8.3185714285714294"/>
    <n v="8.2750000000000021"/>
    <n v="8.2855000000000008"/>
    <n v="0"/>
  </r>
  <r>
    <n v="1916"/>
    <n v="13.61"/>
    <n v="14.028571428571428"/>
    <n v="14.059999999999999"/>
    <n v="14.154499999999999"/>
    <n v="-4.8251748251748341E-2"/>
    <n v="8.23"/>
    <n v="8.3257142857142874"/>
    <n v="8.2600000000000016"/>
    <n v="8.2865000000000002"/>
    <n v="-4.190919674039574E-2"/>
  </r>
  <r>
    <n v="1917"/>
    <n v="14.06"/>
    <n v="14.012857142857143"/>
    <n v="14.032"/>
    <n v="14.167000000000002"/>
    <n v="3.3063923585598905E-2"/>
    <n v="8.02"/>
    <n v="8.2971428571428572"/>
    <n v="8.2669999999999995"/>
    <n v="8.2729999999999997"/>
    <n v="-2.5516403402187221E-2"/>
  </r>
  <r>
    <n v="1918"/>
    <n v="14.14"/>
    <n v="14.11"/>
    <n v="14.044999999999998"/>
    <n v="14.185499999999999"/>
    <n v="5.6899004267425366E-3"/>
    <n v="8.1300000000000008"/>
    <n v="8.2899999999999991"/>
    <n v="8.2609999999999992"/>
    <n v="8.2705000000000002"/>
    <n v="1.3715710723192172E-2"/>
  </r>
  <r>
    <n v="1919"/>
    <n v="13.6"/>
    <n v="14.06"/>
    <n v="14"/>
    <n v="14.163500000000003"/>
    <n v="-3.8189533239038252E-2"/>
    <n v="8.3800000000000008"/>
    <n v="8.3200000000000021"/>
    <n v="8.2810000000000006"/>
    <n v="8.2695000000000007"/>
    <n v="3.0750307503075027E-2"/>
  </r>
  <r>
    <n v="1920"/>
    <n v="13.72"/>
    <n v="13.965714285714284"/>
    <n v="13.955000000000002"/>
    <n v="14.117500000000003"/>
    <n v="8.8235294117647786E-3"/>
    <n v="8.36"/>
    <n v="8.3285714285714292"/>
    <n v="8.2949999999999982"/>
    <n v="8.2624999999999993"/>
    <n v="-2.3866348448688961E-3"/>
  </r>
  <r>
    <n v="1921"/>
    <n v="14.24"/>
    <n v="13.952857142857141"/>
    <n v="14.032999999999998"/>
    <n v="14.112500000000001"/>
    <n v="3.7900874635568481E-2"/>
    <n v="8.57"/>
    <n v="8.3257142857142856"/>
    <n v="8.3339999999999996"/>
    <n v="8.2639999999999993"/>
    <n v="2.5119617224880486E-2"/>
  </r>
  <r>
    <n v="1922"/>
    <n v="13.61"/>
    <n v="13.854285714285714"/>
    <n v="13.999000000000001"/>
    <n v="14.089500000000001"/>
    <n v="-4.4241573033707918E-2"/>
    <n v="8.41"/>
    <n v="8.3000000000000007"/>
    <n v="8.3580000000000005"/>
    <n v="8.2695000000000007"/>
    <n v="-1.8669778296382746E-2"/>
  </r>
  <r>
    <n v="1923"/>
    <n v="14.13"/>
    <n v="13.928571428571429"/>
    <n v="13.973999999999998"/>
    <n v="14.090000000000003"/>
    <n v="3.8207200587803185E-2"/>
    <n v="8.42"/>
    <n v="8.3271428571428583"/>
    <n v="8.370000000000001"/>
    <n v="8.2794999999999987"/>
    <n v="1.1890606420927215E-3"/>
  </r>
  <r>
    <n v="1924"/>
    <n v="14.1"/>
    <n v="13.934285714285712"/>
    <n v="13.950999999999999"/>
    <n v="14.070000000000002"/>
    <n v="-2.1231422505308658E-3"/>
    <n v="8.51"/>
    <n v="8.3971428571428568"/>
    <n v="8.3620000000000001"/>
    <n v="8.3004999999999978"/>
    <n v="1.0688836104513048E-2"/>
  </r>
  <r>
    <n v="1925"/>
    <n v="14.34"/>
    <n v="13.962857142857143"/>
    <n v="13.954999999999998"/>
    <n v="14.067500000000001"/>
    <n v="1.7021276595744695E-2"/>
    <n v="8.5299999999999994"/>
    <n v="8.4542857142857137"/>
    <n v="8.3560000000000016"/>
    <n v="8.3154999999999983"/>
    <n v="2.3501762632196915E-3"/>
  </r>
  <r>
    <n v="1926"/>
    <n v="15.14"/>
    <n v="14.182857142857143"/>
    <n v="14.107999999999999"/>
    <n v="14.084"/>
    <n v="5.5788005578800606E-2"/>
    <n v="8.73"/>
    <n v="8.5042857142857144"/>
    <n v="8.4060000000000024"/>
    <n v="8.3329999999999984"/>
    <n v="2.3446658851113841E-2"/>
  </r>
  <r>
    <n v="1927"/>
    <n v="14.24"/>
    <n v="14.257142857142856"/>
    <n v="14.125999999999999"/>
    <n v="14.078999999999999"/>
    <n v="-5.9445178335535025E-2"/>
    <n v="8.52"/>
    <n v="8.5271428571428576"/>
    <n v="8.4559999999999995"/>
    <n v="8.3614999999999977"/>
    <n v="-2.4054982817869511E-2"/>
  </r>
  <r>
    <n v="1928"/>
    <n v="14.32"/>
    <n v="14.268571428571429"/>
    <n v="14.144"/>
    <n v="14.0945"/>
    <n v="5.6179775280898927E-3"/>
    <n v="8.6300000000000008"/>
    <n v="8.5357142857142847"/>
    <n v="8.5059999999999985"/>
    <n v="8.3834999999999997"/>
    <n v="1.2910798122065871E-2"/>
  </r>
  <r>
    <n v="1929"/>
    <n v="14.25"/>
    <n v="14.360000000000001"/>
    <n v="14.209"/>
    <n v="14.104499999999998"/>
    <n v="-4.888268156424601E-3"/>
    <n v="8.24"/>
    <n v="8.5114285714285707"/>
    <n v="8.4919999999999991"/>
    <n v="8.3865000000000016"/>
    <n v="-4.5191193511008171E-2"/>
  </r>
  <r>
    <n v="1930"/>
    <n v="14.25"/>
    <n v="14.377142857142857"/>
    <n v="14.262"/>
    <n v="14.108500000000001"/>
    <n v="0"/>
    <n v="8.6300000000000008"/>
    <n v="8.5414285714285718"/>
    <n v="8.5189999999999984"/>
    <n v="8.407"/>
    <n v="4.733009708737871E-2"/>
  </r>
  <r>
    <n v="1931"/>
    <n v="14.93"/>
    <n v="14.495714285714286"/>
    <n v="14.331"/>
    <n v="14.181999999999999"/>
    <n v="4.7719298245614016E-2"/>
    <n v="8.7200000000000006"/>
    <n v="8.5714285714285712"/>
    <n v="8.5339999999999989"/>
    <n v="8.4340000000000011"/>
    <n v="1.0428736964078778E-2"/>
  </r>
  <r>
    <n v="1932"/>
    <n v="14.24"/>
    <n v="14.48142857142857"/>
    <n v="14.394000000000002"/>
    <n v="14.1965"/>
    <n v="-4.6215673141326158E-2"/>
    <n v="8.7100000000000009"/>
    <n v="8.5971428571428579"/>
    <n v="8.5639999999999983"/>
    <n v="8.4610000000000021"/>
    <n v="-1.1467889908256636E-3"/>
  </r>
  <r>
    <n v="1933"/>
    <n v="13.93"/>
    <n v="14.308571428571428"/>
    <n v="14.374000000000001"/>
    <n v="14.174000000000001"/>
    <n v="-2.176966292134835E-2"/>
    <n v="8.34"/>
    <n v="8.5414285714285718"/>
    <n v="8.5560000000000009"/>
    <n v="8.463000000000001"/>
    <n v="-4.2479908151550054E-2"/>
  </r>
  <r>
    <n v="1934"/>
    <n v="15.31"/>
    <n v="14.46142857142857"/>
    <n v="14.494999999999999"/>
    <n v="14.223000000000003"/>
    <n v="9.9066762383345358E-2"/>
    <n v="8.6300000000000008"/>
    <n v="8.5571428571428569"/>
    <n v="8.5680000000000014"/>
    <n v="8.4649999999999999"/>
    <n v="3.4772182254196753E-2"/>
  </r>
  <r>
    <n v="1935"/>
    <n v="14.12"/>
    <n v="14.432857142857143"/>
    <n v="14.472999999999999"/>
    <n v="14.214000000000002"/>
    <n v="-7.7726975832789105E-2"/>
    <n v="8.52"/>
    <n v="8.5414285714285718"/>
    <n v="8.5670000000000002"/>
    <n v="8.4615000000000009"/>
    <n v="-1.2746234067207554E-2"/>
  </r>
  <r>
    <n v="1936"/>
    <n v="15.13"/>
    <n v="14.558571428571428"/>
    <n v="14.472"/>
    <n v="14.290000000000001"/>
    <n v="7.1529745042493029E-2"/>
    <n v="8.5500000000000007"/>
    <n v="8.5857142857142872"/>
    <n v="8.5489999999999995"/>
    <n v="8.4775000000000009"/>
    <n v="3.5211267605635139E-3"/>
  </r>
  <r>
    <n v="1937"/>
    <n v="14.36"/>
    <n v="14.574285714285713"/>
    <n v="14.483999999999998"/>
    <n v="14.305000000000001"/>
    <n v="-5.0892267019167305E-2"/>
    <n v="8.6999999999999993"/>
    <n v="8.5957142857142852"/>
    <n v="8.5670000000000002"/>
    <n v="8.5114999999999998"/>
    <n v="1.754385964912264E-2"/>
  </r>
  <r>
    <n v="1938"/>
    <n v="14.35"/>
    <n v="14.491428571428571"/>
    <n v="14.486999999999998"/>
    <n v="14.315500000000004"/>
    <n v="-6.9637883008355061E-4"/>
    <n v="8.86"/>
    <n v="8.6157142857142865"/>
    <n v="8.59"/>
    <n v="8.5479999999999983"/>
    <n v="1.8390804597701167E-2"/>
  </r>
  <r>
    <n v="1939"/>
    <n v="14.81"/>
    <n v="14.572857142857142"/>
    <n v="14.543000000000001"/>
    <n v="14.376000000000001"/>
    <n v="3.2055749128919918E-2"/>
    <n v="8.76"/>
    <n v="8.622857142857141"/>
    <n v="8.6420000000000012"/>
    <n v="8.5669999999999984"/>
    <n v="-1.1286681715575581E-2"/>
  </r>
  <r>
    <n v="1940"/>
    <n v="15.12"/>
    <n v="14.742857142857144"/>
    <n v="14.629999999999999"/>
    <n v="14.446000000000003"/>
    <n v="2.0931802835921588E-2"/>
    <n v="8.76"/>
    <n v="8.6828571428571415"/>
    <n v="8.6550000000000011"/>
    <n v="8.586999999999998"/>
    <n v="0"/>
  </r>
  <r>
    <n v="1941"/>
    <n v="14.98"/>
    <n v="14.695714285714287"/>
    <n v="14.635"/>
    <n v="14.483000000000001"/>
    <n v="-9.2592592592591807E-3"/>
    <n v="8.77"/>
    <n v="8.7028571428571411"/>
    <n v="8.66"/>
    <n v="8.5969999999999978"/>
    <n v="1.1415525114155008E-3"/>
  </r>
  <r>
    <n v="1942"/>
    <n v="14.2"/>
    <n v="14.707142857142859"/>
    <n v="14.630999999999997"/>
    <n v="14.512499999999999"/>
    <n v="-5.2069425901201678E-2"/>
    <n v="8.73"/>
    <n v="8.7328571428571422"/>
    <n v="8.661999999999999"/>
    <n v="8.612999999999996"/>
    <n v="-4.5610034207524686E-3"/>
  </r>
  <r>
    <n v="1943"/>
    <n v="14.72"/>
    <n v="14.648571428571429"/>
    <n v="14.709999999999999"/>
    <n v="14.542000000000002"/>
    <n v="3.6619718309859252E-2"/>
    <n v="8.76"/>
    <n v="8.7628571428571416"/>
    <n v="8.7040000000000006"/>
    <n v="8.629999999999999"/>
    <n v="3.4364261168384146E-3"/>
  </r>
  <r>
    <n v="1944"/>
    <n v="14.17"/>
    <n v="14.621428571428572"/>
    <n v="14.596"/>
    <n v="14.545500000000001"/>
    <n v="-3.7364130434782657E-2"/>
    <n v="8.85"/>
    <n v="8.7842857142857138"/>
    <n v="8.7259999999999991"/>
    <n v="8.6469999999999985"/>
    <n v="1.027397260273971E-2"/>
  </r>
  <r>
    <n v="1945"/>
    <n v="14.41"/>
    <n v="14.629999999999999"/>
    <n v="14.625"/>
    <n v="14.549000000000001"/>
    <n v="1.6937191249117869E-2"/>
    <n v="8.58"/>
    <n v="8.7442857142857129"/>
    <n v="8.7319999999999993"/>
    <n v="8.6494999999999997"/>
    <n v="-3.0508474576271139E-2"/>
  </r>
  <r>
    <n v="1946"/>
    <n v="13.83"/>
    <n v="14.489999999999998"/>
    <n v="14.495000000000001"/>
    <n v="14.483499999999998"/>
    <n v="-4.0249826509368501E-2"/>
    <n v="8.68"/>
    <n v="8.732857142857144"/>
    <n v="8.7449999999999992"/>
    <n v="8.6470000000000002"/>
    <n v="1.1655011655011614E-2"/>
  </r>
  <r>
    <n v="1947"/>
    <n v="14.51"/>
    <n v="14.402857142857144"/>
    <n v="14.51"/>
    <n v="14.496999999999996"/>
    <n v="4.9168474331164114E-2"/>
    <n v="8.8000000000000007"/>
    <n v="8.7385714285714293"/>
    <n v="8.754999999999999"/>
    <n v="8.6610000000000014"/>
    <n v="1.3824884792626843E-2"/>
  </r>
  <r>
    <n v="1948"/>
    <n v="13.65"/>
    <n v="14.212857142857144"/>
    <n v="14.440000000000001"/>
    <n v="14.463499999999996"/>
    <n v="-5.9269469331495482E-2"/>
    <n v="8.75"/>
    <n v="8.7357142857142858"/>
    <n v="8.743999999999998"/>
    <n v="8.6670000000000016"/>
    <n v="-5.6818181818182618E-3"/>
  </r>
  <r>
    <n v="1949"/>
    <n v="13.9"/>
    <n v="14.170000000000002"/>
    <n v="14.349"/>
    <n v="14.445999999999998"/>
    <n v="1.8315018315018316E-2"/>
    <n v="8.59"/>
    <n v="8.7157142857142862"/>
    <n v="8.7270000000000003"/>
    <n v="8.6845000000000034"/>
    <n v="-1.8285714285714301E-2"/>
  </r>
  <r>
    <n v="1950"/>
    <n v="14.66"/>
    <n v="14.161428571428571"/>
    <n v="14.303000000000001"/>
    <n v="14.466499999999996"/>
    <n v="5.4676258992805739E-2"/>
    <n v="8.3699999999999992"/>
    <n v="8.66"/>
    <n v="8.6880000000000006"/>
    <n v="8.6715000000000018"/>
    <n v="-2.5611175785797514E-2"/>
  </r>
  <r>
    <n v="1951"/>
    <n v="14.06"/>
    <n v="14.145714285714286"/>
    <n v="14.211000000000002"/>
    <n v="14.422999999999998"/>
    <n v="-4.0927694406548407E-2"/>
    <n v="8.6300000000000008"/>
    <n v="8.6285714285714299"/>
    <n v="8.6740000000000013"/>
    <n v="8.6670000000000016"/>
    <n v="3.1063321385902221E-2"/>
  </r>
  <r>
    <n v="1952"/>
    <n v="14.11"/>
    <n v="14.102857142857143"/>
    <n v="14.202000000000002"/>
    <n v="14.416499999999999"/>
    <n v="3.5561877667140067E-3"/>
    <n v="8.64"/>
    <n v="8.637142857142857"/>
    <n v="8.6650000000000009"/>
    <n v="8.6634999999999991"/>
    <n v="1.1587485515642858E-3"/>
  </r>
  <r>
    <n v="1953"/>
    <n v="14.42"/>
    <n v="14.187142857142858"/>
    <n v="14.172000000000001"/>
    <n v="14.440999999999999"/>
    <n v="2.1970233876683239E-2"/>
    <n v="8.8699999999999992"/>
    <n v="8.6642857142857146"/>
    <n v="8.6760000000000002"/>
    <n v="8.6900000000000013"/>
    <n v="2.6620370370370211E-2"/>
  </r>
  <r>
    <n v="1954"/>
    <n v="14.18"/>
    <n v="14.139999999999999"/>
    <n v="14.172999999999998"/>
    <n v="14.384500000000003"/>
    <n v="-1.6643550624133162E-2"/>
    <n v="8.56"/>
    <n v="8.6300000000000008"/>
    <n v="8.647000000000002"/>
    <n v="8.6864999999999988"/>
    <n v="-3.4949267192784524E-2"/>
  </r>
  <r>
    <n v="1955"/>
    <n v="13.74"/>
    <n v="14.152857142857144"/>
    <n v="14.106"/>
    <n v="14.365500000000003"/>
    <n v="-3.1029619181946369E-2"/>
    <n v="8.6300000000000008"/>
    <n v="8.612857142857143"/>
    <n v="8.6519999999999992"/>
    <n v="8.6919999999999984"/>
    <n v="8.1775700934579761E-3"/>
  </r>
  <r>
    <n v="1956"/>
    <n v="14.08"/>
    <n v="14.178571428571429"/>
    <n v="14.131"/>
    <n v="14.312999999999999"/>
    <n v="2.4745269286753992E-2"/>
    <n v="8.2799999999999994"/>
    <n v="8.5685714285714294"/>
    <n v="8.6119999999999983"/>
    <n v="8.6785000000000014"/>
    <n v="-4.0556199304751031E-2"/>
  </r>
  <r>
    <n v="1957"/>
    <n v="14.59"/>
    <n v="14.168571428571429"/>
    <n v="14.138999999999999"/>
    <n v="14.324499999999997"/>
    <n v="3.6221590909090891E-2"/>
    <n v="8.73"/>
    <n v="8.620000000000001"/>
    <n v="8.6050000000000004"/>
    <n v="8.68"/>
    <n v="5.4347826086956652E-2"/>
  </r>
  <r>
    <n v="1958"/>
    <n v="15.41"/>
    <n v="14.361428571428572"/>
    <n v="14.315000000000001"/>
    <n v="14.377500000000001"/>
    <n v="5.6202878684030178E-2"/>
    <n v="8.77"/>
    <n v="8.64"/>
    <n v="8.6070000000000011"/>
    <n v="8.6754999999999995"/>
    <n v="4.5819014891178862E-3"/>
  </r>
  <r>
    <n v="1959"/>
    <n v="15.39"/>
    <n v="14.544285714285715"/>
    <n v="14.463999999999999"/>
    <n v="14.406499999999999"/>
    <n v="-1.2978585334198296E-3"/>
    <n v="8.73"/>
    <n v="8.6528571428571439"/>
    <n v="8.6210000000000004"/>
    <n v="8.6739999999999995"/>
    <n v="-4.5610034207524686E-3"/>
  </r>
  <r>
    <n v="1960"/>
    <n v="14.59"/>
    <n v="14.568571428571429"/>
    <n v="14.457000000000003"/>
    <n v="14.379999999999999"/>
    <n v="-5.1981806367771326E-2"/>
    <n v="8.58"/>
    <n v="8.6114285714285721"/>
    <n v="8.6419999999999995"/>
    <n v="8.6650000000000009"/>
    <n v="-1.7182130584192479E-2"/>
  </r>
  <r>
    <n v="1961"/>
    <n v="14.65"/>
    <n v="14.635714285714286"/>
    <n v="14.516"/>
    <n v="14.363499999999998"/>
    <n v="4.1124057573680949E-3"/>
    <n v="8.8000000000000007"/>
    <n v="8.6457142857142859"/>
    <n v="8.6590000000000007"/>
    <n v="8.666500000000001"/>
    <n v="2.5641025641025716E-2"/>
  </r>
  <r>
    <n v="1962"/>
    <n v="14.22"/>
    <n v="14.704285714285716"/>
    <n v="14.527000000000001"/>
    <n v="14.364500000000001"/>
    <n v="-2.9351535836177455E-2"/>
    <n v="8.75"/>
    <n v="8.6628571428571437"/>
    <n v="8.67"/>
    <n v="8.6675000000000004"/>
    <n v="-5.6818181818182618E-3"/>
  </r>
  <r>
    <n v="1963"/>
    <n v="14.19"/>
    <n v="14.72"/>
    <n v="14.504000000000001"/>
    <n v="14.338000000000003"/>
    <n v="-2.109704641350291E-3"/>
    <n v="8.86"/>
    <n v="8.7457142857142856"/>
    <n v="8.6690000000000005"/>
    <n v="8.672500000000003"/>
    <n v="1.2571428571428506E-2"/>
  </r>
  <r>
    <n v="1964"/>
    <n v="14.24"/>
    <n v="14.67"/>
    <n v="14.510000000000002"/>
    <n v="14.341500000000002"/>
    <n v="3.5236081747710155E-3"/>
    <n v="8.41"/>
    <n v="8.6999999999999993"/>
    <n v="8.6539999999999999"/>
    <n v="8.650500000000001"/>
    <n v="-5.0790067720090218E-2"/>
  </r>
  <r>
    <n v="1965"/>
    <n v="14.14"/>
    <n v="14.488571428571429"/>
    <n v="14.55"/>
    <n v="14.328000000000003"/>
    <n v="-7.0224719101123342E-3"/>
    <n v="8.5299999999999994"/>
    <n v="8.6657142857142855"/>
    <n v="8.6440000000000001"/>
    <n v="8.6480000000000015"/>
    <n v="1.4268727705112868E-2"/>
  </r>
  <r>
    <n v="1966"/>
    <n v="14.74"/>
    <n v="14.395714285714286"/>
    <n v="14.616000000000003"/>
    <n v="14.373499999999998"/>
    <n v="4.2432814710042406E-2"/>
    <n v="8.6"/>
    <n v="8.6471428571428586"/>
    <n v="8.6759999999999984"/>
    <n v="8.6439999999999984"/>
    <n v="8.2063305978898344E-3"/>
  </r>
  <r>
    <n v="1967"/>
    <n v="14.5"/>
    <n v="14.382857142857143"/>
    <n v="14.606999999999999"/>
    <n v="14.373000000000001"/>
    <n v="-1.6282225237449131E-2"/>
    <n v="8.6999999999999993"/>
    <n v="8.6642857142857146"/>
    <n v="8.6729999999999983"/>
    <n v="8.6389999999999993"/>
    <n v="1.1627906976744146E-2"/>
  </r>
  <r>
    <n v="1968"/>
    <n v="14.66"/>
    <n v="14.384285714285713"/>
    <n v="14.532"/>
    <n v="14.423500000000004"/>
    <n v="1.1034482758620699E-2"/>
    <n v="8.52"/>
    <n v="8.6242857142857137"/>
    <n v="8.6479999999999997"/>
    <n v="8.6275000000000013"/>
    <n v="-2.0689655172413762E-2"/>
  </r>
  <r>
    <n v="1969"/>
    <n v="14.51"/>
    <n v="14.425714285714287"/>
    <n v="14.443999999999999"/>
    <n v="14.454000000000002"/>
    <n v="-1.0231923601637131E-2"/>
    <n v="8.6"/>
    <n v="8.6028571428571414"/>
    <n v="8.6349999999999998"/>
    <n v="8.6280000000000001"/>
    <n v="9.3896713615023563E-3"/>
  </r>
  <r>
    <n v="1970"/>
    <n v="14.76"/>
    <n v="14.507142857142858"/>
    <n v="14.460999999999999"/>
    <n v="14.459000000000003"/>
    <n v="1.722949689869056E-2"/>
    <n v="8.6999999999999993"/>
    <n v="8.5799999999999983"/>
    <n v="8.6470000000000002"/>
    <n v="8.6444999999999972"/>
    <n v="1.1627906976744146E-2"/>
  </r>
  <r>
    <n v="1971"/>
    <n v="13.89"/>
    <n v="14.457142857142859"/>
    <n v="14.385000000000002"/>
    <n v="14.4505"/>
    <n v="-5.8943089430894255E-2"/>
    <n v="8.6"/>
    <n v="8.6071428571428559"/>
    <n v="8.6269999999999989"/>
    <n v="8.6429999999999989"/>
    <n v="-1.1494252873563178E-2"/>
  </r>
  <r>
    <n v="1972"/>
    <n v="14.25"/>
    <n v="14.472857142857142"/>
    <n v="14.388"/>
    <n v="14.457500000000001"/>
    <n v="2.5917926565874688E-2"/>
    <n v="8.5"/>
    <n v="8.6028571428571414"/>
    <n v="8.6019999999999985"/>
    <n v="8.6359999999999992"/>
    <n v="-1.1627906976744146E-2"/>
  </r>
  <r>
    <n v="1973"/>
    <n v="14.58"/>
    <n v="14.45"/>
    <n v="14.427000000000001"/>
    <n v="14.4655"/>
    <n v="2.315789473684211E-2"/>
    <n v="8.9499999999999993"/>
    <n v="8.6528571428571421"/>
    <n v="8.6109999999999989"/>
    <n v="8.639999999999997"/>
    <n v="5.2941176470588151E-2"/>
  </r>
  <r>
    <n v="1974"/>
    <n v="14.41"/>
    <n v="14.437142857142856"/>
    <n v="14.444000000000003"/>
    <n v="14.477"/>
    <n v="-1.1659807956104247E-2"/>
    <n v="8.4700000000000006"/>
    <n v="8.6199999999999992"/>
    <n v="8.6170000000000009"/>
    <n v="8.6354999999999968"/>
    <n v="-5.3631284916200971E-2"/>
  </r>
  <r>
    <n v="1975"/>
    <n v="13.82"/>
    <n v="14.317142857142857"/>
    <n v="14.412000000000001"/>
    <n v="14.481"/>
    <n v="-4.0943789035392079E-2"/>
    <n v="8.74"/>
    <n v="8.6514285714285712"/>
    <n v="8.6379999999999981"/>
    <n v="8.6409999999999982"/>
    <n v="3.1877213695395458E-2"/>
  </r>
  <r>
    <n v="1976"/>
    <n v="14.72"/>
    <n v="14.347142857142858"/>
    <n v="14.41"/>
    <n v="14.513000000000002"/>
    <n v="6.5123010130246045E-2"/>
    <n v="8.35"/>
    <n v="8.6157142857142865"/>
    <n v="8.6129999999999978"/>
    <n v="8.644499999999999"/>
    <n v="-4.4622425629290682E-2"/>
  </r>
  <r>
    <n v="1977"/>
    <n v="14.63"/>
    <n v="14.328571428571426"/>
    <n v="14.422999999999998"/>
    <n v="14.515000000000001"/>
    <n v="-6.1141304347825986E-3"/>
    <n v="8.85"/>
    <n v="8.6371428571428588"/>
    <n v="8.6279999999999966"/>
    <n v="8.6504999999999974"/>
    <n v="5.9880239520958084E-2"/>
  </r>
  <r>
    <n v="1978"/>
    <n v="14.96"/>
    <n v="14.481428571428571"/>
    <n v="14.452999999999999"/>
    <n v="14.492499999999998"/>
    <n v="2.2556390977443611E-2"/>
    <n v="8.69"/>
    <n v="8.65"/>
    <n v="8.6449999999999996"/>
    <n v="8.6464999999999996"/>
    <n v="-1.8079096045197758E-2"/>
  </r>
  <r>
    <n v="1979"/>
    <n v="14.99"/>
    <n v="14.587142857142856"/>
    <n v="14.501000000000001"/>
    <n v="14.4725"/>
    <n v="2.005347593582845E-3"/>
    <n v="8.73"/>
    <n v="8.6828571428571433"/>
    <n v="8.6579999999999995"/>
    <n v="8.6464999999999996"/>
    <n v="4.6029919447642034E-3"/>
  </r>
  <r>
    <n v="1980"/>
    <n v="14.74"/>
    <n v="14.61"/>
    <n v="14.499000000000001"/>
    <n v="14.48"/>
    <n v="-1.6677785190126752E-2"/>
    <n v="8.98"/>
    <n v="8.6871428571428577"/>
    <n v="8.6860000000000017"/>
    <n v="8.6664999999999974"/>
    <n v="2.8636884306987399E-2"/>
  </r>
  <r>
    <n v="1981"/>
    <n v="15.22"/>
    <n v="14.725714285714286"/>
    <n v="14.632"/>
    <n v="14.508500000000003"/>
    <n v="3.2564450474898261E-2"/>
    <n v="9.17"/>
    <n v="8.7871428571428574"/>
    <n v="8.7430000000000003"/>
    <n v="8.6849999999999969"/>
    <n v="2.1158129175946491E-2"/>
  </r>
  <r>
    <n v="1982"/>
    <n v="14"/>
    <n v="14.751428571428573"/>
    <n v="14.606999999999999"/>
    <n v="14.497500000000002"/>
    <n v="-8.0157687253613705E-2"/>
    <n v="8.64"/>
    <n v="8.7728571428571449"/>
    <n v="8.7570000000000014"/>
    <n v="8.6794999999999956"/>
    <n v="-5.7797164667393604E-2"/>
  </r>
  <r>
    <n v="1983"/>
    <n v="15.07"/>
    <n v="14.801428571428573"/>
    <n v="14.656000000000001"/>
    <n v="14.541500000000003"/>
    <n v="7.6428571428571443E-2"/>
    <n v="9.0299999999999994"/>
    <n v="8.870000000000001"/>
    <n v="8.7650000000000006"/>
    <n v="8.6879999999999988"/>
    <n v="4.5138888888888749E-2"/>
  </r>
  <r>
    <n v="1984"/>
    <n v="14.97"/>
    <n v="14.849999999999998"/>
    <n v="14.712"/>
    <n v="14.578000000000003"/>
    <n v="-6.6357000663569768E-3"/>
    <n v="8.69"/>
    <n v="8.8471428571428579"/>
    <n v="8.7870000000000008"/>
    <n v="8.7019999999999964"/>
    <n v="-3.7652270210409733E-2"/>
  </r>
  <r>
    <n v="1985"/>
    <n v="14.23"/>
    <n v="14.745714285714287"/>
    <n v="14.753"/>
    <n v="14.582500000000005"/>
    <n v="-4.9432197728790928E-2"/>
    <n v="8.66"/>
    <n v="8.8428571428571434"/>
    <n v="8.7789999999999999"/>
    <n v="8.7084999999999972"/>
    <n v="-3.452243958572999E-3"/>
  </r>
  <r>
    <n v="1986"/>
    <n v="15"/>
    <n v="14.747142857142858"/>
    <n v="14.781000000000001"/>
    <n v="14.595500000000001"/>
    <n v="5.4111033028812337E-2"/>
    <n v="8.83"/>
    <n v="8.8571428571428577"/>
    <n v="8.827"/>
    <n v="8.7200000000000006"/>
    <n v="1.9630484988452646E-2"/>
  </r>
  <r>
    <n v="1987"/>
    <n v="14.95"/>
    <n v="14.777142857142858"/>
    <n v="14.812999999999999"/>
    <n v="14.618"/>
    <n v="-3.3333333333333808E-3"/>
    <n v="8.99"/>
    <n v="8.8585714285714285"/>
    <n v="8.8409999999999993"/>
    <n v="8.7345000000000006"/>
    <n v="1.8120045300113265E-2"/>
  </r>
  <r>
    <n v="1988"/>
    <n v="15.08"/>
    <n v="14.757142857142856"/>
    <n v="14.825000000000003"/>
    <n v="14.638999999999999"/>
    <n v="8.6956521739130956E-3"/>
    <n v="9.1999999999999993"/>
    <n v="8.8628571428571412"/>
    <n v="8.8919999999999995"/>
    <n v="8.7684999999999995"/>
    <n v="2.3359288097886437E-2"/>
  </r>
  <r>
    <n v="1989"/>
    <n v="14.45"/>
    <n v="14.821428571428571"/>
    <n v="14.771000000000001"/>
    <n v="14.635999999999999"/>
    <n v="-4.1777188328912515E-2"/>
    <n v="8.92"/>
    <n v="8.9028571428571439"/>
    <n v="8.9109999999999996"/>
    <n v="8.7844999999999995"/>
    <n v="-3.0434782608695584E-2"/>
  </r>
  <r>
    <n v="1990"/>
    <n v="14.73"/>
    <n v="14.772857142857145"/>
    <n v="14.77"/>
    <n v="14.634499999999999"/>
    <n v="1.9377162629757864E-2"/>
    <n v="9.23"/>
    <n v="8.9314285714285724"/>
    <n v="8.9359999999999999"/>
    <n v="8.8109999999999999"/>
    <n v="3.475336322869961E-2"/>
  </r>
  <r>
    <n v="1991"/>
    <n v="14.5"/>
    <n v="14.705714285714285"/>
    <n v="14.697999999999999"/>
    <n v="14.665000000000001"/>
    <n v="-1.5614392396469818E-2"/>
    <n v="9.18"/>
    <n v="9.0014285714285727"/>
    <n v="8.9370000000000012"/>
    <n v="8.84"/>
    <n v="-5.4171180931745083E-3"/>
  </r>
  <r>
    <n v="1992"/>
    <n v="15.53"/>
    <n v="14.891428571428573"/>
    <n v="14.851000000000003"/>
    <n v="14.728999999999996"/>
    <n v="7.1034482758620648E-2"/>
    <n v="8.84"/>
    <n v="9.0271428571428576"/>
    <n v="8.9570000000000025"/>
    <n v="8.8569999999999993"/>
    <n v="-3.7037037037037021E-2"/>
  </r>
  <r>
    <n v="1993"/>
    <n v="14.97"/>
    <n v="14.887142857142859"/>
    <n v="14.840999999999999"/>
    <n v="14.748499999999998"/>
    <n v="-3.6059240180296118E-2"/>
    <n v="8.8699999999999992"/>
    <n v="9.0328571428571429"/>
    <n v="8.9410000000000025"/>
    <n v="8.852999999999998"/>
    <n v="3.3936651583709684E-3"/>
  </r>
  <r>
    <n v="1994"/>
    <n v="14.21"/>
    <n v="14.781428571428572"/>
    <n v="14.765000000000001"/>
    <n v="14.738499999999998"/>
    <n v="-5.0768203072812275E-2"/>
    <n v="9.0399999999999991"/>
    <n v="9.0400000000000009"/>
    <n v="8.9760000000000026"/>
    <n v="8.8814999999999991"/>
    <n v="1.9165727170236745E-2"/>
  </r>
  <r>
    <n v="1995"/>
    <n v="15.31"/>
    <n v="14.814285714285717"/>
    <n v="14.873000000000001"/>
    <n v="14.812999999999999"/>
    <n v="7.7410274454609407E-2"/>
    <n v="9.35"/>
    <n v="9.0614285714285714"/>
    <n v="9.0449999999999982"/>
    <n v="8.9120000000000008"/>
    <n v="3.4292035398230149E-2"/>
  </r>
  <r>
    <n v="1996"/>
    <n v="15.56"/>
    <n v="14.972857142857142"/>
    <n v="14.929000000000002"/>
    <n v="14.854999999999999"/>
    <n v="1.6329196603527107E-2"/>
    <n v="9.0399999999999991"/>
    <n v="9.0785714285714274"/>
    <n v="9.0659999999999989"/>
    <n v="8.9464999999999986"/>
    <n v="-3.3155080213903801E-2"/>
  </r>
  <r>
    <n v="1997"/>
    <n v="15.75"/>
    <n v="15.118571428571428"/>
    <n v="15.009"/>
    <n v="14.910999999999998"/>
    <n v="1.2210796915167063E-2"/>
    <n v="9.1999999999999993"/>
    <n v="9.074285714285713"/>
    <n v="9.0869999999999997"/>
    <n v="8.9639999999999986"/>
    <n v="1.7699115044247805E-2"/>
  </r>
  <r>
    <n v="1998"/>
    <n v="14.38"/>
    <n v="15.101428571428571"/>
    <n v="14.939000000000002"/>
    <n v="14.882"/>
    <n v="-8.6984126984126928E-2"/>
    <n v="9.52"/>
    <n v="9.1228571428571428"/>
    <n v="9.1189999999999998"/>
    <n v="9.0054999999999996"/>
    <n v="3.4782608695652209E-2"/>
  </r>
  <r>
    <n v="1999"/>
    <n v="14.41"/>
    <n v="14.941428571428572"/>
    <n v="14.934999999999999"/>
    <n v="14.853"/>
    <n v="2.0862308762169234E-3"/>
    <n v="9.2899999999999991"/>
    <n v="9.1871428571428577"/>
    <n v="9.1560000000000006"/>
    <n v="9.0335000000000001"/>
    <n v="-2.4159663865546264E-2"/>
  </r>
  <r>
    <n v="2000"/>
    <n v="15.02"/>
    <n v="14.948571428571428"/>
    <n v="14.964000000000002"/>
    <n v="14.867000000000001"/>
    <n v="4.2331714087439236E-2"/>
    <n v="9.1999999999999993"/>
    <n v="9.2342857142857131"/>
    <n v="9.1529999999999987"/>
    <n v="9.0444999999999975"/>
    <n v="-9.6878363832077364E-3"/>
  </r>
  <r>
    <n v="2001"/>
    <n v="15.25"/>
    <n v="15.097142857142858"/>
    <n v="15.038999999999998"/>
    <n v="14.868500000000001"/>
    <n v="1.5312916111850894E-2"/>
    <n v="9.41"/>
    <n v="9.2871428571428556"/>
    <n v="9.1760000000000002"/>
    <n v="9.056499999999998"/>
    <n v="2.2826086956521833E-2"/>
  </r>
  <r>
    <n v="2002"/>
    <n v="15"/>
    <n v="15.052857142857144"/>
    <n v="14.986000000000001"/>
    <n v="14.9185"/>
    <n v="-1.6393442622950821E-2"/>
    <n v="9.57"/>
    <n v="9.3185714285714276"/>
    <n v="9.2490000000000006"/>
    <n v="9.102999999999998"/>
    <n v="1.7003188097768348E-2"/>
  </r>
  <r>
    <n v="2003"/>
    <n v="15.43"/>
    <n v="15.034285714285716"/>
    <n v="15.032"/>
    <n v="14.936500000000001"/>
    <n v="2.8666666666666649E-2"/>
    <n v="9.5299999999999994"/>
    <n v="9.3885714285714261"/>
    <n v="9.3149999999999977"/>
    <n v="9.1279999999999983"/>
    <n v="-4.1797283176594488E-3"/>
  </r>
  <r>
    <n v="2004"/>
    <n v="15.37"/>
    <n v="14.980000000000002"/>
    <n v="15.148000000000001"/>
    <n v="14.956500000000002"/>
    <n v="-3.8885288399222616E-3"/>
    <n v="9.32"/>
    <n v="9.4057142857142857"/>
    <n v="9.3429999999999982"/>
    <n v="9.1594999999999978"/>
    <n v="-2.2035676810073356E-2"/>
  </r>
  <r>
    <n v="2005"/>
    <n v="15.17"/>
    <n v="15.092857142857143"/>
    <n v="15.134"/>
    <n v="15.003500000000003"/>
    <n v="-1.3012361743656428E-2"/>
    <n v="9.6999999999999993"/>
    <n v="9.4314285714285706"/>
    <n v="9.3779999999999983"/>
    <n v="9.2114999999999974"/>
    <n v="4.0772532188841096E-2"/>
  </r>
  <r>
    <n v="2006"/>
    <n v="15.02"/>
    <n v="15.179999999999998"/>
    <n v="15.080000000000002"/>
    <n v="15.004500000000002"/>
    <n v="-9.8879367172050332E-3"/>
    <n v="9.5299999999999994"/>
    <n v="9.4657142857142862"/>
    <n v="9.4269999999999996"/>
    <n v="9.2464999999999993"/>
    <n v="-1.7525773195876282E-2"/>
  </r>
  <r>
    <n v="2007"/>
    <n v="14.94"/>
    <n v="15.168571428571427"/>
    <n v="14.999000000000001"/>
    <n v="15.004"/>
    <n v="-5.3262316910785666E-3"/>
    <n v="9.73"/>
    <n v="9.5414285714285718"/>
    <n v="9.48"/>
    <n v="9.2834999999999983"/>
    <n v="2.0986358866736735E-2"/>
  </r>
  <r>
    <n v="2008"/>
    <n v="15.05"/>
    <n v="15.139999999999999"/>
    <n v="15.066000000000003"/>
    <n v="15.002500000000001"/>
    <n v="7.3627844712182873E-3"/>
    <n v="9.43"/>
    <n v="9.5442857142857154"/>
    <n v="9.4710000000000001"/>
    <n v="9.2949999999999982"/>
    <n v="-3.0832476875642414E-2"/>
  </r>
  <r>
    <n v="2009"/>
    <n v="15.02"/>
    <n v="15.142857142857141"/>
    <n v="15.127000000000001"/>
    <n v="15.031000000000001"/>
    <n v="-1.99335548172765E-3"/>
    <n v="9.51"/>
    <n v="9.5357142857142865"/>
    <n v="9.4930000000000021"/>
    <n v="9.3244999999999987"/>
    <n v="8.483563096500538E-3"/>
  </r>
  <r>
    <n v="2010"/>
    <n v="14.67"/>
    <n v="15.034285714285714"/>
    <n v="15.091999999999999"/>
    <n v="15.028"/>
    <n v="-2.3302263648468685E-2"/>
    <n v="9.6999999999999993"/>
    <n v="9.56"/>
    <n v="9.543000000000001"/>
    <n v="9.3479999999999972"/>
    <n v="1.9978969505783335E-2"/>
  </r>
  <r>
    <n v="2011"/>
    <n v="14.5"/>
    <n v="14.909999999999998"/>
    <n v="15.016999999999999"/>
    <n v="15.028"/>
    <n v="-1.1588275391956369E-2"/>
    <n v="9.52"/>
    <n v="9.5885714285714272"/>
    <n v="9.5540000000000003"/>
    <n v="9.3649999999999984"/>
    <n v="-1.8556701030927807E-2"/>
  </r>
  <r>
    <n v="2012"/>
    <n v="15.05"/>
    <n v="14.892857142857142"/>
    <n v="15.022"/>
    <n v="15.004000000000001"/>
    <n v="3.7931034482758669E-2"/>
    <n v="9.51"/>
    <n v="9.5614285714285696"/>
    <n v="9.548"/>
    <n v="9.3984999999999985"/>
    <n v="-1.0504201680672045E-3"/>
  </r>
  <r>
    <n v="2013"/>
    <n v="16.23"/>
    <n v="15.065714285714288"/>
    <n v="15.101999999999999"/>
    <n v="15.067000000000002"/>
    <n v="7.8405315614617915E-2"/>
    <n v="9.61"/>
    <n v="9.5728571428571421"/>
    <n v="9.5560000000000009"/>
    <n v="9.4354999999999993"/>
    <n v="1.051524710830700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F2137-1248-45FE-AE29-3A6E17398767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25" firstHeaderRow="0" firstDataRow="1" firstDataCol="0"/>
  <pivotFields count="12">
    <pivotField subtotalTop="0" showAll="0"/>
    <pivotField subtotalTop="0" showAll="0"/>
    <pivotField subtotalTop="0" showAll="0"/>
    <pivotField subtotalTop="0" showAll="0"/>
    <pivotField subtotalTop="0" showAll="0"/>
    <pivotField numFmtId="165" subtotalTop="0" showAll="0"/>
    <pivotField subtotalTop="0" showAll="0"/>
    <pivotField numFmtId="2" subtotalTop="0" showAll="0"/>
    <pivotField numFmtId="2" subtotalTop="0" showAll="0"/>
    <pivotField numFmtId="2" subtotalTop="0" showAll="0"/>
    <pivotField numFmtId="165" subtotalTop="0" showAll="0"/>
    <pivotField dataField="1" numFmtId="2" subtotalTop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Difference" fld="11" subtotal="max" baseField="0" baseItem="1"/>
    <dataField name="Min of Difference2" fld="11" subtotal="min" baseField="0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62BB3-A746-47C9-B0FB-B9324F7989F0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B22" firstHeaderRow="0" firstDataRow="1" firstDataCol="0"/>
  <pivotFields count="12">
    <pivotField subtotalTop="0" showAll="0"/>
    <pivotField subtotalTop="0" showAll="0"/>
    <pivotField subtotalTop="0" showAll="0"/>
    <pivotField subtotalTop="0" showAll="0"/>
    <pivotField subtotalTop="0" showAll="0"/>
    <pivotField dataField="1" numFmtId="165" subtotalTop="0" showAll="0"/>
    <pivotField subtotalTop="0" showAll="0"/>
    <pivotField numFmtId="2" subtotalTop="0" showAll="0"/>
    <pivotField numFmtId="2" subtotalTop="0" showAll="0"/>
    <pivotField numFmtId="2" subtotalTop="0" showAll="0"/>
    <pivotField dataField="1" numFmtId="165" subtotalTop="0" showAll="0"/>
    <pivotField numFmtId="2" subtotalTop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Loc_Inc_prcnt" fld="5" subtotal="min" baseField="0" baseItem="1"/>
    <dataField name="Min of Glo_Inc_prcnt" fld="10" subtotal="min" baseField="0" baseItem="1"/>
  </dataFields>
  <formats count="5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AF285-748F-446D-AE62-3B99DD4F1C66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10" firstHeaderRow="0" firstDataRow="1" firstDataCol="0"/>
  <pivotFields count="11">
    <pivotField subtotalTop="0" showAll="0"/>
    <pivotField dataField="1" subtotalTop="0" showAll="0"/>
    <pivotField subtotalTop="0" showAll="0"/>
    <pivotField subtotalTop="0" showAll="0"/>
    <pivotField subtotalTop="0" showAll="0"/>
    <pivotField numFmtId="165" showAll="0"/>
    <pivotField dataField="1" subtotalTop="0" showAll="0"/>
    <pivotField numFmtId="2" subtotalTop="0" showAll="0"/>
    <pivotField numFmtId="2" subtotalTop="0" showAll="0"/>
    <pivotField numFmtId="2" subtotalTop="0" showAll="0"/>
    <pivotField numFmtId="165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Loc_avg_temp" fld="1" subtotal="max" baseField="0" baseItem="1"/>
    <dataField name="Max of Glo_avg_temp" fld="6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A87F7-C440-4EEF-9A83-10F95220A558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B16" firstHeaderRow="0" firstDataRow="1" firstDataCol="0"/>
  <pivotFields count="12">
    <pivotField subtotalTop="0" showAll="0"/>
    <pivotField subtotalTop="0" showAll="0"/>
    <pivotField subtotalTop="0" showAll="0"/>
    <pivotField subtotalTop="0" showAll="0"/>
    <pivotField subtotalTop="0" showAll="0"/>
    <pivotField dataField="1" numFmtId="165" subtotalTop="0" showAll="0"/>
    <pivotField subtotalTop="0" showAll="0"/>
    <pivotField numFmtId="2" subtotalTop="0" showAll="0"/>
    <pivotField numFmtId="2" subtotalTop="0" showAll="0"/>
    <pivotField numFmtId="2" subtotalTop="0" showAll="0"/>
    <pivotField dataField="1" numFmtId="165" showAll="0"/>
    <pivotField numFmtId="2" subtotalTop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Loc_Inc_prcnt" fld="5" subtotal="average" baseField="0" baseItem="1"/>
    <dataField name="Average of Glo_Inc_prcnt" fld="10" subtotal="average" baseField="0" baseItem="1"/>
  </dataFields>
  <formats count="4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931F4-1330-4458-80BF-4FDF33A0DB8B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7" firstHeaderRow="0" firstDataRow="1" firstDataCol="0"/>
  <pivotFields count="11">
    <pivotField subtotalTop="0" showAll="0"/>
    <pivotField dataField="1" subtotalTop="0" showAll="0"/>
    <pivotField subtotalTop="0" showAll="0"/>
    <pivotField subtotalTop="0" showAll="0"/>
    <pivotField subtotalTop="0" showAll="0"/>
    <pivotField numFmtId="165" showAll="0"/>
    <pivotField dataField="1" subtotalTop="0" showAll="0"/>
    <pivotField numFmtId="2" subtotalTop="0" showAll="0"/>
    <pivotField numFmtId="2" subtotalTop="0" showAll="0"/>
    <pivotField numFmtId="2" subtotalTop="0" showAll="0"/>
    <pivotField numFmtId="165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Loc_avg_temp" fld="1" subtotal="min" baseField="0" baseItem="1"/>
    <dataField name="Min of Glo_avg_temp" fld="6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CCC7B-1A51-486B-BAF3-C748C6DFD557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B19" firstHeaderRow="0" firstDataRow="1" firstDataCol="0"/>
  <pivotFields count="12">
    <pivotField subtotalTop="0" showAll="0"/>
    <pivotField subtotalTop="0" showAll="0"/>
    <pivotField subtotalTop="0" showAll="0"/>
    <pivotField subtotalTop="0" showAll="0"/>
    <pivotField subtotalTop="0" showAll="0"/>
    <pivotField dataField="1" numFmtId="165" subtotalTop="0" showAll="0"/>
    <pivotField subtotalTop="0" showAll="0"/>
    <pivotField numFmtId="2" subtotalTop="0" showAll="0"/>
    <pivotField numFmtId="2" subtotalTop="0" showAll="0"/>
    <pivotField numFmtId="2" subtotalTop="0" showAll="0"/>
    <pivotField dataField="1" numFmtId="165" subtotalTop="0" showAll="0"/>
    <pivotField numFmtId="2" subtotalTop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Loc_Inc_prcnt" fld="5" subtotal="max" baseField="0" baseItem="1"/>
    <dataField name="Max of Glo_Inc_prcnt" fld="10" subtotal="max" baseField="0" baseItem="1"/>
  </dataFields>
  <formats count="4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4B0E1-A521-4268-B077-4F5BA7E36D00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3" firstHeaderRow="0" firstDataRow="1" firstDataCol="0"/>
  <pivotFields count="11">
    <pivotField subtotalTop="0" showAll="0"/>
    <pivotField dataField="1" subtotalTop="0" showAll="0"/>
    <pivotField subtotalTop="0" showAll="0"/>
    <pivotField subtotalTop="0" showAll="0"/>
    <pivotField subtotalTop="0" showAll="0"/>
    <pivotField numFmtId="165" showAll="0"/>
    <pivotField dataField="1" subtotalTop="0" showAll="0"/>
    <pivotField numFmtId="2" subtotalTop="0" showAll="0"/>
    <pivotField numFmtId="2" subtotalTop="0" showAll="0"/>
    <pivotField numFmtId="2" subtotalTop="0" showAll="0"/>
    <pivotField numFmtId="165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tdDev of Loc_avg_temp" fld="1" subtotal="stdDev" baseField="0" baseItem="1"/>
    <dataField name="StdDev of Glo_avg_temp" fld="6" subtotal="stdDev" baseField="0" baseItem="1"/>
  </dataFields>
  <formats count="24"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8F95-1A44-4A51-9A7D-019E907B60B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11">
    <pivotField subtotalTop="0" showAll="0"/>
    <pivotField dataField="1" subtotalTop="0" showAll="0"/>
    <pivotField subtotalTop="0" showAll="0"/>
    <pivotField subtotalTop="0" showAll="0"/>
    <pivotField subtotalTop="0" showAll="0"/>
    <pivotField numFmtId="165" showAll="0"/>
    <pivotField dataField="1" subtotalTop="0" showAll="0"/>
    <pivotField numFmtId="2" subtotalTop="0" showAll="0"/>
    <pivotField numFmtId="2" subtotalTop="0" showAll="0"/>
    <pivotField numFmtId="2" subtotalTop="0" showAll="0"/>
    <pivotField numFmtId="165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Loc_avg_temp" fld="1" subtotal="average" baseField="0" baseItem="1"/>
    <dataField name="Average of Glo_avg_temp" fld="6" subtotal="average" baseField="0" baseItem="1"/>
  </dataFields>
  <formats count="8"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workbookViewId="0">
      <selection activeCell="C5" sqref="C5"/>
    </sheetView>
  </sheetViews>
  <sheetFormatPr defaultRowHeight="15" x14ac:dyDescent="0.25"/>
  <cols>
    <col min="2" max="2" width="16.5703125" bestFit="1" customWidth="1"/>
    <col min="3" max="3" width="16.5703125" style="1" bestFit="1" customWidth="1"/>
    <col min="4" max="5" width="15" style="1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s="1" t="s">
        <v>7</v>
      </c>
      <c r="E1" s="1" t="s">
        <v>8</v>
      </c>
    </row>
    <row r="2" spans="1:5" x14ac:dyDescent="0.25">
      <c r="A2">
        <v>1750</v>
      </c>
      <c r="B2">
        <v>8.7200000000000006</v>
      </c>
      <c r="C2" s="1">
        <f>IFERROR(AVERAGE(#REF!),0)</f>
        <v>0</v>
      </c>
      <c r="D2" s="1">
        <f>IFERROR(AVERAGE(#REF!),)</f>
        <v>0</v>
      </c>
      <c r="E2" s="1">
        <f>IFERROR(AVERAGE(#REF!),0)</f>
        <v>0</v>
      </c>
    </row>
    <row r="3" spans="1:5" x14ac:dyDescent="0.25">
      <c r="A3">
        <v>1751</v>
      </c>
      <c r="B3">
        <v>7.98</v>
      </c>
      <c r="C3" s="1">
        <f>IFERROR(AVERAGE(#REF!),0)</f>
        <v>0</v>
      </c>
      <c r="D3" s="1">
        <f>IFERROR(AVERAGE(#REF!),)</f>
        <v>0</v>
      </c>
      <c r="E3" s="1">
        <f>IFERROR(AVERAGE(#REF!),0)</f>
        <v>0</v>
      </c>
    </row>
    <row r="4" spans="1:5" x14ac:dyDescent="0.25">
      <c r="A4">
        <v>1752</v>
      </c>
      <c r="B4">
        <v>5.78</v>
      </c>
      <c r="C4" s="1">
        <f>IFERROR(AVERAGE(#REF!),0)</f>
        <v>0</v>
      </c>
      <c r="D4" s="1">
        <f>IFERROR(AVERAGE(#REF!),)</f>
        <v>0</v>
      </c>
      <c r="E4" s="1">
        <f>IFERROR(AVERAGE(#REF!),0)</f>
        <v>0</v>
      </c>
    </row>
    <row r="5" spans="1:5" x14ac:dyDescent="0.25">
      <c r="A5">
        <v>1753</v>
      </c>
      <c r="B5">
        <v>8.39</v>
      </c>
      <c r="C5" s="1">
        <f>IFERROR(AVERAGE(#REF!),0)</f>
        <v>0</v>
      </c>
      <c r="D5" s="1">
        <f>IFERROR(AVERAGE(#REF!),)</f>
        <v>0</v>
      </c>
      <c r="E5" s="1">
        <f>IFERROR(AVERAGE(#REF!),0)</f>
        <v>0</v>
      </c>
    </row>
    <row r="6" spans="1:5" x14ac:dyDescent="0.25">
      <c r="A6">
        <v>1754</v>
      </c>
      <c r="B6">
        <v>8.4700000000000006</v>
      </c>
      <c r="C6" s="1">
        <f>IFERROR(AVERAGE(#REF!),0)</f>
        <v>0</v>
      </c>
      <c r="D6" s="1">
        <f>IFERROR(AVERAGE(#REF!),)</f>
        <v>0</v>
      </c>
      <c r="E6" s="1">
        <f>IFERROR(AVERAGE(#REF!),0)</f>
        <v>0</v>
      </c>
    </row>
    <row r="7" spans="1:5" x14ac:dyDescent="0.25">
      <c r="A7">
        <v>1755</v>
      </c>
      <c r="B7">
        <v>8.36</v>
      </c>
      <c r="C7" s="1">
        <f t="shared" ref="C7" si="0">IFERROR(AVERAGE(B1:B7),0)</f>
        <v>7.95</v>
      </c>
      <c r="D7" s="1">
        <f>IFERROR(AVERAGE(#REF!),)</f>
        <v>0</v>
      </c>
      <c r="E7" s="1">
        <f>IFERROR(AVERAGE(#REF!),0)</f>
        <v>0</v>
      </c>
    </row>
    <row r="8" spans="1:5" x14ac:dyDescent="0.25">
      <c r="A8">
        <v>1756</v>
      </c>
      <c r="B8">
        <v>8.85</v>
      </c>
      <c r="C8" s="1">
        <f>IFERROR(AVERAGE(B2:B8),0)</f>
        <v>8.0785714285714292</v>
      </c>
      <c r="D8" s="1">
        <f>IFERROR(AVERAGE(#REF!),)</f>
        <v>0</v>
      </c>
      <c r="E8" s="1">
        <f>IFERROR(AVERAGE(#REF!),0)</f>
        <v>0</v>
      </c>
    </row>
    <row r="9" spans="1:5" x14ac:dyDescent="0.25">
      <c r="A9">
        <v>1757</v>
      </c>
      <c r="B9">
        <v>9.02</v>
      </c>
      <c r="C9" s="1">
        <f t="shared" ref="C9:C72" si="1">IFERROR(AVERAGE(B3:B9),0)</f>
        <v>8.1214285714285719</v>
      </c>
      <c r="D9" s="1">
        <f>IFERROR(AVERAGE(#REF!),)</f>
        <v>0</v>
      </c>
      <c r="E9" s="1">
        <f>IFERROR(AVERAGE(#REF!),0)</f>
        <v>0</v>
      </c>
    </row>
    <row r="10" spans="1:5" x14ac:dyDescent="0.25">
      <c r="A10">
        <v>1758</v>
      </c>
      <c r="B10">
        <v>6.74</v>
      </c>
      <c r="C10" s="1">
        <f t="shared" si="1"/>
        <v>7.9442857142857148</v>
      </c>
      <c r="D10" s="1">
        <f t="shared" ref="D10" si="2">IFERROR(AVERAGE(B1:B10),)</f>
        <v>8.0344444444444445</v>
      </c>
      <c r="E10" s="1">
        <f>IFERROR(AVERAGE(#REF!),0)</f>
        <v>0</v>
      </c>
    </row>
    <row r="11" spans="1:5" x14ac:dyDescent="0.25">
      <c r="A11">
        <v>1759</v>
      </c>
      <c r="B11">
        <v>7.99</v>
      </c>
      <c r="C11" s="1">
        <f t="shared" si="1"/>
        <v>8.2600000000000016</v>
      </c>
      <c r="D11" s="1">
        <f>IFERROR(AVERAGE(B2:B11),)</f>
        <v>8.0299999999999994</v>
      </c>
      <c r="E11" s="1">
        <f>IFERROR(AVERAGE(#REF!),0)</f>
        <v>0</v>
      </c>
    </row>
    <row r="12" spans="1:5" x14ac:dyDescent="0.25">
      <c r="A12">
        <v>1760</v>
      </c>
      <c r="B12">
        <v>7.19</v>
      </c>
      <c r="C12" s="1">
        <f t="shared" si="1"/>
        <v>8.088571428571429</v>
      </c>
      <c r="D12" s="1">
        <f t="shared" ref="D12:D75" si="3">IFERROR(AVERAGE(B3:B12),)</f>
        <v>7.8770000000000007</v>
      </c>
      <c r="E12" s="1">
        <f>IFERROR(AVERAGE(#REF!),0)</f>
        <v>0</v>
      </c>
    </row>
    <row r="13" spans="1:5" x14ac:dyDescent="0.25">
      <c r="A13">
        <v>1761</v>
      </c>
      <c r="B13">
        <v>8.77</v>
      </c>
      <c r="C13" s="1">
        <f t="shared" si="1"/>
        <v>8.1314285714285717</v>
      </c>
      <c r="D13" s="1">
        <f t="shared" si="3"/>
        <v>7.9560000000000004</v>
      </c>
      <c r="E13" s="1">
        <f>IFERROR(AVERAGE(#REF!),0)</f>
        <v>0</v>
      </c>
    </row>
    <row r="14" spans="1:5" x14ac:dyDescent="0.25">
      <c r="A14">
        <v>1762</v>
      </c>
      <c r="B14">
        <v>8.61</v>
      </c>
      <c r="C14" s="1">
        <f t="shared" si="1"/>
        <v>8.1671428571428581</v>
      </c>
      <c r="D14" s="1">
        <f t="shared" si="3"/>
        <v>8.2390000000000008</v>
      </c>
      <c r="E14" s="1">
        <f>IFERROR(AVERAGE(#REF!),0)</f>
        <v>0</v>
      </c>
    </row>
    <row r="15" spans="1:5" x14ac:dyDescent="0.25">
      <c r="A15">
        <v>1763</v>
      </c>
      <c r="B15">
        <v>7.5</v>
      </c>
      <c r="C15" s="1">
        <f t="shared" si="1"/>
        <v>7.9742857142857142</v>
      </c>
      <c r="D15" s="1">
        <f t="shared" si="3"/>
        <v>8.15</v>
      </c>
      <c r="E15" s="1">
        <f>IFERROR(AVERAGE(#REF!),0)</f>
        <v>0</v>
      </c>
    </row>
    <row r="16" spans="1:5" x14ac:dyDescent="0.25">
      <c r="A16">
        <v>1764</v>
      </c>
      <c r="B16">
        <v>8.4</v>
      </c>
      <c r="C16" s="1">
        <f t="shared" si="1"/>
        <v>7.8857142857142852</v>
      </c>
      <c r="D16" s="1">
        <f t="shared" si="3"/>
        <v>8.1430000000000007</v>
      </c>
      <c r="E16" s="1">
        <f>IFERROR(AVERAGE(#REF!),0)</f>
        <v>0</v>
      </c>
    </row>
    <row r="17" spans="1:5" x14ac:dyDescent="0.25">
      <c r="A17">
        <v>1765</v>
      </c>
      <c r="B17">
        <v>8.25</v>
      </c>
      <c r="C17" s="1">
        <f t="shared" si="1"/>
        <v>8.1014285714285723</v>
      </c>
      <c r="D17" s="1">
        <f t="shared" si="3"/>
        <v>8.1320000000000014</v>
      </c>
      <c r="E17" s="1">
        <f>IFERROR(AVERAGE(#REF!),0)</f>
        <v>0</v>
      </c>
    </row>
    <row r="18" spans="1:5" x14ac:dyDescent="0.25">
      <c r="A18">
        <v>1766</v>
      </c>
      <c r="B18">
        <v>8.41</v>
      </c>
      <c r="C18" s="1">
        <f t="shared" si="1"/>
        <v>8.161428571428571</v>
      </c>
      <c r="D18" s="1">
        <f t="shared" si="3"/>
        <v>8.0879999999999992</v>
      </c>
      <c r="E18" s="1">
        <f>IFERROR(AVERAGE(#REF!),0)</f>
        <v>0</v>
      </c>
    </row>
    <row r="19" spans="1:5" x14ac:dyDescent="0.25">
      <c r="A19">
        <v>1767</v>
      </c>
      <c r="B19">
        <v>8.2200000000000006</v>
      </c>
      <c r="C19" s="1">
        <f t="shared" si="1"/>
        <v>8.3085714285714278</v>
      </c>
      <c r="D19" s="1">
        <f t="shared" si="3"/>
        <v>8.0079999999999991</v>
      </c>
      <c r="E19" s="1">
        <f>IFERROR(AVERAGE(#REF!),0)</f>
        <v>0</v>
      </c>
    </row>
    <row r="20" spans="1:5" x14ac:dyDescent="0.25">
      <c r="A20">
        <v>1768</v>
      </c>
      <c r="B20">
        <v>6.78</v>
      </c>
      <c r="C20" s="1">
        <f t="shared" si="1"/>
        <v>8.024285714285714</v>
      </c>
      <c r="D20" s="1">
        <f t="shared" si="3"/>
        <v>8.0120000000000005</v>
      </c>
      <c r="E20" s="1">
        <f>IFERROR(AVERAGE(B1:B20),0)</f>
        <v>8.022631578947367</v>
      </c>
    </row>
    <row r="21" spans="1:5" x14ac:dyDescent="0.25">
      <c r="A21">
        <v>1769</v>
      </c>
      <c r="B21">
        <v>7.69</v>
      </c>
      <c r="C21" s="1">
        <f t="shared" si="1"/>
        <v>7.8928571428571432</v>
      </c>
      <c r="D21" s="1">
        <f t="shared" si="3"/>
        <v>7.9819999999999993</v>
      </c>
      <c r="E21" s="1">
        <f>IFERROR(AVERAGE(B2:B21),0)</f>
        <v>8.0059999999999985</v>
      </c>
    </row>
    <row r="22" spans="1:5" x14ac:dyDescent="0.25">
      <c r="A22">
        <v>1770</v>
      </c>
      <c r="B22">
        <v>7.69</v>
      </c>
      <c r="C22" s="1">
        <f t="shared" si="1"/>
        <v>7.92</v>
      </c>
      <c r="D22" s="1">
        <f t="shared" si="3"/>
        <v>8.032</v>
      </c>
      <c r="E22" s="1">
        <f>IFERROR(AVERAGE(B3:B22),0)</f>
        <v>7.9545000000000003</v>
      </c>
    </row>
    <row r="23" spans="1:5" x14ac:dyDescent="0.25">
      <c r="A23">
        <v>1771</v>
      </c>
      <c r="B23">
        <v>7.85</v>
      </c>
      <c r="C23" s="1">
        <f t="shared" si="1"/>
        <v>7.8414285714285716</v>
      </c>
      <c r="D23" s="1">
        <f t="shared" si="3"/>
        <v>7.9399999999999995</v>
      </c>
      <c r="E23" s="1">
        <f t="shared" ref="E23:E86" si="4">IFERROR(AVERAGE(B4:B23),0)</f>
        <v>7.9480000000000004</v>
      </c>
    </row>
    <row r="24" spans="1:5" x14ac:dyDescent="0.25">
      <c r="A24">
        <v>1772</v>
      </c>
      <c r="B24">
        <v>8.19</v>
      </c>
      <c r="C24" s="1">
        <f t="shared" si="1"/>
        <v>7.8328571428571436</v>
      </c>
      <c r="D24" s="1">
        <f t="shared" si="3"/>
        <v>7.8979999999999988</v>
      </c>
      <c r="E24" s="1">
        <f t="shared" si="4"/>
        <v>8.0684999999999985</v>
      </c>
    </row>
    <row r="25" spans="1:5" x14ac:dyDescent="0.25">
      <c r="A25">
        <v>1773</v>
      </c>
      <c r="B25">
        <v>8.2200000000000006</v>
      </c>
      <c r="C25" s="1">
        <f t="shared" si="1"/>
        <v>7.805714285714286</v>
      </c>
      <c r="D25" s="1">
        <f t="shared" si="3"/>
        <v>7.9700000000000006</v>
      </c>
      <c r="E25" s="1">
        <f t="shared" si="4"/>
        <v>8.0599999999999987</v>
      </c>
    </row>
    <row r="26" spans="1:5" x14ac:dyDescent="0.25">
      <c r="A26">
        <v>1774</v>
      </c>
      <c r="B26">
        <v>8.77</v>
      </c>
      <c r="C26" s="1">
        <f t="shared" si="1"/>
        <v>7.8842857142857143</v>
      </c>
      <c r="D26" s="1">
        <f t="shared" si="3"/>
        <v>8.0069999999999997</v>
      </c>
      <c r="E26" s="1">
        <f t="shared" si="4"/>
        <v>8.0749999999999993</v>
      </c>
    </row>
    <row r="27" spans="1:5" x14ac:dyDescent="0.25">
      <c r="A27">
        <v>1775</v>
      </c>
      <c r="B27">
        <v>9.18</v>
      </c>
      <c r="C27" s="1">
        <f t="shared" si="1"/>
        <v>8.2271428571428569</v>
      </c>
      <c r="D27" s="1">
        <f t="shared" si="3"/>
        <v>8.1</v>
      </c>
      <c r="E27" s="1">
        <f t="shared" si="4"/>
        <v>8.1160000000000014</v>
      </c>
    </row>
    <row r="28" spans="1:5" x14ac:dyDescent="0.25">
      <c r="A28">
        <v>1776</v>
      </c>
      <c r="B28">
        <v>8.3000000000000007</v>
      </c>
      <c r="C28" s="1">
        <f t="shared" si="1"/>
        <v>8.3142857142857149</v>
      </c>
      <c r="D28" s="1">
        <f t="shared" si="3"/>
        <v>8.0890000000000004</v>
      </c>
      <c r="E28" s="1">
        <f t="shared" si="4"/>
        <v>8.0884999999999998</v>
      </c>
    </row>
    <row r="29" spans="1:5" x14ac:dyDescent="0.25">
      <c r="A29">
        <v>1777</v>
      </c>
      <c r="B29">
        <v>8.26</v>
      </c>
      <c r="C29" s="1">
        <f t="shared" si="1"/>
        <v>8.3957142857142859</v>
      </c>
      <c r="D29" s="1">
        <f t="shared" si="3"/>
        <v>8.093</v>
      </c>
      <c r="E29" s="1">
        <f t="shared" si="4"/>
        <v>8.0504999999999995</v>
      </c>
    </row>
    <row r="30" spans="1:5" x14ac:dyDescent="0.25">
      <c r="A30">
        <v>1778</v>
      </c>
      <c r="B30">
        <v>8.5399999999999991</v>
      </c>
      <c r="C30" s="1">
        <f t="shared" si="1"/>
        <v>8.4942857142857129</v>
      </c>
      <c r="D30" s="1">
        <f t="shared" si="3"/>
        <v>8.2690000000000001</v>
      </c>
      <c r="E30" s="1">
        <f t="shared" si="4"/>
        <v>8.1404999999999994</v>
      </c>
    </row>
    <row r="31" spans="1:5" x14ac:dyDescent="0.25">
      <c r="A31">
        <v>1779</v>
      </c>
      <c r="B31">
        <v>8.98</v>
      </c>
      <c r="C31" s="1">
        <f t="shared" si="1"/>
        <v>8.6071428571428577</v>
      </c>
      <c r="D31" s="1">
        <f t="shared" si="3"/>
        <v>8.3979999999999997</v>
      </c>
      <c r="E31" s="1">
        <f t="shared" si="4"/>
        <v>8.1899999999999977</v>
      </c>
    </row>
    <row r="32" spans="1:5" x14ac:dyDescent="0.25">
      <c r="A32">
        <v>1780</v>
      </c>
      <c r="B32">
        <v>9.43</v>
      </c>
      <c r="C32" s="1">
        <f t="shared" si="1"/>
        <v>8.7799999999999994</v>
      </c>
      <c r="D32" s="1">
        <f t="shared" si="3"/>
        <v>8.5719999999999992</v>
      </c>
      <c r="E32" s="1">
        <f t="shared" si="4"/>
        <v>8.3019999999999978</v>
      </c>
    </row>
    <row r="33" spans="1:5" x14ac:dyDescent="0.25">
      <c r="A33">
        <v>1781</v>
      </c>
      <c r="B33">
        <v>8.1</v>
      </c>
      <c r="C33" s="1">
        <f t="shared" si="1"/>
        <v>8.6842857142857159</v>
      </c>
      <c r="D33" s="1">
        <f t="shared" si="3"/>
        <v>8.5969999999999995</v>
      </c>
      <c r="E33" s="1">
        <f t="shared" si="4"/>
        <v>8.2684999999999995</v>
      </c>
    </row>
    <row r="34" spans="1:5" x14ac:dyDescent="0.25">
      <c r="A34">
        <v>1782</v>
      </c>
      <c r="B34">
        <v>7.9</v>
      </c>
      <c r="C34" s="1">
        <f t="shared" si="1"/>
        <v>8.5014285714285709</v>
      </c>
      <c r="D34" s="1">
        <f t="shared" si="3"/>
        <v>8.5680000000000014</v>
      </c>
      <c r="E34" s="1">
        <f t="shared" si="4"/>
        <v>8.2329999999999988</v>
      </c>
    </row>
    <row r="35" spans="1:5" x14ac:dyDescent="0.25">
      <c r="A35">
        <v>1783</v>
      </c>
      <c r="B35">
        <v>7.68</v>
      </c>
      <c r="C35" s="1">
        <f t="shared" si="1"/>
        <v>8.4128571428571419</v>
      </c>
      <c r="D35" s="1">
        <f t="shared" si="3"/>
        <v>8.5140000000000011</v>
      </c>
      <c r="E35" s="1">
        <f t="shared" si="4"/>
        <v>8.2420000000000009</v>
      </c>
    </row>
    <row r="36" spans="1:5" x14ac:dyDescent="0.25">
      <c r="A36">
        <v>1784</v>
      </c>
      <c r="B36">
        <v>7.86</v>
      </c>
      <c r="C36" s="1">
        <f t="shared" si="1"/>
        <v>8.355714285714285</v>
      </c>
      <c r="D36" s="1">
        <f t="shared" si="3"/>
        <v>8.423</v>
      </c>
      <c r="E36" s="1">
        <f t="shared" si="4"/>
        <v>8.2149999999999999</v>
      </c>
    </row>
    <row r="37" spans="1:5" x14ac:dyDescent="0.25">
      <c r="A37">
        <v>1785</v>
      </c>
      <c r="B37">
        <v>7.36</v>
      </c>
      <c r="C37" s="1">
        <f t="shared" si="1"/>
        <v>8.1871428571428559</v>
      </c>
      <c r="D37" s="1">
        <f t="shared" si="3"/>
        <v>8.2409999999999997</v>
      </c>
      <c r="E37" s="1">
        <f t="shared" si="4"/>
        <v>8.1705000000000005</v>
      </c>
    </row>
    <row r="38" spans="1:5" x14ac:dyDescent="0.25">
      <c r="A38">
        <v>1786</v>
      </c>
      <c r="B38">
        <v>8.26</v>
      </c>
      <c r="C38" s="1">
        <f t="shared" si="1"/>
        <v>8.0842857142857145</v>
      </c>
      <c r="D38" s="1">
        <f t="shared" si="3"/>
        <v>8.2370000000000001</v>
      </c>
      <c r="E38" s="1">
        <f t="shared" si="4"/>
        <v>8.1630000000000003</v>
      </c>
    </row>
    <row r="39" spans="1:5" x14ac:dyDescent="0.25">
      <c r="A39">
        <v>1787</v>
      </c>
      <c r="B39">
        <v>8.0299999999999994</v>
      </c>
      <c r="C39" s="1">
        <f t="shared" si="1"/>
        <v>7.8842857142857143</v>
      </c>
      <c r="D39" s="1">
        <f t="shared" si="3"/>
        <v>8.2140000000000004</v>
      </c>
      <c r="E39" s="1">
        <f t="shared" si="4"/>
        <v>8.1535000000000011</v>
      </c>
    </row>
    <row r="40" spans="1:5" x14ac:dyDescent="0.25">
      <c r="A40">
        <v>1788</v>
      </c>
      <c r="B40">
        <v>8.4499999999999993</v>
      </c>
      <c r="C40" s="1">
        <f t="shared" si="1"/>
        <v>7.9342857142857151</v>
      </c>
      <c r="D40" s="1">
        <f t="shared" si="3"/>
        <v>8.2050000000000001</v>
      </c>
      <c r="E40" s="1">
        <f t="shared" si="4"/>
        <v>8.2370000000000001</v>
      </c>
    </row>
    <row r="41" spans="1:5" x14ac:dyDescent="0.25">
      <c r="A41">
        <v>1789</v>
      </c>
      <c r="B41">
        <v>8.33</v>
      </c>
      <c r="C41" s="1">
        <f t="shared" si="1"/>
        <v>7.9957142857142856</v>
      </c>
      <c r="D41" s="1">
        <f t="shared" si="3"/>
        <v>8.1399999999999988</v>
      </c>
      <c r="E41" s="1">
        <f t="shared" si="4"/>
        <v>8.2690000000000001</v>
      </c>
    </row>
    <row r="42" spans="1:5" x14ac:dyDescent="0.25">
      <c r="A42">
        <v>1790</v>
      </c>
      <c r="B42">
        <v>7.98</v>
      </c>
      <c r="C42" s="1">
        <f t="shared" si="1"/>
        <v>8.0385714285714283</v>
      </c>
      <c r="D42" s="1">
        <f t="shared" si="3"/>
        <v>7.9950000000000001</v>
      </c>
      <c r="E42" s="1">
        <f t="shared" si="4"/>
        <v>8.2835000000000001</v>
      </c>
    </row>
    <row r="43" spans="1:5" x14ac:dyDescent="0.25">
      <c r="A43">
        <v>1791</v>
      </c>
      <c r="B43">
        <v>8.23</v>
      </c>
      <c r="C43" s="1">
        <f t="shared" si="1"/>
        <v>8.0914285714285707</v>
      </c>
      <c r="D43" s="1">
        <f t="shared" si="3"/>
        <v>8.0080000000000009</v>
      </c>
      <c r="E43" s="1">
        <f t="shared" si="4"/>
        <v>8.3024999999999984</v>
      </c>
    </row>
    <row r="44" spans="1:5" x14ac:dyDescent="0.25">
      <c r="A44">
        <v>1792</v>
      </c>
      <c r="B44">
        <v>8.09</v>
      </c>
      <c r="C44" s="1">
        <f t="shared" si="1"/>
        <v>8.1957142857142866</v>
      </c>
      <c r="D44" s="1">
        <f t="shared" si="3"/>
        <v>8.027000000000001</v>
      </c>
      <c r="E44" s="1">
        <f t="shared" si="4"/>
        <v>8.2975000000000012</v>
      </c>
    </row>
    <row r="45" spans="1:5" x14ac:dyDescent="0.25">
      <c r="A45">
        <v>1793</v>
      </c>
      <c r="B45">
        <v>8.23</v>
      </c>
      <c r="C45" s="1">
        <f t="shared" si="1"/>
        <v>8.1914285714285722</v>
      </c>
      <c r="D45" s="1">
        <f t="shared" si="3"/>
        <v>8.0820000000000007</v>
      </c>
      <c r="E45" s="1">
        <f t="shared" si="4"/>
        <v>8.298</v>
      </c>
    </row>
    <row r="46" spans="1:5" x14ac:dyDescent="0.25">
      <c r="A46">
        <v>1794</v>
      </c>
      <c r="B46">
        <v>8.5299999999999994</v>
      </c>
      <c r="C46" s="1">
        <f t="shared" si="1"/>
        <v>8.2628571428571433</v>
      </c>
      <c r="D46" s="1">
        <f t="shared" si="3"/>
        <v>8.1490000000000009</v>
      </c>
      <c r="E46" s="1">
        <f t="shared" si="4"/>
        <v>8.2859999999999996</v>
      </c>
    </row>
    <row r="47" spans="1:5" x14ac:dyDescent="0.25">
      <c r="A47">
        <v>1795</v>
      </c>
      <c r="B47">
        <v>8.35</v>
      </c>
      <c r="C47" s="1">
        <f t="shared" si="1"/>
        <v>8.2485714285714291</v>
      </c>
      <c r="D47" s="1">
        <f t="shared" si="3"/>
        <v>8.2480000000000011</v>
      </c>
      <c r="E47" s="1">
        <f t="shared" si="4"/>
        <v>8.2444999999999986</v>
      </c>
    </row>
    <row r="48" spans="1:5" x14ac:dyDescent="0.25">
      <c r="A48">
        <v>1796</v>
      </c>
      <c r="B48">
        <v>8.27</v>
      </c>
      <c r="C48" s="1">
        <f t="shared" si="1"/>
        <v>8.24</v>
      </c>
      <c r="D48" s="1">
        <f t="shared" si="3"/>
        <v>8.2489999999999988</v>
      </c>
      <c r="E48" s="1">
        <f t="shared" si="4"/>
        <v>8.2430000000000003</v>
      </c>
    </row>
    <row r="49" spans="1:5" x14ac:dyDescent="0.25">
      <c r="A49">
        <v>1797</v>
      </c>
      <c r="B49">
        <v>8.51</v>
      </c>
      <c r="C49" s="1">
        <f t="shared" si="1"/>
        <v>8.3157142857142858</v>
      </c>
      <c r="D49" s="1">
        <f t="shared" si="3"/>
        <v>8.2970000000000006</v>
      </c>
      <c r="E49" s="1">
        <f t="shared" si="4"/>
        <v>8.2555000000000014</v>
      </c>
    </row>
    <row r="50" spans="1:5" x14ac:dyDescent="0.25">
      <c r="A50">
        <v>1798</v>
      </c>
      <c r="B50">
        <v>8.67</v>
      </c>
      <c r="C50" s="1">
        <f t="shared" si="1"/>
        <v>8.3785714285714281</v>
      </c>
      <c r="D50" s="1">
        <f t="shared" si="3"/>
        <v>8.3190000000000008</v>
      </c>
      <c r="E50" s="1">
        <f t="shared" si="4"/>
        <v>8.2619999999999987</v>
      </c>
    </row>
    <row r="51" spans="1:5" x14ac:dyDescent="0.25">
      <c r="A51">
        <v>1799</v>
      </c>
      <c r="B51">
        <v>8.51</v>
      </c>
      <c r="C51" s="1">
        <f t="shared" si="1"/>
        <v>8.4385714285714268</v>
      </c>
      <c r="D51" s="1">
        <f t="shared" si="3"/>
        <v>8.3370000000000015</v>
      </c>
      <c r="E51" s="1">
        <f t="shared" si="4"/>
        <v>8.2384999999999984</v>
      </c>
    </row>
    <row r="52" spans="1:5" x14ac:dyDescent="0.25">
      <c r="A52">
        <v>1800</v>
      </c>
      <c r="B52">
        <v>8.48</v>
      </c>
      <c r="C52" s="1">
        <f t="shared" si="1"/>
        <v>8.4742857142857133</v>
      </c>
      <c r="D52" s="1">
        <f t="shared" si="3"/>
        <v>8.3870000000000005</v>
      </c>
      <c r="E52" s="1">
        <f t="shared" si="4"/>
        <v>8.1909999999999989</v>
      </c>
    </row>
    <row r="53" spans="1:5" x14ac:dyDescent="0.25">
      <c r="A53">
        <v>1801</v>
      </c>
      <c r="B53">
        <v>8.59</v>
      </c>
      <c r="C53" s="1">
        <f t="shared" si="1"/>
        <v>8.4828571428571422</v>
      </c>
      <c r="D53" s="1">
        <f t="shared" si="3"/>
        <v>8.423</v>
      </c>
      <c r="E53" s="1">
        <f t="shared" si="4"/>
        <v>8.2154999999999987</v>
      </c>
    </row>
    <row r="54" spans="1:5" x14ac:dyDescent="0.25">
      <c r="A54">
        <v>1802</v>
      </c>
      <c r="B54">
        <v>8.58</v>
      </c>
      <c r="C54" s="1">
        <f t="shared" si="1"/>
        <v>8.5157142857142851</v>
      </c>
      <c r="D54" s="1">
        <f t="shared" si="3"/>
        <v>8.4719999999999995</v>
      </c>
      <c r="E54" s="1">
        <f t="shared" si="4"/>
        <v>8.2495000000000012</v>
      </c>
    </row>
    <row r="55" spans="1:5" x14ac:dyDescent="0.25">
      <c r="A55">
        <v>1803</v>
      </c>
      <c r="B55">
        <v>8.5</v>
      </c>
      <c r="C55" s="1">
        <f t="shared" si="1"/>
        <v>8.5485714285714298</v>
      </c>
      <c r="D55" s="1">
        <f t="shared" si="3"/>
        <v>8.4989999999999988</v>
      </c>
      <c r="E55" s="1">
        <f t="shared" si="4"/>
        <v>8.2904999999999998</v>
      </c>
    </row>
    <row r="56" spans="1:5" x14ac:dyDescent="0.25">
      <c r="A56">
        <v>1804</v>
      </c>
      <c r="B56">
        <v>8.84</v>
      </c>
      <c r="C56" s="1">
        <f t="shared" si="1"/>
        <v>8.5957142857142852</v>
      </c>
      <c r="D56" s="1">
        <f t="shared" si="3"/>
        <v>8.5299999999999994</v>
      </c>
      <c r="E56" s="1">
        <f t="shared" si="4"/>
        <v>8.339500000000001</v>
      </c>
    </row>
    <row r="57" spans="1:5" x14ac:dyDescent="0.25">
      <c r="A57">
        <v>1805</v>
      </c>
      <c r="B57">
        <v>8.56</v>
      </c>
      <c r="C57" s="1">
        <f t="shared" si="1"/>
        <v>8.58</v>
      </c>
      <c r="D57" s="1">
        <f t="shared" si="3"/>
        <v>8.5510000000000002</v>
      </c>
      <c r="E57" s="1">
        <f t="shared" si="4"/>
        <v>8.3995000000000015</v>
      </c>
    </row>
    <row r="58" spans="1:5" x14ac:dyDescent="0.25">
      <c r="A58">
        <v>1806</v>
      </c>
      <c r="B58">
        <v>8.43</v>
      </c>
      <c r="C58" s="1">
        <f t="shared" si="1"/>
        <v>8.5685714285714276</v>
      </c>
      <c r="D58" s="1">
        <f t="shared" si="3"/>
        <v>8.5670000000000019</v>
      </c>
      <c r="E58" s="1">
        <f t="shared" si="4"/>
        <v>8.4080000000000013</v>
      </c>
    </row>
    <row r="59" spans="1:5" x14ac:dyDescent="0.25">
      <c r="A59">
        <v>1807</v>
      </c>
      <c r="B59">
        <v>8.2799999999999994</v>
      </c>
      <c r="C59" s="1">
        <f t="shared" si="1"/>
        <v>8.5400000000000009</v>
      </c>
      <c r="D59" s="1">
        <f t="shared" si="3"/>
        <v>8.5440000000000005</v>
      </c>
      <c r="E59" s="1">
        <f t="shared" si="4"/>
        <v>8.4205000000000005</v>
      </c>
    </row>
    <row r="60" spans="1:5" x14ac:dyDescent="0.25">
      <c r="A60">
        <v>1808</v>
      </c>
      <c r="B60">
        <v>7.63</v>
      </c>
      <c r="C60" s="1">
        <f t="shared" si="1"/>
        <v>8.4028571428571421</v>
      </c>
      <c r="D60" s="1">
        <f t="shared" si="3"/>
        <v>8.4400000000000013</v>
      </c>
      <c r="E60" s="1">
        <f t="shared" si="4"/>
        <v>8.3795000000000019</v>
      </c>
    </row>
    <row r="61" spans="1:5" x14ac:dyDescent="0.25">
      <c r="A61">
        <v>1809</v>
      </c>
      <c r="B61">
        <v>7.08</v>
      </c>
      <c r="C61" s="1">
        <f t="shared" si="1"/>
        <v>8.1885714285714286</v>
      </c>
      <c r="D61" s="1">
        <f t="shared" si="3"/>
        <v>8.2969999999999988</v>
      </c>
      <c r="E61" s="1">
        <f t="shared" si="4"/>
        <v>8.3170000000000019</v>
      </c>
    </row>
    <row r="62" spans="1:5" x14ac:dyDescent="0.25">
      <c r="A62">
        <v>1810</v>
      </c>
      <c r="B62">
        <v>6.92</v>
      </c>
      <c r="C62" s="1">
        <f t="shared" si="1"/>
        <v>7.9628571428571435</v>
      </c>
      <c r="D62" s="1">
        <f t="shared" si="3"/>
        <v>8.1410000000000018</v>
      </c>
      <c r="E62" s="1">
        <f t="shared" si="4"/>
        <v>8.2639999999999993</v>
      </c>
    </row>
    <row r="63" spans="1:5" x14ac:dyDescent="0.25">
      <c r="A63">
        <v>1811</v>
      </c>
      <c r="B63">
        <v>6.86</v>
      </c>
      <c r="C63" s="1">
        <f t="shared" si="1"/>
        <v>7.6800000000000006</v>
      </c>
      <c r="D63" s="1">
        <f t="shared" si="3"/>
        <v>7.9680000000000009</v>
      </c>
      <c r="E63" s="1">
        <f t="shared" si="4"/>
        <v>8.1955000000000009</v>
      </c>
    </row>
    <row r="64" spans="1:5" x14ac:dyDescent="0.25">
      <c r="A64">
        <v>1812</v>
      </c>
      <c r="B64">
        <v>7.05</v>
      </c>
      <c r="C64" s="1">
        <f t="shared" si="1"/>
        <v>7.4642857142857144</v>
      </c>
      <c r="D64" s="1">
        <f t="shared" si="3"/>
        <v>7.8149999999999995</v>
      </c>
      <c r="E64" s="1">
        <f t="shared" si="4"/>
        <v>8.1435000000000013</v>
      </c>
    </row>
    <row r="65" spans="1:5" x14ac:dyDescent="0.25">
      <c r="A65">
        <v>1813</v>
      </c>
      <c r="B65">
        <v>7.74</v>
      </c>
      <c r="C65" s="1">
        <f t="shared" si="1"/>
        <v>7.3657142857142857</v>
      </c>
      <c r="D65" s="1">
        <f t="shared" si="3"/>
        <v>7.7389999999999999</v>
      </c>
      <c r="E65" s="1">
        <f t="shared" si="4"/>
        <v>8.1190000000000015</v>
      </c>
    </row>
    <row r="66" spans="1:5" x14ac:dyDescent="0.25">
      <c r="A66">
        <v>1814</v>
      </c>
      <c r="B66">
        <v>7.59</v>
      </c>
      <c r="C66" s="1">
        <f t="shared" si="1"/>
        <v>7.2671428571428578</v>
      </c>
      <c r="D66" s="1">
        <f t="shared" si="3"/>
        <v>7.6139999999999999</v>
      </c>
      <c r="E66" s="1">
        <f t="shared" si="4"/>
        <v>8.072000000000001</v>
      </c>
    </row>
    <row r="67" spans="1:5" x14ac:dyDescent="0.25">
      <c r="A67">
        <v>1815</v>
      </c>
      <c r="B67">
        <v>7.24</v>
      </c>
      <c r="C67" s="1">
        <f t="shared" si="1"/>
        <v>7.2114285714285709</v>
      </c>
      <c r="D67" s="1">
        <f t="shared" si="3"/>
        <v>7.4819999999999993</v>
      </c>
      <c r="E67" s="1">
        <f t="shared" si="4"/>
        <v>8.0165000000000024</v>
      </c>
    </row>
    <row r="68" spans="1:5" x14ac:dyDescent="0.25">
      <c r="A68">
        <v>1816</v>
      </c>
      <c r="B68">
        <v>6.94</v>
      </c>
      <c r="C68" s="1">
        <f t="shared" si="1"/>
        <v>7.1914285714285713</v>
      </c>
      <c r="D68" s="1">
        <f t="shared" si="3"/>
        <v>7.3330000000000002</v>
      </c>
      <c r="E68" s="1">
        <f t="shared" si="4"/>
        <v>7.9500000000000011</v>
      </c>
    </row>
    <row r="69" spans="1:5" x14ac:dyDescent="0.25">
      <c r="A69">
        <v>1817</v>
      </c>
      <c r="B69">
        <v>6.98</v>
      </c>
      <c r="C69" s="1">
        <f t="shared" si="1"/>
        <v>7.1999999999999984</v>
      </c>
      <c r="D69" s="1">
        <f t="shared" si="3"/>
        <v>7.2030000000000012</v>
      </c>
      <c r="E69" s="1">
        <f t="shared" si="4"/>
        <v>7.8734999999999999</v>
      </c>
    </row>
    <row r="70" spans="1:5" x14ac:dyDescent="0.25">
      <c r="A70">
        <v>1818</v>
      </c>
      <c r="B70">
        <v>7.83</v>
      </c>
      <c r="C70" s="1">
        <f t="shared" si="1"/>
        <v>7.3385714285714272</v>
      </c>
      <c r="D70" s="1">
        <f t="shared" si="3"/>
        <v>7.222999999999999</v>
      </c>
      <c r="E70" s="1">
        <f t="shared" si="4"/>
        <v>7.8315000000000001</v>
      </c>
    </row>
    <row r="71" spans="1:5" x14ac:dyDescent="0.25">
      <c r="A71">
        <v>1819</v>
      </c>
      <c r="B71">
        <v>7.37</v>
      </c>
      <c r="C71" s="1">
        <f t="shared" si="1"/>
        <v>7.3842857142857143</v>
      </c>
      <c r="D71" s="1">
        <f t="shared" si="3"/>
        <v>7.2519999999999998</v>
      </c>
      <c r="E71" s="1">
        <f t="shared" si="4"/>
        <v>7.7744999999999989</v>
      </c>
    </row>
    <row r="72" spans="1:5" x14ac:dyDescent="0.25">
      <c r="A72">
        <v>1820</v>
      </c>
      <c r="B72">
        <v>7.62</v>
      </c>
      <c r="C72" s="1">
        <f t="shared" si="1"/>
        <v>7.3671428571428565</v>
      </c>
      <c r="D72" s="1">
        <f t="shared" si="3"/>
        <v>7.3220000000000001</v>
      </c>
      <c r="E72" s="1">
        <f t="shared" si="4"/>
        <v>7.7315000000000014</v>
      </c>
    </row>
    <row r="73" spans="1:5" x14ac:dyDescent="0.25">
      <c r="A73">
        <v>1821</v>
      </c>
      <c r="B73">
        <v>8.09</v>
      </c>
      <c r="C73" s="1">
        <f t="shared" ref="C73:C136" si="5">IFERROR(AVERAGE(B67:B73),0)</f>
        <v>7.4385714285714277</v>
      </c>
      <c r="D73" s="1">
        <f t="shared" si="3"/>
        <v>7.4449999999999985</v>
      </c>
      <c r="E73" s="1">
        <f t="shared" si="4"/>
        <v>7.706500000000001</v>
      </c>
    </row>
    <row r="74" spans="1:5" x14ac:dyDescent="0.25">
      <c r="A74">
        <v>1822</v>
      </c>
      <c r="B74">
        <v>8.19</v>
      </c>
      <c r="C74" s="1">
        <f t="shared" si="5"/>
        <v>7.5742857142857138</v>
      </c>
      <c r="D74" s="1">
        <f t="shared" si="3"/>
        <v>7.5589999999999993</v>
      </c>
      <c r="E74" s="1">
        <f t="shared" si="4"/>
        <v>7.6869999999999994</v>
      </c>
    </row>
    <row r="75" spans="1:5" x14ac:dyDescent="0.25">
      <c r="A75">
        <v>1823</v>
      </c>
      <c r="B75">
        <v>7.72</v>
      </c>
      <c r="C75" s="1">
        <f t="shared" si="5"/>
        <v>7.6857142857142851</v>
      </c>
      <c r="D75" s="1">
        <f t="shared" si="3"/>
        <v>7.5569999999999995</v>
      </c>
      <c r="E75" s="1">
        <f t="shared" si="4"/>
        <v>7.6480000000000006</v>
      </c>
    </row>
    <row r="76" spans="1:5" x14ac:dyDescent="0.25">
      <c r="A76">
        <v>1824</v>
      </c>
      <c r="B76">
        <v>8.5500000000000007</v>
      </c>
      <c r="C76" s="1">
        <f t="shared" si="5"/>
        <v>7.910000000000001</v>
      </c>
      <c r="D76" s="1">
        <f t="shared" ref="D76:D139" si="6">IFERROR(AVERAGE(B67:B76),)</f>
        <v>7.6529999999999987</v>
      </c>
      <c r="E76" s="1">
        <f t="shared" si="4"/>
        <v>7.6335000000000006</v>
      </c>
    </row>
    <row r="77" spans="1:5" x14ac:dyDescent="0.25">
      <c r="A77">
        <v>1825</v>
      </c>
      <c r="B77">
        <v>8.39</v>
      </c>
      <c r="C77" s="1">
        <f t="shared" si="5"/>
        <v>7.9899999999999993</v>
      </c>
      <c r="D77" s="1">
        <f t="shared" si="6"/>
        <v>7.7679999999999989</v>
      </c>
      <c r="E77" s="1">
        <f t="shared" si="4"/>
        <v>7.625</v>
      </c>
    </row>
    <row r="78" spans="1:5" x14ac:dyDescent="0.25">
      <c r="A78">
        <v>1826</v>
      </c>
      <c r="B78">
        <v>8.36</v>
      </c>
      <c r="C78" s="1">
        <f t="shared" si="5"/>
        <v>8.1314285714285717</v>
      </c>
      <c r="D78" s="1">
        <f t="shared" si="6"/>
        <v>7.9099999999999993</v>
      </c>
      <c r="E78" s="1">
        <f t="shared" si="4"/>
        <v>7.6215000000000002</v>
      </c>
    </row>
    <row r="79" spans="1:5" x14ac:dyDescent="0.25">
      <c r="A79">
        <v>1827</v>
      </c>
      <c r="B79">
        <v>8.81</v>
      </c>
      <c r="C79" s="1">
        <f t="shared" si="5"/>
        <v>8.3014285714285716</v>
      </c>
      <c r="D79" s="1">
        <f t="shared" si="6"/>
        <v>8.093</v>
      </c>
      <c r="E79" s="1">
        <f t="shared" si="4"/>
        <v>7.6480000000000015</v>
      </c>
    </row>
    <row r="80" spans="1:5" x14ac:dyDescent="0.25">
      <c r="A80">
        <v>1828</v>
      </c>
      <c r="B80">
        <v>8.17</v>
      </c>
      <c r="C80" s="1">
        <f t="shared" si="5"/>
        <v>8.3128571428571441</v>
      </c>
      <c r="D80" s="1">
        <f t="shared" si="6"/>
        <v>8.1269999999999989</v>
      </c>
      <c r="E80" s="1">
        <f t="shared" si="4"/>
        <v>7.6749999999999989</v>
      </c>
    </row>
    <row r="81" spans="1:5" x14ac:dyDescent="0.25">
      <c r="A81">
        <v>1829</v>
      </c>
      <c r="B81">
        <v>7.94</v>
      </c>
      <c r="C81" s="1">
        <f t="shared" si="5"/>
        <v>8.2771428571428576</v>
      </c>
      <c r="D81" s="1">
        <f t="shared" si="6"/>
        <v>8.1840000000000011</v>
      </c>
      <c r="E81" s="1">
        <f t="shared" si="4"/>
        <v>7.7179999999999991</v>
      </c>
    </row>
    <row r="82" spans="1:5" x14ac:dyDescent="0.25">
      <c r="A82">
        <v>1830</v>
      </c>
      <c r="B82">
        <v>8.52</v>
      </c>
      <c r="C82" s="1">
        <f t="shared" si="5"/>
        <v>8.3914285714285715</v>
      </c>
      <c r="D82" s="1">
        <f t="shared" si="6"/>
        <v>8.2739999999999991</v>
      </c>
      <c r="E82" s="1">
        <f t="shared" si="4"/>
        <v>7.7979999999999992</v>
      </c>
    </row>
    <row r="83" spans="1:5" x14ac:dyDescent="0.25">
      <c r="A83">
        <v>1831</v>
      </c>
      <c r="B83">
        <v>7.64</v>
      </c>
      <c r="C83" s="1">
        <f t="shared" si="5"/>
        <v>8.2614285714285707</v>
      </c>
      <c r="D83" s="1">
        <f t="shared" si="6"/>
        <v>8.229000000000001</v>
      </c>
      <c r="E83" s="1">
        <f t="shared" si="4"/>
        <v>7.8369999999999989</v>
      </c>
    </row>
    <row r="84" spans="1:5" x14ac:dyDescent="0.25">
      <c r="A84">
        <v>1832</v>
      </c>
      <c r="B84">
        <v>7.45</v>
      </c>
      <c r="C84" s="1">
        <f t="shared" si="5"/>
        <v>8.1271428571428572</v>
      </c>
      <c r="D84" s="1">
        <f t="shared" si="6"/>
        <v>8.1549999999999994</v>
      </c>
      <c r="E84" s="1">
        <f t="shared" si="4"/>
        <v>7.8569999999999993</v>
      </c>
    </row>
    <row r="85" spans="1:5" x14ac:dyDescent="0.25">
      <c r="A85">
        <v>1833</v>
      </c>
      <c r="B85">
        <v>8.01</v>
      </c>
      <c r="C85" s="1">
        <f t="shared" si="5"/>
        <v>8.0771428571428565</v>
      </c>
      <c r="D85" s="1">
        <f t="shared" si="6"/>
        <v>8.1840000000000011</v>
      </c>
      <c r="E85" s="1">
        <f t="shared" si="4"/>
        <v>7.8704999999999981</v>
      </c>
    </row>
    <row r="86" spans="1:5" x14ac:dyDescent="0.25">
      <c r="A86">
        <v>1834</v>
      </c>
      <c r="B86">
        <v>8.15</v>
      </c>
      <c r="C86" s="1">
        <f t="shared" si="5"/>
        <v>7.9828571428571422</v>
      </c>
      <c r="D86" s="1">
        <f t="shared" si="6"/>
        <v>8.1440000000000019</v>
      </c>
      <c r="E86" s="1">
        <f t="shared" si="4"/>
        <v>7.8984999999999985</v>
      </c>
    </row>
    <row r="87" spans="1:5" x14ac:dyDescent="0.25">
      <c r="A87">
        <v>1835</v>
      </c>
      <c r="B87">
        <v>7.39</v>
      </c>
      <c r="C87" s="1">
        <f t="shared" si="5"/>
        <v>7.8714285714285719</v>
      </c>
      <c r="D87" s="1">
        <f t="shared" si="6"/>
        <v>8.0440000000000005</v>
      </c>
      <c r="E87" s="1">
        <f t="shared" ref="E87:E150" si="7">IFERROR(AVERAGE(B68:B87),0)</f>
        <v>7.9059999999999988</v>
      </c>
    </row>
    <row r="88" spans="1:5" x14ac:dyDescent="0.25">
      <c r="A88">
        <v>1836</v>
      </c>
      <c r="B88">
        <v>7.7</v>
      </c>
      <c r="C88" s="1">
        <f t="shared" si="5"/>
        <v>7.8371428571428572</v>
      </c>
      <c r="D88" s="1">
        <f t="shared" si="6"/>
        <v>7.9779999999999998</v>
      </c>
      <c r="E88" s="1">
        <f t="shared" si="7"/>
        <v>7.9439999999999982</v>
      </c>
    </row>
    <row r="89" spans="1:5" x14ac:dyDescent="0.25">
      <c r="A89">
        <v>1837</v>
      </c>
      <c r="B89">
        <v>7.38</v>
      </c>
      <c r="C89" s="1">
        <f t="shared" si="5"/>
        <v>7.6742857142857153</v>
      </c>
      <c r="D89" s="1">
        <f t="shared" si="6"/>
        <v>7.8349999999999991</v>
      </c>
      <c r="E89" s="1">
        <f t="shared" si="7"/>
        <v>7.9639999999999986</v>
      </c>
    </row>
    <row r="90" spans="1:5" x14ac:dyDescent="0.25">
      <c r="A90">
        <v>1838</v>
      </c>
      <c r="B90">
        <v>7.51</v>
      </c>
      <c r="C90" s="1">
        <f t="shared" si="5"/>
        <v>7.6557142857142866</v>
      </c>
      <c r="D90" s="1">
        <f t="shared" si="6"/>
        <v>7.769000000000001</v>
      </c>
      <c r="E90" s="1">
        <f t="shared" si="7"/>
        <v>7.9479999999999977</v>
      </c>
    </row>
    <row r="91" spans="1:5" x14ac:dyDescent="0.25">
      <c r="A91">
        <v>1839</v>
      </c>
      <c r="B91">
        <v>7.63</v>
      </c>
      <c r="C91" s="1">
        <f t="shared" si="5"/>
        <v>7.6814285714285715</v>
      </c>
      <c r="D91" s="1">
        <f t="shared" si="6"/>
        <v>7.7379999999999995</v>
      </c>
      <c r="E91" s="1">
        <f t="shared" si="7"/>
        <v>7.9609999999999985</v>
      </c>
    </row>
    <row r="92" spans="1:5" x14ac:dyDescent="0.25">
      <c r="A92">
        <v>1840</v>
      </c>
      <c r="B92">
        <v>7.8</v>
      </c>
      <c r="C92" s="1">
        <f t="shared" si="5"/>
        <v>7.6514285714285704</v>
      </c>
      <c r="D92" s="1">
        <f t="shared" si="6"/>
        <v>7.6659999999999995</v>
      </c>
      <c r="E92" s="1">
        <f t="shared" si="7"/>
        <v>7.9700000000000006</v>
      </c>
    </row>
    <row r="93" spans="1:5" x14ac:dyDescent="0.25">
      <c r="A93">
        <v>1841</v>
      </c>
      <c r="B93">
        <v>7.69</v>
      </c>
      <c r="C93" s="1">
        <f t="shared" si="5"/>
        <v>7.5857142857142845</v>
      </c>
      <c r="D93" s="1">
        <f t="shared" si="6"/>
        <v>7.6710000000000012</v>
      </c>
      <c r="E93" s="1">
        <f t="shared" si="7"/>
        <v>7.9500000000000011</v>
      </c>
    </row>
    <row r="94" spans="1:5" x14ac:dyDescent="0.25">
      <c r="A94">
        <v>1842</v>
      </c>
      <c r="B94">
        <v>8.02</v>
      </c>
      <c r="C94" s="1">
        <f t="shared" si="5"/>
        <v>7.6757142857142844</v>
      </c>
      <c r="D94" s="1">
        <f t="shared" si="6"/>
        <v>7.7279999999999998</v>
      </c>
      <c r="E94" s="1">
        <f t="shared" si="7"/>
        <v>7.9415000000000022</v>
      </c>
    </row>
    <row r="95" spans="1:5" x14ac:dyDescent="0.25">
      <c r="A95">
        <v>1843</v>
      </c>
      <c r="B95">
        <v>8.17</v>
      </c>
      <c r="C95" s="1">
        <f t="shared" si="5"/>
        <v>7.7428571428571429</v>
      </c>
      <c r="D95" s="1">
        <f t="shared" si="6"/>
        <v>7.7439999999999998</v>
      </c>
      <c r="E95" s="1">
        <f t="shared" si="7"/>
        <v>7.9640000000000004</v>
      </c>
    </row>
    <row r="96" spans="1:5" x14ac:dyDescent="0.25">
      <c r="A96">
        <v>1844</v>
      </c>
      <c r="B96">
        <v>7.65</v>
      </c>
      <c r="C96" s="1">
        <f t="shared" si="5"/>
        <v>7.781428571428572</v>
      </c>
      <c r="D96" s="1">
        <f t="shared" si="6"/>
        <v>7.694</v>
      </c>
      <c r="E96" s="1">
        <f t="shared" si="7"/>
        <v>7.9190000000000014</v>
      </c>
    </row>
    <row r="97" spans="1:5" x14ac:dyDescent="0.25">
      <c r="A97">
        <v>1845</v>
      </c>
      <c r="B97">
        <v>7.85</v>
      </c>
      <c r="C97" s="1">
        <f t="shared" si="5"/>
        <v>7.83</v>
      </c>
      <c r="D97" s="1">
        <f t="shared" si="6"/>
        <v>7.7399999999999993</v>
      </c>
      <c r="E97" s="1">
        <f t="shared" si="7"/>
        <v>7.8920000000000003</v>
      </c>
    </row>
    <row r="98" spans="1:5" x14ac:dyDescent="0.25">
      <c r="A98">
        <v>1846</v>
      </c>
      <c r="B98">
        <v>8.5500000000000007</v>
      </c>
      <c r="C98" s="1">
        <f t="shared" si="5"/>
        <v>7.9614285714285717</v>
      </c>
      <c r="D98" s="1">
        <f t="shared" si="6"/>
        <v>7.8250000000000002</v>
      </c>
      <c r="E98" s="1">
        <f t="shared" si="7"/>
        <v>7.9015000000000004</v>
      </c>
    </row>
    <row r="99" spans="1:5" x14ac:dyDescent="0.25">
      <c r="A99">
        <v>1847</v>
      </c>
      <c r="B99">
        <v>8.09</v>
      </c>
      <c r="C99" s="1">
        <f t="shared" si="5"/>
        <v>8.0028571428571436</v>
      </c>
      <c r="D99" s="1">
        <f t="shared" si="6"/>
        <v>7.8960000000000008</v>
      </c>
      <c r="E99" s="1">
        <f t="shared" si="7"/>
        <v>7.8654999999999999</v>
      </c>
    </row>
    <row r="100" spans="1:5" x14ac:dyDescent="0.25">
      <c r="A100">
        <v>1848</v>
      </c>
      <c r="B100">
        <v>7.98</v>
      </c>
      <c r="C100" s="1">
        <f t="shared" si="5"/>
        <v>8.0442857142857154</v>
      </c>
      <c r="D100" s="1">
        <f t="shared" si="6"/>
        <v>7.9430000000000005</v>
      </c>
      <c r="E100" s="1">
        <f t="shared" si="7"/>
        <v>7.8559999999999999</v>
      </c>
    </row>
    <row r="101" spans="1:5" x14ac:dyDescent="0.25">
      <c r="A101">
        <v>1849</v>
      </c>
      <c r="B101">
        <v>7.98</v>
      </c>
      <c r="C101" s="1">
        <f t="shared" si="5"/>
        <v>8.03857142857143</v>
      </c>
      <c r="D101" s="1">
        <f t="shared" si="6"/>
        <v>7.9780000000000015</v>
      </c>
      <c r="E101" s="1">
        <f t="shared" si="7"/>
        <v>7.8579999999999988</v>
      </c>
    </row>
    <row r="102" spans="1:5" x14ac:dyDescent="0.25">
      <c r="A102">
        <v>1850</v>
      </c>
      <c r="B102">
        <v>7.9</v>
      </c>
      <c r="C102" s="1">
        <f t="shared" si="5"/>
        <v>8.0000000000000018</v>
      </c>
      <c r="D102" s="1">
        <f t="shared" si="6"/>
        <v>7.9880000000000022</v>
      </c>
      <c r="E102" s="1">
        <f t="shared" si="7"/>
        <v>7.8269999999999982</v>
      </c>
    </row>
    <row r="103" spans="1:5" x14ac:dyDescent="0.25">
      <c r="A103">
        <v>1851</v>
      </c>
      <c r="B103">
        <v>8.18</v>
      </c>
      <c r="C103" s="1">
        <f t="shared" si="5"/>
        <v>8.0757142857142856</v>
      </c>
      <c r="D103" s="1">
        <f t="shared" si="6"/>
        <v>8.0370000000000008</v>
      </c>
      <c r="E103" s="1">
        <f t="shared" si="7"/>
        <v>7.854000000000001</v>
      </c>
    </row>
    <row r="104" spans="1:5" x14ac:dyDescent="0.25">
      <c r="A104">
        <v>1852</v>
      </c>
      <c r="B104">
        <v>8.1</v>
      </c>
      <c r="C104" s="1">
        <f t="shared" si="5"/>
        <v>8.1114285714285721</v>
      </c>
      <c r="D104" s="1">
        <f t="shared" si="6"/>
        <v>8.0450000000000017</v>
      </c>
      <c r="E104" s="1">
        <f t="shared" si="7"/>
        <v>7.8865000000000007</v>
      </c>
    </row>
    <row r="105" spans="1:5" x14ac:dyDescent="0.25">
      <c r="A105">
        <v>1853</v>
      </c>
      <c r="B105">
        <v>8.0399999999999991</v>
      </c>
      <c r="C105" s="1">
        <f t="shared" si="5"/>
        <v>8.0385714285714283</v>
      </c>
      <c r="D105" s="1">
        <f t="shared" si="6"/>
        <v>8.032</v>
      </c>
      <c r="E105" s="1">
        <f t="shared" si="7"/>
        <v>7.8879999999999999</v>
      </c>
    </row>
    <row r="106" spans="1:5" x14ac:dyDescent="0.25">
      <c r="A106">
        <v>1854</v>
      </c>
      <c r="B106">
        <v>8.2100000000000009</v>
      </c>
      <c r="C106" s="1">
        <f t="shared" si="5"/>
        <v>8.055714285714286</v>
      </c>
      <c r="D106" s="1">
        <f t="shared" si="6"/>
        <v>8.0879999999999992</v>
      </c>
      <c r="E106" s="1">
        <f t="shared" si="7"/>
        <v>7.891</v>
      </c>
    </row>
    <row r="107" spans="1:5" x14ac:dyDescent="0.25">
      <c r="A107">
        <v>1855</v>
      </c>
      <c r="B107">
        <v>8.11</v>
      </c>
      <c r="C107" s="1">
        <f t="shared" si="5"/>
        <v>8.0742857142857147</v>
      </c>
      <c r="D107" s="1">
        <f t="shared" si="6"/>
        <v>8.1140000000000008</v>
      </c>
      <c r="E107" s="1">
        <f t="shared" si="7"/>
        <v>7.9270000000000014</v>
      </c>
    </row>
    <row r="108" spans="1:5" x14ac:dyDescent="0.25">
      <c r="A108">
        <v>1856</v>
      </c>
      <c r="B108">
        <v>8</v>
      </c>
      <c r="C108" s="1">
        <f t="shared" si="5"/>
        <v>8.0771428571428565</v>
      </c>
      <c r="D108" s="1">
        <f t="shared" si="6"/>
        <v>8.0590000000000011</v>
      </c>
      <c r="E108" s="1">
        <f t="shared" si="7"/>
        <v>7.9420000000000019</v>
      </c>
    </row>
    <row r="109" spans="1:5" x14ac:dyDescent="0.25">
      <c r="A109">
        <v>1857</v>
      </c>
      <c r="B109">
        <v>7.76</v>
      </c>
      <c r="C109" s="1">
        <f t="shared" si="5"/>
        <v>8.0571428571428569</v>
      </c>
      <c r="D109" s="1">
        <f t="shared" si="6"/>
        <v>8.0259999999999998</v>
      </c>
      <c r="E109" s="1">
        <f t="shared" si="7"/>
        <v>7.9610000000000012</v>
      </c>
    </row>
    <row r="110" spans="1:5" x14ac:dyDescent="0.25">
      <c r="A110">
        <v>1858</v>
      </c>
      <c r="B110">
        <v>8.1</v>
      </c>
      <c r="C110" s="1">
        <f t="shared" si="5"/>
        <v>8.0457142857142863</v>
      </c>
      <c r="D110" s="1">
        <f t="shared" si="6"/>
        <v>8.0380000000000003</v>
      </c>
      <c r="E110" s="1">
        <f t="shared" si="7"/>
        <v>7.990499999999999</v>
      </c>
    </row>
    <row r="111" spans="1:5" x14ac:dyDescent="0.25">
      <c r="A111">
        <v>1859</v>
      </c>
      <c r="B111">
        <v>8.25</v>
      </c>
      <c r="C111" s="1">
        <f t="shared" si="5"/>
        <v>8.0671428571428567</v>
      </c>
      <c r="D111" s="1">
        <f t="shared" si="6"/>
        <v>8.0649999999999995</v>
      </c>
      <c r="E111" s="1">
        <f t="shared" si="7"/>
        <v>8.0214999999999996</v>
      </c>
    </row>
    <row r="112" spans="1:5" x14ac:dyDescent="0.25">
      <c r="A112">
        <v>1860</v>
      </c>
      <c r="B112">
        <v>7.96</v>
      </c>
      <c r="C112" s="1">
        <f t="shared" si="5"/>
        <v>8.055714285714286</v>
      </c>
      <c r="D112" s="1">
        <f t="shared" si="6"/>
        <v>8.0709999999999997</v>
      </c>
      <c r="E112" s="1">
        <f t="shared" si="7"/>
        <v>8.0295000000000023</v>
      </c>
    </row>
    <row r="113" spans="1:5" x14ac:dyDescent="0.25">
      <c r="A113">
        <v>1861</v>
      </c>
      <c r="B113">
        <v>7.85</v>
      </c>
      <c r="C113" s="1">
        <f t="shared" si="5"/>
        <v>8.0042857142857144</v>
      </c>
      <c r="D113" s="1">
        <f t="shared" si="6"/>
        <v>8.0379999999999985</v>
      </c>
      <c r="E113" s="1">
        <f t="shared" si="7"/>
        <v>8.0374999999999996</v>
      </c>
    </row>
    <row r="114" spans="1:5" x14ac:dyDescent="0.25">
      <c r="A114">
        <v>1862</v>
      </c>
      <c r="B114">
        <v>7.56</v>
      </c>
      <c r="C114" s="1">
        <f t="shared" si="5"/>
        <v>7.9257142857142862</v>
      </c>
      <c r="D114" s="1">
        <f t="shared" si="6"/>
        <v>7.9839999999999991</v>
      </c>
      <c r="E114" s="1">
        <f t="shared" si="7"/>
        <v>8.0145000000000017</v>
      </c>
    </row>
    <row r="115" spans="1:5" x14ac:dyDescent="0.25">
      <c r="A115">
        <v>1863</v>
      </c>
      <c r="B115">
        <v>8.11</v>
      </c>
      <c r="C115" s="1">
        <f t="shared" si="5"/>
        <v>7.9414285714285722</v>
      </c>
      <c r="D115" s="1">
        <f t="shared" si="6"/>
        <v>7.9909999999999997</v>
      </c>
      <c r="E115" s="1">
        <f t="shared" si="7"/>
        <v>8.0115000000000016</v>
      </c>
    </row>
    <row r="116" spans="1:5" x14ac:dyDescent="0.25">
      <c r="A116">
        <v>1864</v>
      </c>
      <c r="B116">
        <v>7.98</v>
      </c>
      <c r="C116" s="1">
        <f t="shared" si="5"/>
        <v>7.9728571428571433</v>
      </c>
      <c r="D116" s="1">
        <f t="shared" si="6"/>
        <v>7.9680000000000009</v>
      </c>
      <c r="E116" s="1">
        <f t="shared" si="7"/>
        <v>8.0279999999999987</v>
      </c>
    </row>
    <row r="117" spans="1:5" x14ac:dyDescent="0.25">
      <c r="A117">
        <v>1865</v>
      </c>
      <c r="B117">
        <v>8.18</v>
      </c>
      <c r="C117" s="1">
        <f t="shared" si="5"/>
        <v>7.9842857142857158</v>
      </c>
      <c r="D117" s="1">
        <f t="shared" si="6"/>
        <v>7.9749999999999996</v>
      </c>
      <c r="E117" s="1">
        <f t="shared" si="7"/>
        <v>8.0445000000000011</v>
      </c>
    </row>
    <row r="118" spans="1:5" x14ac:dyDescent="0.25">
      <c r="A118">
        <v>1866</v>
      </c>
      <c r="B118">
        <v>8.2899999999999991</v>
      </c>
      <c r="C118" s="1">
        <f t="shared" si="5"/>
        <v>7.9899999999999993</v>
      </c>
      <c r="D118" s="1">
        <f t="shared" si="6"/>
        <v>8.0039999999999996</v>
      </c>
      <c r="E118" s="1">
        <f t="shared" si="7"/>
        <v>8.0314999999999994</v>
      </c>
    </row>
    <row r="119" spans="1:5" x14ac:dyDescent="0.25">
      <c r="A119">
        <v>1867</v>
      </c>
      <c r="B119">
        <v>8.44</v>
      </c>
      <c r="C119" s="1">
        <f t="shared" si="5"/>
        <v>8.0585714285714278</v>
      </c>
      <c r="D119" s="1">
        <f t="shared" si="6"/>
        <v>8.0719999999999992</v>
      </c>
      <c r="E119" s="1">
        <f t="shared" si="7"/>
        <v>8.0489999999999977</v>
      </c>
    </row>
    <row r="120" spans="1:5" x14ac:dyDescent="0.25">
      <c r="A120">
        <v>1868</v>
      </c>
      <c r="B120">
        <v>8.25</v>
      </c>
      <c r="C120" s="1">
        <f t="shared" si="5"/>
        <v>8.1157142857142848</v>
      </c>
      <c r="D120" s="1">
        <f t="shared" si="6"/>
        <v>8.0869999999999997</v>
      </c>
      <c r="E120" s="1">
        <f t="shared" si="7"/>
        <v>8.0625</v>
      </c>
    </row>
    <row r="121" spans="1:5" x14ac:dyDescent="0.25">
      <c r="A121">
        <v>1869</v>
      </c>
      <c r="B121">
        <v>8.43</v>
      </c>
      <c r="C121" s="1">
        <f t="shared" si="5"/>
        <v>8.24</v>
      </c>
      <c r="D121" s="1">
        <f t="shared" si="6"/>
        <v>8.1049999999999986</v>
      </c>
      <c r="E121" s="1">
        <f t="shared" si="7"/>
        <v>8.0849999999999991</v>
      </c>
    </row>
    <row r="122" spans="1:5" x14ac:dyDescent="0.25">
      <c r="A122">
        <v>1870</v>
      </c>
      <c r="B122">
        <v>8.1999999999999993</v>
      </c>
      <c r="C122" s="1">
        <f t="shared" si="5"/>
        <v>8.2528571428571418</v>
      </c>
      <c r="D122" s="1">
        <f t="shared" si="6"/>
        <v>8.1290000000000013</v>
      </c>
      <c r="E122" s="1">
        <f t="shared" si="7"/>
        <v>8.0999999999999979</v>
      </c>
    </row>
    <row r="123" spans="1:5" x14ac:dyDescent="0.25">
      <c r="A123">
        <v>1871</v>
      </c>
      <c r="B123">
        <v>8.1199999999999992</v>
      </c>
      <c r="C123" s="1">
        <f t="shared" si="5"/>
        <v>8.2728571428571414</v>
      </c>
      <c r="D123" s="1">
        <f t="shared" si="6"/>
        <v>8.1560000000000006</v>
      </c>
      <c r="E123" s="1">
        <f t="shared" si="7"/>
        <v>8.0969999999999978</v>
      </c>
    </row>
    <row r="124" spans="1:5" x14ac:dyDescent="0.25">
      <c r="A124">
        <v>1872</v>
      </c>
      <c r="B124">
        <v>8.19</v>
      </c>
      <c r="C124" s="1">
        <f t="shared" si="5"/>
        <v>8.274285714285714</v>
      </c>
      <c r="D124" s="1">
        <f t="shared" si="6"/>
        <v>8.2189999999999994</v>
      </c>
      <c r="E124" s="1">
        <f t="shared" si="7"/>
        <v>8.1014999999999979</v>
      </c>
    </row>
    <row r="125" spans="1:5" x14ac:dyDescent="0.25">
      <c r="A125">
        <v>1873</v>
      </c>
      <c r="B125">
        <v>8.35</v>
      </c>
      <c r="C125" s="1">
        <f t="shared" si="5"/>
        <v>8.2828571428571411</v>
      </c>
      <c r="D125" s="1">
        <f t="shared" si="6"/>
        <v>8.2429999999999986</v>
      </c>
      <c r="E125" s="1">
        <f t="shared" si="7"/>
        <v>8.1169999999999991</v>
      </c>
    </row>
    <row r="126" spans="1:5" x14ac:dyDescent="0.25">
      <c r="A126">
        <v>1874</v>
      </c>
      <c r="B126">
        <v>8.43</v>
      </c>
      <c r="C126" s="1">
        <f t="shared" si="5"/>
        <v>8.281428571428572</v>
      </c>
      <c r="D126" s="1">
        <f t="shared" si="6"/>
        <v>8.2880000000000003</v>
      </c>
      <c r="E126" s="1">
        <f t="shared" si="7"/>
        <v>8.1280000000000001</v>
      </c>
    </row>
    <row r="127" spans="1:5" x14ac:dyDescent="0.25">
      <c r="A127">
        <v>1875</v>
      </c>
      <c r="B127">
        <v>7.86</v>
      </c>
      <c r="C127" s="1">
        <f t="shared" si="5"/>
        <v>8.225714285714286</v>
      </c>
      <c r="D127" s="1">
        <f t="shared" si="6"/>
        <v>8.2559999999999985</v>
      </c>
      <c r="E127" s="1">
        <f t="shared" si="7"/>
        <v>8.1155000000000008</v>
      </c>
    </row>
    <row r="128" spans="1:5" x14ac:dyDescent="0.25">
      <c r="A128">
        <v>1876</v>
      </c>
      <c r="B128">
        <v>8.08</v>
      </c>
      <c r="C128" s="1">
        <f t="shared" si="5"/>
        <v>8.1757142857142853</v>
      </c>
      <c r="D128" s="1">
        <f t="shared" si="6"/>
        <v>8.2349999999999994</v>
      </c>
      <c r="E128" s="1">
        <f t="shared" si="7"/>
        <v>8.1195000000000022</v>
      </c>
    </row>
    <row r="129" spans="1:5" x14ac:dyDescent="0.25">
      <c r="A129">
        <v>1877</v>
      </c>
      <c r="B129">
        <v>8.5399999999999991</v>
      </c>
      <c r="C129" s="1">
        <f t="shared" si="5"/>
        <v>8.2242857142857133</v>
      </c>
      <c r="D129" s="1">
        <f t="shared" si="6"/>
        <v>8.2449999999999992</v>
      </c>
      <c r="E129" s="1">
        <f t="shared" si="7"/>
        <v>8.1585000000000019</v>
      </c>
    </row>
    <row r="130" spans="1:5" x14ac:dyDescent="0.25">
      <c r="A130">
        <v>1878</v>
      </c>
      <c r="B130">
        <v>8.83</v>
      </c>
      <c r="C130" s="1">
        <f t="shared" si="5"/>
        <v>8.3257142857142856</v>
      </c>
      <c r="D130" s="1">
        <f t="shared" si="6"/>
        <v>8.302999999999999</v>
      </c>
      <c r="E130" s="1">
        <f t="shared" si="7"/>
        <v>8.1950000000000021</v>
      </c>
    </row>
    <row r="131" spans="1:5" x14ac:dyDescent="0.25">
      <c r="A131">
        <v>1879</v>
      </c>
      <c r="B131">
        <v>8.17</v>
      </c>
      <c r="C131" s="1">
        <f t="shared" si="5"/>
        <v>8.3228571428571421</v>
      </c>
      <c r="D131" s="1">
        <f t="shared" si="6"/>
        <v>8.2769999999999992</v>
      </c>
      <c r="E131" s="1">
        <f t="shared" si="7"/>
        <v>8.1909999999999989</v>
      </c>
    </row>
    <row r="132" spans="1:5" x14ac:dyDescent="0.25">
      <c r="A132">
        <v>1880</v>
      </c>
      <c r="B132">
        <v>8.1199999999999992</v>
      </c>
      <c r="C132" s="1">
        <f t="shared" si="5"/>
        <v>8.2899999999999991</v>
      </c>
      <c r="D132" s="1">
        <f t="shared" si="6"/>
        <v>8.2690000000000001</v>
      </c>
      <c r="E132" s="1">
        <f t="shared" si="7"/>
        <v>8.1989999999999998</v>
      </c>
    </row>
    <row r="133" spans="1:5" x14ac:dyDescent="0.25">
      <c r="A133">
        <v>1881</v>
      </c>
      <c r="B133">
        <v>8.27</v>
      </c>
      <c r="C133" s="1">
        <f t="shared" si="5"/>
        <v>8.2671428571428578</v>
      </c>
      <c r="D133" s="1">
        <f t="shared" si="6"/>
        <v>8.2839999999999989</v>
      </c>
      <c r="E133" s="1">
        <f t="shared" si="7"/>
        <v>8.2200000000000006</v>
      </c>
    </row>
    <row r="134" spans="1:5" x14ac:dyDescent="0.25">
      <c r="A134">
        <v>1882</v>
      </c>
      <c r="B134">
        <v>8.1300000000000008</v>
      </c>
      <c r="C134" s="1">
        <f t="shared" si="5"/>
        <v>8.3057142857142843</v>
      </c>
      <c r="D134" s="1">
        <f t="shared" si="6"/>
        <v>8.2779999999999987</v>
      </c>
      <c r="E134" s="1">
        <f t="shared" si="7"/>
        <v>8.2484999999999999</v>
      </c>
    </row>
    <row r="135" spans="1:5" x14ac:dyDescent="0.25">
      <c r="A135">
        <v>1883</v>
      </c>
      <c r="B135">
        <v>7.98</v>
      </c>
      <c r="C135" s="1">
        <f t="shared" si="5"/>
        <v>8.29142857142857</v>
      </c>
      <c r="D135" s="1">
        <f t="shared" si="6"/>
        <v>8.2409999999999997</v>
      </c>
      <c r="E135" s="1">
        <f t="shared" si="7"/>
        <v>8.2419999999999991</v>
      </c>
    </row>
    <row r="136" spans="1:5" x14ac:dyDescent="0.25">
      <c r="A136">
        <v>1884</v>
      </c>
      <c r="B136">
        <v>7.77</v>
      </c>
      <c r="C136" s="1">
        <f t="shared" si="5"/>
        <v>8.1814285714285706</v>
      </c>
      <c r="D136" s="1">
        <f t="shared" si="6"/>
        <v>8.1750000000000007</v>
      </c>
      <c r="E136" s="1">
        <f t="shared" si="7"/>
        <v>8.2315000000000005</v>
      </c>
    </row>
    <row r="137" spans="1:5" x14ac:dyDescent="0.25">
      <c r="A137">
        <v>1885</v>
      </c>
      <c r="B137">
        <v>7.92</v>
      </c>
      <c r="C137" s="1">
        <f t="shared" ref="C137:C200" si="8">IFERROR(AVERAGE(B131:B137),0)</f>
        <v>8.0514285714285716</v>
      </c>
      <c r="D137" s="1">
        <f t="shared" si="6"/>
        <v>8.1809999999999992</v>
      </c>
      <c r="E137" s="1">
        <f t="shared" si="7"/>
        <v>8.2184999999999988</v>
      </c>
    </row>
    <row r="138" spans="1:5" x14ac:dyDescent="0.25">
      <c r="A138">
        <v>1886</v>
      </c>
      <c r="B138">
        <v>7.95</v>
      </c>
      <c r="C138" s="1">
        <f t="shared" si="8"/>
        <v>8.02</v>
      </c>
      <c r="D138" s="1">
        <f t="shared" si="6"/>
        <v>8.1679999999999993</v>
      </c>
      <c r="E138" s="1">
        <f t="shared" si="7"/>
        <v>8.2014999999999993</v>
      </c>
    </row>
    <row r="139" spans="1:5" x14ac:dyDescent="0.25">
      <c r="A139">
        <v>1887</v>
      </c>
      <c r="B139">
        <v>7.91</v>
      </c>
      <c r="C139" s="1">
        <f t="shared" si="8"/>
        <v>7.9900000000000011</v>
      </c>
      <c r="D139" s="1">
        <f t="shared" si="6"/>
        <v>8.1050000000000004</v>
      </c>
      <c r="E139" s="1">
        <f t="shared" si="7"/>
        <v>8.1749999999999989</v>
      </c>
    </row>
    <row r="140" spans="1:5" x14ac:dyDescent="0.25">
      <c r="A140">
        <v>1888</v>
      </c>
      <c r="B140">
        <v>8.09</v>
      </c>
      <c r="C140" s="1">
        <f t="shared" si="8"/>
        <v>7.9642857142857144</v>
      </c>
      <c r="D140" s="1">
        <f t="shared" ref="D140:D203" si="9">IFERROR(AVERAGE(B131:B140),)</f>
        <v>8.0310000000000006</v>
      </c>
      <c r="E140" s="1">
        <f t="shared" si="7"/>
        <v>8.166999999999998</v>
      </c>
    </row>
    <row r="141" spans="1:5" x14ac:dyDescent="0.25">
      <c r="A141">
        <v>1889</v>
      </c>
      <c r="B141">
        <v>8.32</v>
      </c>
      <c r="C141" s="1">
        <f t="shared" si="8"/>
        <v>7.991428571428572</v>
      </c>
      <c r="D141" s="1">
        <f t="shared" si="9"/>
        <v>8.0460000000000012</v>
      </c>
      <c r="E141" s="1">
        <f t="shared" si="7"/>
        <v>8.1614999999999984</v>
      </c>
    </row>
    <row r="142" spans="1:5" x14ac:dyDescent="0.25">
      <c r="A142">
        <v>1890</v>
      </c>
      <c r="B142">
        <v>7.97</v>
      </c>
      <c r="C142" s="1">
        <f t="shared" si="8"/>
        <v>7.99</v>
      </c>
      <c r="D142" s="1">
        <f t="shared" si="9"/>
        <v>8.0310000000000006</v>
      </c>
      <c r="E142" s="1">
        <f t="shared" si="7"/>
        <v>8.1499999999999986</v>
      </c>
    </row>
    <row r="143" spans="1:5" x14ac:dyDescent="0.25">
      <c r="A143">
        <v>1891</v>
      </c>
      <c r="B143">
        <v>8.02</v>
      </c>
      <c r="C143" s="1">
        <f t="shared" si="8"/>
        <v>8.0257142857142849</v>
      </c>
      <c r="D143" s="1">
        <f t="shared" si="9"/>
        <v>8.0059999999999985</v>
      </c>
      <c r="E143" s="1">
        <f t="shared" si="7"/>
        <v>8.1449999999999996</v>
      </c>
    </row>
    <row r="144" spans="1:5" x14ac:dyDescent="0.25">
      <c r="A144">
        <v>1892</v>
      </c>
      <c r="B144">
        <v>8.07</v>
      </c>
      <c r="C144" s="1">
        <f t="shared" si="8"/>
        <v>8.0471428571428554</v>
      </c>
      <c r="D144" s="1">
        <f t="shared" si="9"/>
        <v>8</v>
      </c>
      <c r="E144" s="1">
        <f t="shared" si="7"/>
        <v>8.1389999999999993</v>
      </c>
    </row>
    <row r="145" spans="1:5" x14ac:dyDescent="0.25">
      <c r="A145">
        <v>1893</v>
      </c>
      <c r="B145">
        <v>8.06</v>
      </c>
      <c r="C145" s="1">
        <f t="shared" si="8"/>
        <v>8.0628571428571441</v>
      </c>
      <c r="D145" s="1">
        <f t="shared" si="9"/>
        <v>8.0080000000000009</v>
      </c>
      <c r="E145" s="1">
        <f t="shared" si="7"/>
        <v>8.1245000000000012</v>
      </c>
    </row>
    <row r="146" spans="1:5" x14ac:dyDescent="0.25">
      <c r="A146">
        <v>1894</v>
      </c>
      <c r="B146">
        <v>8.16</v>
      </c>
      <c r="C146" s="1">
        <f t="shared" si="8"/>
        <v>8.0985714285714288</v>
      </c>
      <c r="D146" s="1">
        <f t="shared" si="9"/>
        <v>8.0470000000000006</v>
      </c>
      <c r="E146" s="1">
        <f t="shared" si="7"/>
        <v>8.1110000000000007</v>
      </c>
    </row>
    <row r="147" spans="1:5" x14ac:dyDescent="0.25">
      <c r="A147">
        <v>1895</v>
      </c>
      <c r="B147">
        <v>8.15</v>
      </c>
      <c r="C147" s="1">
        <f t="shared" si="8"/>
        <v>8.1071428571428559</v>
      </c>
      <c r="D147" s="1">
        <f t="shared" si="9"/>
        <v>8.0699999999999985</v>
      </c>
      <c r="E147" s="1">
        <f t="shared" si="7"/>
        <v>8.1254999999999988</v>
      </c>
    </row>
    <row r="148" spans="1:5" x14ac:dyDescent="0.25">
      <c r="A148">
        <v>1896</v>
      </c>
      <c r="B148">
        <v>8.2100000000000009</v>
      </c>
      <c r="C148" s="1">
        <f t="shared" si="8"/>
        <v>8.0914285714285707</v>
      </c>
      <c r="D148" s="1">
        <f t="shared" si="9"/>
        <v>8.0960000000000001</v>
      </c>
      <c r="E148" s="1">
        <f t="shared" si="7"/>
        <v>8.1320000000000014</v>
      </c>
    </row>
    <row r="149" spans="1:5" x14ac:dyDescent="0.25">
      <c r="A149">
        <v>1897</v>
      </c>
      <c r="B149">
        <v>8.2899999999999991</v>
      </c>
      <c r="C149" s="1">
        <f t="shared" si="8"/>
        <v>8.137142857142857</v>
      </c>
      <c r="D149" s="1">
        <f t="shared" si="9"/>
        <v>8.1340000000000003</v>
      </c>
      <c r="E149" s="1">
        <f t="shared" si="7"/>
        <v>8.1195000000000004</v>
      </c>
    </row>
    <row r="150" spans="1:5" x14ac:dyDescent="0.25">
      <c r="A150">
        <v>1898</v>
      </c>
      <c r="B150">
        <v>8.18</v>
      </c>
      <c r="C150" s="1">
        <f t="shared" si="8"/>
        <v>8.16</v>
      </c>
      <c r="D150" s="1">
        <f t="shared" si="9"/>
        <v>8.1430000000000007</v>
      </c>
      <c r="E150" s="1">
        <f t="shared" si="7"/>
        <v>8.0869999999999997</v>
      </c>
    </row>
    <row r="151" spans="1:5" x14ac:dyDescent="0.25">
      <c r="A151">
        <v>1899</v>
      </c>
      <c r="B151">
        <v>8.4</v>
      </c>
      <c r="C151" s="1">
        <f t="shared" si="8"/>
        <v>8.2071428571428573</v>
      </c>
      <c r="D151" s="1">
        <f t="shared" si="9"/>
        <v>8.1510000000000016</v>
      </c>
      <c r="E151" s="1">
        <f t="shared" ref="E151:E214" si="10">IFERROR(AVERAGE(B132:B151),0)</f>
        <v>8.0985000000000014</v>
      </c>
    </row>
    <row r="152" spans="1:5" x14ac:dyDescent="0.25">
      <c r="A152">
        <v>1900</v>
      </c>
      <c r="B152">
        <v>8.5</v>
      </c>
      <c r="C152" s="1">
        <f t="shared" si="8"/>
        <v>8.27</v>
      </c>
      <c r="D152" s="1">
        <f t="shared" si="9"/>
        <v>8.2040000000000006</v>
      </c>
      <c r="E152" s="1">
        <f t="shared" si="10"/>
        <v>8.1175000000000015</v>
      </c>
    </row>
    <row r="153" spans="1:5" x14ac:dyDescent="0.25">
      <c r="A153">
        <v>1901</v>
      </c>
      <c r="B153">
        <v>8.5399999999999991</v>
      </c>
      <c r="C153" s="1">
        <f t="shared" si="8"/>
        <v>8.324285714285713</v>
      </c>
      <c r="D153" s="1">
        <f t="shared" si="9"/>
        <v>8.2560000000000002</v>
      </c>
      <c r="E153" s="1">
        <f t="shared" si="10"/>
        <v>8.1310000000000002</v>
      </c>
    </row>
    <row r="154" spans="1:5" x14ac:dyDescent="0.25">
      <c r="A154">
        <v>1902</v>
      </c>
      <c r="B154">
        <v>8.3000000000000007</v>
      </c>
      <c r="C154" s="1">
        <f t="shared" si="8"/>
        <v>8.3457142857142852</v>
      </c>
      <c r="D154" s="1">
        <f t="shared" si="9"/>
        <v>8.2789999999999981</v>
      </c>
      <c r="E154" s="1">
        <f t="shared" si="10"/>
        <v>8.1395000000000017</v>
      </c>
    </row>
    <row r="155" spans="1:5" x14ac:dyDescent="0.25">
      <c r="A155">
        <v>1903</v>
      </c>
      <c r="B155">
        <v>8.2200000000000006</v>
      </c>
      <c r="C155" s="1">
        <f t="shared" si="8"/>
        <v>8.3471428571428561</v>
      </c>
      <c r="D155" s="1">
        <f t="shared" si="9"/>
        <v>8.2949999999999999</v>
      </c>
      <c r="E155" s="1">
        <f t="shared" si="10"/>
        <v>8.1515000000000022</v>
      </c>
    </row>
    <row r="156" spans="1:5" x14ac:dyDescent="0.25">
      <c r="A156">
        <v>1904</v>
      </c>
      <c r="B156">
        <v>8.09</v>
      </c>
      <c r="C156" s="1">
        <f t="shared" si="8"/>
        <v>8.3185714285714294</v>
      </c>
      <c r="D156" s="1">
        <f t="shared" si="9"/>
        <v>8.2880000000000003</v>
      </c>
      <c r="E156" s="1">
        <f t="shared" si="10"/>
        <v>8.1675000000000004</v>
      </c>
    </row>
    <row r="157" spans="1:5" x14ac:dyDescent="0.25">
      <c r="A157">
        <v>1905</v>
      </c>
      <c r="B157">
        <v>8.23</v>
      </c>
      <c r="C157" s="1">
        <f t="shared" si="8"/>
        <v>8.3257142857142856</v>
      </c>
      <c r="D157" s="1">
        <f t="shared" si="9"/>
        <v>8.2960000000000012</v>
      </c>
      <c r="E157" s="1">
        <f t="shared" si="10"/>
        <v>8.1829999999999998</v>
      </c>
    </row>
    <row r="158" spans="1:5" x14ac:dyDescent="0.25">
      <c r="A158">
        <v>1906</v>
      </c>
      <c r="B158">
        <v>8.3800000000000008</v>
      </c>
      <c r="C158" s="1">
        <f t="shared" si="8"/>
        <v>8.3228571428571438</v>
      </c>
      <c r="D158" s="1">
        <f t="shared" si="9"/>
        <v>8.3129999999999988</v>
      </c>
      <c r="E158" s="1">
        <f t="shared" si="10"/>
        <v>8.2044999999999995</v>
      </c>
    </row>
    <row r="159" spans="1:5" x14ac:dyDescent="0.25">
      <c r="A159">
        <v>1907</v>
      </c>
      <c r="B159">
        <v>7.95</v>
      </c>
      <c r="C159" s="1">
        <f t="shared" si="8"/>
        <v>8.2442857142857164</v>
      </c>
      <c r="D159" s="1">
        <f t="shared" si="9"/>
        <v>8.2789999999999999</v>
      </c>
      <c r="E159" s="1">
        <f t="shared" si="10"/>
        <v>8.2065000000000001</v>
      </c>
    </row>
    <row r="160" spans="1:5" x14ac:dyDescent="0.25">
      <c r="A160">
        <v>1908</v>
      </c>
      <c r="B160">
        <v>8.19</v>
      </c>
      <c r="C160" s="1">
        <f t="shared" si="8"/>
        <v>8.1942857142857157</v>
      </c>
      <c r="D160" s="1">
        <f t="shared" si="9"/>
        <v>8.2799999999999994</v>
      </c>
      <c r="E160" s="1">
        <f t="shared" si="10"/>
        <v>8.2114999999999974</v>
      </c>
    </row>
    <row r="161" spans="1:5" x14ac:dyDescent="0.25">
      <c r="A161">
        <v>1909</v>
      </c>
      <c r="B161">
        <v>8.18</v>
      </c>
      <c r="C161" s="1">
        <f t="shared" si="8"/>
        <v>8.1771428571428579</v>
      </c>
      <c r="D161" s="1">
        <f t="shared" si="9"/>
        <v>8.2580000000000009</v>
      </c>
      <c r="E161" s="1">
        <f t="shared" si="10"/>
        <v>8.2044999999999995</v>
      </c>
    </row>
    <row r="162" spans="1:5" x14ac:dyDescent="0.25">
      <c r="A162">
        <v>1910</v>
      </c>
      <c r="B162">
        <v>8.2200000000000006</v>
      </c>
      <c r="C162" s="1">
        <f t="shared" si="8"/>
        <v>8.1771428571428579</v>
      </c>
      <c r="D162" s="1">
        <f t="shared" si="9"/>
        <v>8.23</v>
      </c>
      <c r="E162" s="1">
        <f t="shared" si="10"/>
        <v>8.2170000000000005</v>
      </c>
    </row>
    <row r="163" spans="1:5" x14ac:dyDescent="0.25">
      <c r="A163">
        <v>1911</v>
      </c>
      <c r="B163">
        <v>8.18</v>
      </c>
      <c r="C163" s="1">
        <f t="shared" si="8"/>
        <v>8.19</v>
      </c>
      <c r="D163" s="1">
        <f t="shared" si="9"/>
        <v>8.1939999999999991</v>
      </c>
      <c r="E163" s="1">
        <f t="shared" si="10"/>
        <v>8.2249999999999996</v>
      </c>
    </row>
    <row r="164" spans="1:5" x14ac:dyDescent="0.25">
      <c r="A164">
        <v>1912</v>
      </c>
      <c r="B164">
        <v>8.17</v>
      </c>
      <c r="C164" s="1">
        <f t="shared" si="8"/>
        <v>8.1814285714285724</v>
      </c>
      <c r="D164" s="1">
        <f t="shared" si="9"/>
        <v>8.1810000000000009</v>
      </c>
      <c r="E164" s="1">
        <f t="shared" si="10"/>
        <v>8.23</v>
      </c>
    </row>
    <row r="165" spans="1:5" x14ac:dyDescent="0.25">
      <c r="A165">
        <v>1913</v>
      </c>
      <c r="B165">
        <v>8.3000000000000007</v>
      </c>
      <c r="C165" s="1">
        <f t="shared" si="8"/>
        <v>8.17</v>
      </c>
      <c r="D165" s="1">
        <f t="shared" si="9"/>
        <v>8.1890000000000001</v>
      </c>
      <c r="E165" s="1">
        <f t="shared" si="10"/>
        <v>8.2420000000000009</v>
      </c>
    </row>
    <row r="166" spans="1:5" x14ac:dyDescent="0.25">
      <c r="A166">
        <v>1914</v>
      </c>
      <c r="B166">
        <v>8.59</v>
      </c>
      <c r="C166" s="1">
        <f t="shared" si="8"/>
        <v>8.2614285714285707</v>
      </c>
      <c r="D166" s="1">
        <f t="shared" si="9"/>
        <v>8.2390000000000008</v>
      </c>
      <c r="E166" s="1">
        <f t="shared" si="10"/>
        <v>8.2635000000000005</v>
      </c>
    </row>
    <row r="167" spans="1:5" x14ac:dyDescent="0.25">
      <c r="A167">
        <v>1915</v>
      </c>
      <c r="B167">
        <v>8.59</v>
      </c>
      <c r="C167" s="1">
        <f t="shared" si="8"/>
        <v>8.3185714285714294</v>
      </c>
      <c r="D167" s="1">
        <f t="shared" si="9"/>
        <v>8.2750000000000021</v>
      </c>
      <c r="E167" s="1">
        <f t="shared" si="10"/>
        <v>8.2855000000000008</v>
      </c>
    </row>
    <row r="168" spans="1:5" x14ac:dyDescent="0.25">
      <c r="A168">
        <v>1916</v>
      </c>
      <c r="B168">
        <v>8.23</v>
      </c>
      <c r="C168" s="1">
        <f t="shared" si="8"/>
        <v>8.3257142857142874</v>
      </c>
      <c r="D168" s="1">
        <f t="shared" si="9"/>
        <v>8.2600000000000016</v>
      </c>
      <c r="E168" s="1">
        <f t="shared" si="10"/>
        <v>8.2865000000000002</v>
      </c>
    </row>
    <row r="169" spans="1:5" x14ac:dyDescent="0.25">
      <c r="A169">
        <v>1917</v>
      </c>
      <c r="B169">
        <v>8.02</v>
      </c>
      <c r="C169" s="1">
        <f t="shared" si="8"/>
        <v>8.2971428571428572</v>
      </c>
      <c r="D169" s="1">
        <f t="shared" si="9"/>
        <v>8.2669999999999995</v>
      </c>
      <c r="E169" s="1">
        <f t="shared" si="10"/>
        <v>8.2729999999999997</v>
      </c>
    </row>
    <row r="170" spans="1:5" x14ac:dyDescent="0.25">
      <c r="A170">
        <v>1918</v>
      </c>
      <c r="B170">
        <v>8.1300000000000008</v>
      </c>
      <c r="C170" s="1">
        <f t="shared" si="8"/>
        <v>8.2899999999999991</v>
      </c>
      <c r="D170" s="1">
        <f t="shared" si="9"/>
        <v>8.2609999999999992</v>
      </c>
      <c r="E170" s="1">
        <f t="shared" si="10"/>
        <v>8.2705000000000002</v>
      </c>
    </row>
    <row r="171" spans="1:5" x14ac:dyDescent="0.25">
      <c r="A171">
        <v>1919</v>
      </c>
      <c r="B171">
        <v>8.3800000000000008</v>
      </c>
      <c r="C171" s="1">
        <f t="shared" si="8"/>
        <v>8.3200000000000021</v>
      </c>
      <c r="D171" s="1">
        <f t="shared" si="9"/>
        <v>8.2810000000000006</v>
      </c>
      <c r="E171" s="1">
        <f t="shared" si="10"/>
        <v>8.2695000000000007</v>
      </c>
    </row>
    <row r="172" spans="1:5" x14ac:dyDescent="0.25">
      <c r="A172">
        <v>1920</v>
      </c>
      <c r="B172">
        <v>8.36</v>
      </c>
      <c r="C172" s="1">
        <f t="shared" si="8"/>
        <v>8.3285714285714292</v>
      </c>
      <c r="D172" s="1">
        <f t="shared" si="9"/>
        <v>8.2949999999999982</v>
      </c>
      <c r="E172" s="1">
        <f t="shared" si="10"/>
        <v>8.2624999999999993</v>
      </c>
    </row>
    <row r="173" spans="1:5" x14ac:dyDescent="0.25">
      <c r="A173">
        <v>1921</v>
      </c>
      <c r="B173">
        <v>8.57</v>
      </c>
      <c r="C173" s="1">
        <f t="shared" si="8"/>
        <v>8.3257142857142856</v>
      </c>
      <c r="D173" s="1">
        <f t="shared" si="9"/>
        <v>8.3339999999999996</v>
      </c>
      <c r="E173" s="1">
        <f t="shared" si="10"/>
        <v>8.2639999999999993</v>
      </c>
    </row>
    <row r="174" spans="1:5" x14ac:dyDescent="0.25">
      <c r="A174">
        <v>1922</v>
      </c>
      <c r="B174">
        <v>8.41</v>
      </c>
      <c r="C174" s="1">
        <f t="shared" si="8"/>
        <v>8.3000000000000007</v>
      </c>
      <c r="D174" s="1">
        <f t="shared" si="9"/>
        <v>8.3580000000000005</v>
      </c>
      <c r="E174" s="1">
        <f t="shared" si="10"/>
        <v>8.2695000000000007</v>
      </c>
    </row>
    <row r="175" spans="1:5" x14ac:dyDescent="0.25">
      <c r="A175">
        <v>1923</v>
      </c>
      <c r="B175">
        <v>8.42</v>
      </c>
      <c r="C175" s="1">
        <f t="shared" si="8"/>
        <v>8.3271428571428583</v>
      </c>
      <c r="D175" s="1">
        <f t="shared" si="9"/>
        <v>8.370000000000001</v>
      </c>
      <c r="E175" s="1">
        <f t="shared" si="10"/>
        <v>8.2794999999999987</v>
      </c>
    </row>
    <row r="176" spans="1:5" x14ac:dyDescent="0.25">
      <c r="A176">
        <v>1924</v>
      </c>
      <c r="B176">
        <v>8.51</v>
      </c>
      <c r="C176" s="1">
        <f t="shared" si="8"/>
        <v>8.3971428571428568</v>
      </c>
      <c r="D176" s="1">
        <f t="shared" si="9"/>
        <v>8.3620000000000001</v>
      </c>
      <c r="E176" s="1">
        <f t="shared" si="10"/>
        <v>8.3004999999999978</v>
      </c>
    </row>
    <row r="177" spans="1:5" x14ac:dyDescent="0.25">
      <c r="A177">
        <v>1925</v>
      </c>
      <c r="B177">
        <v>8.5299999999999994</v>
      </c>
      <c r="C177" s="1">
        <f t="shared" si="8"/>
        <v>8.4542857142857137</v>
      </c>
      <c r="D177" s="1">
        <f t="shared" si="9"/>
        <v>8.3560000000000016</v>
      </c>
      <c r="E177" s="1">
        <f t="shared" si="10"/>
        <v>8.3154999999999983</v>
      </c>
    </row>
    <row r="178" spans="1:5" x14ac:dyDescent="0.25">
      <c r="A178">
        <v>1926</v>
      </c>
      <c r="B178">
        <v>8.73</v>
      </c>
      <c r="C178" s="1">
        <f t="shared" si="8"/>
        <v>8.5042857142857144</v>
      </c>
      <c r="D178" s="1">
        <f t="shared" si="9"/>
        <v>8.4060000000000024</v>
      </c>
      <c r="E178" s="1">
        <f t="shared" si="10"/>
        <v>8.3329999999999984</v>
      </c>
    </row>
    <row r="179" spans="1:5" x14ac:dyDescent="0.25">
      <c r="A179">
        <v>1927</v>
      </c>
      <c r="B179">
        <v>8.52</v>
      </c>
      <c r="C179" s="1">
        <f t="shared" si="8"/>
        <v>8.5271428571428576</v>
      </c>
      <c r="D179" s="1">
        <f t="shared" si="9"/>
        <v>8.4559999999999995</v>
      </c>
      <c r="E179" s="1">
        <f t="shared" si="10"/>
        <v>8.3614999999999977</v>
      </c>
    </row>
    <row r="180" spans="1:5" x14ac:dyDescent="0.25">
      <c r="A180">
        <v>1928</v>
      </c>
      <c r="B180">
        <v>8.6300000000000008</v>
      </c>
      <c r="C180" s="1">
        <f t="shared" si="8"/>
        <v>8.5357142857142847</v>
      </c>
      <c r="D180" s="1">
        <f t="shared" si="9"/>
        <v>8.5059999999999985</v>
      </c>
      <c r="E180" s="1">
        <f t="shared" si="10"/>
        <v>8.3834999999999997</v>
      </c>
    </row>
    <row r="181" spans="1:5" x14ac:dyDescent="0.25">
      <c r="A181">
        <v>1929</v>
      </c>
      <c r="B181">
        <v>8.24</v>
      </c>
      <c r="C181" s="1">
        <f t="shared" si="8"/>
        <v>8.5114285714285707</v>
      </c>
      <c r="D181" s="1">
        <f t="shared" si="9"/>
        <v>8.4919999999999991</v>
      </c>
      <c r="E181" s="1">
        <f t="shared" si="10"/>
        <v>8.3865000000000016</v>
      </c>
    </row>
    <row r="182" spans="1:5" x14ac:dyDescent="0.25">
      <c r="A182">
        <v>1930</v>
      </c>
      <c r="B182">
        <v>8.6300000000000008</v>
      </c>
      <c r="C182" s="1">
        <f t="shared" si="8"/>
        <v>8.5414285714285718</v>
      </c>
      <c r="D182" s="1">
        <f t="shared" si="9"/>
        <v>8.5189999999999984</v>
      </c>
      <c r="E182" s="1">
        <f t="shared" si="10"/>
        <v>8.407</v>
      </c>
    </row>
    <row r="183" spans="1:5" x14ac:dyDescent="0.25">
      <c r="A183">
        <v>1931</v>
      </c>
      <c r="B183">
        <v>8.7200000000000006</v>
      </c>
      <c r="C183" s="1">
        <f t="shared" si="8"/>
        <v>8.5714285714285712</v>
      </c>
      <c r="D183" s="1">
        <f t="shared" si="9"/>
        <v>8.5339999999999989</v>
      </c>
      <c r="E183" s="1">
        <f t="shared" si="10"/>
        <v>8.4340000000000011</v>
      </c>
    </row>
    <row r="184" spans="1:5" x14ac:dyDescent="0.25">
      <c r="A184">
        <v>1932</v>
      </c>
      <c r="B184">
        <v>8.7100000000000009</v>
      </c>
      <c r="C184" s="1">
        <f t="shared" si="8"/>
        <v>8.5971428571428579</v>
      </c>
      <c r="D184" s="1">
        <f t="shared" si="9"/>
        <v>8.5639999999999983</v>
      </c>
      <c r="E184" s="1">
        <f t="shared" si="10"/>
        <v>8.4610000000000021</v>
      </c>
    </row>
    <row r="185" spans="1:5" x14ac:dyDescent="0.25">
      <c r="A185">
        <v>1933</v>
      </c>
      <c r="B185">
        <v>8.34</v>
      </c>
      <c r="C185" s="1">
        <f t="shared" si="8"/>
        <v>8.5414285714285718</v>
      </c>
      <c r="D185" s="1">
        <f t="shared" si="9"/>
        <v>8.5560000000000009</v>
      </c>
      <c r="E185" s="1">
        <f t="shared" si="10"/>
        <v>8.463000000000001</v>
      </c>
    </row>
    <row r="186" spans="1:5" x14ac:dyDescent="0.25">
      <c r="A186">
        <v>1934</v>
      </c>
      <c r="B186">
        <v>8.6300000000000008</v>
      </c>
      <c r="C186" s="1">
        <f t="shared" si="8"/>
        <v>8.5571428571428569</v>
      </c>
      <c r="D186" s="1">
        <f t="shared" si="9"/>
        <v>8.5680000000000014</v>
      </c>
      <c r="E186" s="1">
        <f t="shared" si="10"/>
        <v>8.4649999999999999</v>
      </c>
    </row>
    <row r="187" spans="1:5" x14ac:dyDescent="0.25">
      <c r="A187">
        <v>1935</v>
      </c>
      <c r="B187">
        <v>8.52</v>
      </c>
      <c r="C187" s="1">
        <f t="shared" si="8"/>
        <v>8.5414285714285718</v>
      </c>
      <c r="D187" s="1">
        <f t="shared" si="9"/>
        <v>8.5670000000000002</v>
      </c>
      <c r="E187" s="1">
        <f t="shared" si="10"/>
        <v>8.4615000000000009</v>
      </c>
    </row>
    <row r="188" spans="1:5" x14ac:dyDescent="0.25">
      <c r="A188">
        <v>1936</v>
      </c>
      <c r="B188">
        <v>8.5500000000000007</v>
      </c>
      <c r="C188" s="1">
        <f t="shared" si="8"/>
        <v>8.5857142857142872</v>
      </c>
      <c r="D188" s="1">
        <f t="shared" si="9"/>
        <v>8.5489999999999995</v>
      </c>
      <c r="E188" s="1">
        <f t="shared" si="10"/>
        <v>8.4775000000000009</v>
      </c>
    </row>
    <row r="189" spans="1:5" x14ac:dyDescent="0.25">
      <c r="A189">
        <v>1937</v>
      </c>
      <c r="B189">
        <v>8.6999999999999993</v>
      </c>
      <c r="C189" s="1">
        <f t="shared" si="8"/>
        <v>8.5957142857142852</v>
      </c>
      <c r="D189" s="1">
        <f t="shared" si="9"/>
        <v>8.5670000000000002</v>
      </c>
      <c r="E189" s="1">
        <f t="shared" si="10"/>
        <v>8.5114999999999998</v>
      </c>
    </row>
    <row r="190" spans="1:5" x14ac:dyDescent="0.25">
      <c r="A190">
        <v>1938</v>
      </c>
      <c r="B190">
        <v>8.86</v>
      </c>
      <c r="C190" s="1">
        <f t="shared" si="8"/>
        <v>8.6157142857142865</v>
      </c>
      <c r="D190" s="1">
        <f t="shared" si="9"/>
        <v>8.59</v>
      </c>
      <c r="E190" s="1">
        <f t="shared" si="10"/>
        <v>8.5479999999999983</v>
      </c>
    </row>
    <row r="191" spans="1:5" x14ac:dyDescent="0.25">
      <c r="A191">
        <v>1939</v>
      </c>
      <c r="B191">
        <v>8.76</v>
      </c>
      <c r="C191" s="1">
        <f t="shared" si="8"/>
        <v>8.622857142857141</v>
      </c>
      <c r="D191" s="1">
        <f t="shared" si="9"/>
        <v>8.6420000000000012</v>
      </c>
      <c r="E191" s="1">
        <f t="shared" si="10"/>
        <v>8.5669999999999984</v>
      </c>
    </row>
    <row r="192" spans="1:5" x14ac:dyDescent="0.25">
      <c r="A192">
        <v>1940</v>
      </c>
      <c r="B192">
        <v>8.76</v>
      </c>
      <c r="C192" s="1">
        <f t="shared" si="8"/>
        <v>8.6828571428571415</v>
      </c>
      <c r="D192" s="1">
        <f t="shared" si="9"/>
        <v>8.6550000000000011</v>
      </c>
      <c r="E192" s="1">
        <f t="shared" si="10"/>
        <v>8.586999999999998</v>
      </c>
    </row>
    <row r="193" spans="1:5" x14ac:dyDescent="0.25">
      <c r="A193">
        <v>1941</v>
      </c>
      <c r="B193">
        <v>8.77</v>
      </c>
      <c r="C193" s="1">
        <f t="shared" si="8"/>
        <v>8.7028571428571411</v>
      </c>
      <c r="D193" s="1">
        <f t="shared" si="9"/>
        <v>8.66</v>
      </c>
      <c r="E193" s="1">
        <f t="shared" si="10"/>
        <v>8.5969999999999978</v>
      </c>
    </row>
    <row r="194" spans="1:5" x14ac:dyDescent="0.25">
      <c r="A194">
        <v>1942</v>
      </c>
      <c r="B194">
        <v>8.73</v>
      </c>
      <c r="C194" s="1">
        <f t="shared" si="8"/>
        <v>8.7328571428571422</v>
      </c>
      <c r="D194" s="1">
        <f t="shared" si="9"/>
        <v>8.661999999999999</v>
      </c>
      <c r="E194" s="1">
        <f t="shared" si="10"/>
        <v>8.612999999999996</v>
      </c>
    </row>
    <row r="195" spans="1:5" x14ac:dyDescent="0.25">
      <c r="A195">
        <v>1943</v>
      </c>
      <c r="B195">
        <v>8.76</v>
      </c>
      <c r="C195" s="1">
        <f t="shared" si="8"/>
        <v>8.7628571428571416</v>
      </c>
      <c r="D195" s="1">
        <f t="shared" si="9"/>
        <v>8.7040000000000006</v>
      </c>
      <c r="E195" s="1">
        <f t="shared" si="10"/>
        <v>8.629999999999999</v>
      </c>
    </row>
    <row r="196" spans="1:5" x14ac:dyDescent="0.25">
      <c r="A196">
        <v>1944</v>
      </c>
      <c r="B196">
        <v>8.85</v>
      </c>
      <c r="C196" s="1">
        <f t="shared" si="8"/>
        <v>8.7842857142857138</v>
      </c>
      <c r="D196" s="1">
        <f t="shared" si="9"/>
        <v>8.7259999999999991</v>
      </c>
      <c r="E196" s="1">
        <f t="shared" si="10"/>
        <v>8.6469999999999985</v>
      </c>
    </row>
    <row r="197" spans="1:5" x14ac:dyDescent="0.25">
      <c r="A197">
        <v>1945</v>
      </c>
      <c r="B197">
        <v>8.58</v>
      </c>
      <c r="C197" s="1">
        <f t="shared" si="8"/>
        <v>8.7442857142857129</v>
      </c>
      <c r="D197" s="1">
        <f t="shared" si="9"/>
        <v>8.7319999999999993</v>
      </c>
      <c r="E197" s="1">
        <f t="shared" si="10"/>
        <v>8.6494999999999997</v>
      </c>
    </row>
    <row r="198" spans="1:5" x14ac:dyDescent="0.25">
      <c r="A198">
        <v>1946</v>
      </c>
      <c r="B198">
        <v>8.68</v>
      </c>
      <c r="C198" s="1">
        <f t="shared" si="8"/>
        <v>8.732857142857144</v>
      </c>
      <c r="D198" s="1">
        <f t="shared" si="9"/>
        <v>8.7449999999999992</v>
      </c>
      <c r="E198" s="1">
        <f t="shared" si="10"/>
        <v>8.6470000000000002</v>
      </c>
    </row>
    <row r="199" spans="1:5" x14ac:dyDescent="0.25">
      <c r="A199">
        <v>1947</v>
      </c>
      <c r="B199">
        <v>8.8000000000000007</v>
      </c>
      <c r="C199" s="1">
        <f t="shared" si="8"/>
        <v>8.7385714285714293</v>
      </c>
      <c r="D199" s="1">
        <f t="shared" si="9"/>
        <v>8.754999999999999</v>
      </c>
      <c r="E199" s="1">
        <f t="shared" si="10"/>
        <v>8.6610000000000014</v>
      </c>
    </row>
    <row r="200" spans="1:5" x14ac:dyDescent="0.25">
      <c r="A200">
        <v>1948</v>
      </c>
      <c r="B200">
        <v>8.75</v>
      </c>
      <c r="C200" s="1">
        <f t="shared" si="8"/>
        <v>8.7357142857142858</v>
      </c>
      <c r="D200" s="1">
        <f t="shared" si="9"/>
        <v>8.743999999999998</v>
      </c>
      <c r="E200" s="1">
        <f t="shared" si="10"/>
        <v>8.6670000000000016</v>
      </c>
    </row>
    <row r="201" spans="1:5" x14ac:dyDescent="0.25">
      <c r="A201">
        <v>1949</v>
      </c>
      <c r="B201">
        <v>8.59</v>
      </c>
      <c r="C201" s="1">
        <f t="shared" ref="C201:C264" si="11">IFERROR(AVERAGE(B195:B201),0)</f>
        <v>8.7157142857142862</v>
      </c>
      <c r="D201" s="1">
        <f t="shared" si="9"/>
        <v>8.7270000000000003</v>
      </c>
      <c r="E201" s="1">
        <f t="shared" si="10"/>
        <v>8.6845000000000034</v>
      </c>
    </row>
    <row r="202" spans="1:5" x14ac:dyDescent="0.25">
      <c r="A202">
        <v>1950</v>
      </c>
      <c r="B202">
        <v>8.3699999999999992</v>
      </c>
      <c r="C202" s="1">
        <f t="shared" si="11"/>
        <v>8.66</v>
      </c>
      <c r="D202" s="1">
        <f t="shared" si="9"/>
        <v>8.6880000000000006</v>
      </c>
      <c r="E202" s="1">
        <f t="shared" si="10"/>
        <v>8.6715000000000018</v>
      </c>
    </row>
    <row r="203" spans="1:5" x14ac:dyDescent="0.25">
      <c r="A203">
        <v>1951</v>
      </c>
      <c r="B203">
        <v>8.6300000000000008</v>
      </c>
      <c r="C203" s="1">
        <f t="shared" si="11"/>
        <v>8.6285714285714299</v>
      </c>
      <c r="D203" s="1">
        <f t="shared" si="9"/>
        <v>8.6740000000000013</v>
      </c>
      <c r="E203" s="1">
        <f t="shared" si="10"/>
        <v>8.6670000000000016</v>
      </c>
    </row>
    <row r="204" spans="1:5" x14ac:dyDescent="0.25">
      <c r="A204">
        <v>1952</v>
      </c>
      <c r="B204">
        <v>8.64</v>
      </c>
      <c r="C204" s="1">
        <f t="shared" si="11"/>
        <v>8.637142857142857</v>
      </c>
      <c r="D204" s="1">
        <f t="shared" ref="D204:D267" si="12">IFERROR(AVERAGE(B195:B204),)</f>
        <v>8.6650000000000009</v>
      </c>
      <c r="E204" s="1">
        <f t="shared" si="10"/>
        <v>8.6634999999999991</v>
      </c>
    </row>
    <row r="205" spans="1:5" x14ac:dyDescent="0.25">
      <c r="A205">
        <v>1953</v>
      </c>
      <c r="B205">
        <v>8.8699999999999992</v>
      </c>
      <c r="C205" s="1">
        <f t="shared" si="11"/>
        <v>8.6642857142857146</v>
      </c>
      <c r="D205" s="1">
        <f t="shared" si="12"/>
        <v>8.6760000000000002</v>
      </c>
      <c r="E205" s="1">
        <f t="shared" si="10"/>
        <v>8.6900000000000013</v>
      </c>
    </row>
    <row r="206" spans="1:5" x14ac:dyDescent="0.25">
      <c r="A206">
        <v>1954</v>
      </c>
      <c r="B206">
        <v>8.56</v>
      </c>
      <c r="C206" s="1">
        <f t="shared" si="11"/>
        <v>8.6300000000000008</v>
      </c>
      <c r="D206" s="1">
        <f t="shared" si="12"/>
        <v>8.647000000000002</v>
      </c>
      <c r="E206" s="1">
        <f t="shared" si="10"/>
        <v>8.6864999999999988</v>
      </c>
    </row>
    <row r="207" spans="1:5" x14ac:dyDescent="0.25">
      <c r="A207">
        <v>1955</v>
      </c>
      <c r="B207">
        <v>8.6300000000000008</v>
      </c>
      <c r="C207" s="1">
        <f t="shared" si="11"/>
        <v>8.612857142857143</v>
      </c>
      <c r="D207" s="1">
        <f t="shared" si="12"/>
        <v>8.6519999999999992</v>
      </c>
      <c r="E207" s="1">
        <f t="shared" si="10"/>
        <v>8.6919999999999984</v>
      </c>
    </row>
    <row r="208" spans="1:5" x14ac:dyDescent="0.25">
      <c r="A208">
        <v>1956</v>
      </c>
      <c r="B208">
        <v>8.2799999999999994</v>
      </c>
      <c r="C208" s="1">
        <f t="shared" si="11"/>
        <v>8.5685714285714294</v>
      </c>
      <c r="D208" s="1">
        <f t="shared" si="12"/>
        <v>8.6119999999999983</v>
      </c>
      <c r="E208" s="1">
        <f t="shared" si="10"/>
        <v>8.6785000000000014</v>
      </c>
    </row>
    <row r="209" spans="1:5" x14ac:dyDescent="0.25">
      <c r="A209">
        <v>1957</v>
      </c>
      <c r="B209">
        <v>8.73</v>
      </c>
      <c r="C209" s="1">
        <f t="shared" si="11"/>
        <v>8.620000000000001</v>
      </c>
      <c r="D209" s="1">
        <f t="shared" si="12"/>
        <v>8.6050000000000004</v>
      </c>
      <c r="E209" s="1">
        <f t="shared" si="10"/>
        <v>8.68</v>
      </c>
    </row>
    <row r="210" spans="1:5" x14ac:dyDescent="0.25">
      <c r="A210">
        <v>1958</v>
      </c>
      <c r="B210">
        <v>8.77</v>
      </c>
      <c r="C210" s="1">
        <f t="shared" si="11"/>
        <v>8.64</v>
      </c>
      <c r="D210" s="1">
        <f t="shared" si="12"/>
        <v>8.6070000000000011</v>
      </c>
      <c r="E210" s="1">
        <f t="shared" si="10"/>
        <v>8.6754999999999995</v>
      </c>
    </row>
    <row r="211" spans="1:5" x14ac:dyDescent="0.25">
      <c r="A211">
        <v>1959</v>
      </c>
      <c r="B211">
        <v>8.73</v>
      </c>
      <c r="C211" s="1">
        <f t="shared" si="11"/>
        <v>8.6528571428571439</v>
      </c>
      <c r="D211" s="1">
        <f t="shared" si="12"/>
        <v>8.6210000000000004</v>
      </c>
      <c r="E211" s="1">
        <f t="shared" si="10"/>
        <v>8.6739999999999995</v>
      </c>
    </row>
    <row r="212" spans="1:5" x14ac:dyDescent="0.25">
      <c r="A212">
        <v>1960</v>
      </c>
      <c r="B212">
        <v>8.58</v>
      </c>
      <c r="C212" s="1">
        <f t="shared" si="11"/>
        <v>8.6114285714285721</v>
      </c>
      <c r="D212" s="1">
        <f t="shared" si="12"/>
        <v>8.6419999999999995</v>
      </c>
      <c r="E212" s="1">
        <f t="shared" si="10"/>
        <v>8.6650000000000009</v>
      </c>
    </row>
    <row r="213" spans="1:5" x14ac:dyDescent="0.25">
      <c r="A213">
        <v>1961</v>
      </c>
      <c r="B213">
        <v>8.8000000000000007</v>
      </c>
      <c r="C213" s="1">
        <f t="shared" si="11"/>
        <v>8.6457142857142859</v>
      </c>
      <c r="D213" s="1">
        <f t="shared" si="12"/>
        <v>8.6590000000000007</v>
      </c>
      <c r="E213" s="1">
        <f t="shared" si="10"/>
        <v>8.666500000000001</v>
      </c>
    </row>
    <row r="214" spans="1:5" x14ac:dyDescent="0.25">
      <c r="A214">
        <v>1962</v>
      </c>
      <c r="B214">
        <v>8.75</v>
      </c>
      <c r="C214" s="1">
        <f t="shared" si="11"/>
        <v>8.6628571428571437</v>
      </c>
      <c r="D214" s="1">
        <f t="shared" si="12"/>
        <v>8.67</v>
      </c>
      <c r="E214" s="1">
        <f t="shared" si="10"/>
        <v>8.6675000000000004</v>
      </c>
    </row>
    <row r="215" spans="1:5" x14ac:dyDescent="0.25">
      <c r="A215">
        <v>1963</v>
      </c>
      <c r="B215">
        <v>8.86</v>
      </c>
      <c r="C215" s="1">
        <f t="shared" si="11"/>
        <v>8.7457142857142856</v>
      </c>
      <c r="D215" s="1">
        <f t="shared" si="12"/>
        <v>8.6690000000000005</v>
      </c>
      <c r="E215" s="1">
        <f t="shared" ref="E215:E267" si="13">IFERROR(AVERAGE(B196:B215),0)</f>
        <v>8.672500000000003</v>
      </c>
    </row>
    <row r="216" spans="1:5" x14ac:dyDescent="0.25">
      <c r="A216">
        <v>1964</v>
      </c>
      <c r="B216">
        <v>8.41</v>
      </c>
      <c r="C216" s="1">
        <f t="shared" si="11"/>
        <v>8.6999999999999993</v>
      </c>
      <c r="D216" s="1">
        <f t="shared" si="12"/>
        <v>8.6539999999999999</v>
      </c>
      <c r="E216" s="1">
        <f t="shared" si="13"/>
        <v>8.650500000000001</v>
      </c>
    </row>
    <row r="217" spans="1:5" x14ac:dyDescent="0.25">
      <c r="A217">
        <v>1965</v>
      </c>
      <c r="B217">
        <v>8.5299999999999994</v>
      </c>
      <c r="C217" s="1">
        <f t="shared" si="11"/>
        <v>8.6657142857142855</v>
      </c>
      <c r="D217" s="1">
        <f t="shared" si="12"/>
        <v>8.6440000000000001</v>
      </c>
      <c r="E217" s="1">
        <f t="shared" si="13"/>
        <v>8.6480000000000015</v>
      </c>
    </row>
    <row r="218" spans="1:5" x14ac:dyDescent="0.25">
      <c r="A218">
        <v>1966</v>
      </c>
      <c r="B218">
        <v>8.6</v>
      </c>
      <c r="C218" s="1">
        <f t="shared" si="11"/>
        <v>8.6471428571428586</v>
      </c>
      <c r="D218" s="1">
        <f t="shared" si="12"/>
        <v>8.6759999999999984</v>
      </c>
      <c r="E218" s="1">
        <f t="shared" si="13"/>
        <v>8.6439999999999984</v>
      </c>
    </row>
    <row r="219" spans="1:5" x14ac:dyDescent="0.25">
      <c r="A219">
        <v>1967</v>
      </c>
      <c r="B219">
        <v>8.6999999999999993</v>
      </c>
      <c r="C219" s="1">
        <f t="shared" si="11"/>
        <v>8.6642857142857146</v>
      </c>
      <c r="D219" s="1">
        <f t="shared" si="12"/>
        <v>8.6729999999999983</v>
      </c>
      <c r="E219" s="1">
        <f t="shared" si="13"/>
        <v>8.6389999999999993</v>
      </c>
    </row>
    <row r="220" spans="1:5" x14ac:dyDescent="0.25">
      <c r="A220">
        <v>1968</v>
      </c>
      <c r="B220">
        <v>8.52</v>
      </c>
      <c r="C220" s="1">
        <f t="shared" si="11"/>
        <v>8.6242857142857137</v>
      </c>
      <c r="D220" s="1">
        <f t="shared" si="12"/>
        <v>8.6479999999999997</v>
      </c>
      <c r="E220" s="1">
        <f t="shared" si="13"/>
        <v>8.6275000000000013</v>
      </c>
    </row>
    <row r="221" spans="1:5" x14ac:dyDescent="0.25">
      <c r="A221">
        <v>1969</v>
      </c>
      <c r="B221">
        <v>8.6</v>
      </c>
      <c r="C221" s="1">
        <f t="shared" si="11"/>
        <v>8.6028571428571414</v>
      </c>
      <c r="D221" s="1">
        <f t="shared" si="12"/>
        <v>8.6349999999999998</v>
      </c>
      <c r="E221" s="1">
        <f t="shared" si="13"/>
        <v>8.6280000000000001</v>
      </c>
    </row>
    <row r="222" spans="1:5" x14ac:dyDescent="0.25">
      <c r="A222">
        <v>1970</v>
      </c>
      <c r="B222">
        <v>8.6999999999999993</v>
      </c>
      <c r="C222" s="1">
        <f t="shared" si="11"/>
        <v>8.5799999999999983</v>
      </c>
      <c r="D222" s="1">
        <f t="shared" si="12"/>
        <v>8.6470000000000002</v>
      </c>
      <c r="E222" s="1">
        <f t="shared" si="13"/>
        <v>8.6444999999999972</v>
      </c>
    </row>
    <row r="223" spans="1:5" x14ac:dyDescent="0.25">
      <c r="A223">
        <v>1971</v>
      </c>
      <c r="B223">
        <v>8.6</v>
      </c>
      <c r="C223" s="1">
        <f t="shared" si="11"/>
        <v>8.6071428571428559</v>
      </c>
      <c r="D223" s="1">
        <f t="shared" si="12"/>
        <v>8.6269999999999989</v>
      </c>
      <c r="E223" s="1">
        <f t="shared" si="13"/>
        <v>8.6429999999999989</v>
      </c>
    </row>
    <row r="224" spans="1:5" x14ac:dyDescent="0.25">
      <c r="A224">
        <v>1972</v>
      </c>
      <c r="B224">
        <v>8.5</v>
      </c>
      <c r="C224" s="1">
        <f t="shared" si="11"/>
        <v>8.6028571428571414</v>
      </c>
      <c r="D224" s="1">
        <f t="shared" si="12"/>
        <v>8.6019999999999985</v>
      </c>
      <c r="E224" s="1">
        <f t="shared" si="13"/>
        <v>8.6359999999999992</v>
      </c>
    </row>
    <row r="225" spans="1:5" x14ac:dyDescent="0.25">
      <c r="A225">
        <v>1973</v>
      </c>
      <c r="B225">
        <v>8.9499999999999993</v>
      </c>
      <c r="C225" s="1">
        <f t="shared" si="11"/>
        <v>8.6528571428571421</v>
      </c>
      <c r="D225" s="1">
        <f t="shared" si="12"/>
        <v>8.6109999999999989</v>
      </c>
      <c r="E225" s="1">
        <f t="shared" si="13"/>
        <v>8.639999999999997</v>
      </c>
    </row>
    <row r="226" spans="1:5" x14ac:dyDescent="0.25">
      <c r="A226">
        <v>1974</v>
      </c>
      <c r="B226">
        <v>8.4700000000000006</v>
      </c>
      <c r="C226" s="1">
        <f t="shared" si="11"/>
        <v>8.6199999999999992</v>
      </c>
      <c r="D226" s="1">
        <f t="shared" si="12"/>
        <v>8.6170000000000009</v>
      </c>
      <c r="E226" s="1">
        <f t="shared" si="13"/>
        <v>8.6354999999999968</v>
      </c>
    </row>
    <row r="227" spans="1:5" x14ac:dyDescent="0.25">
      <c r="A227">
        <v>1975</v>
      </c>
      <c r="B227">
        <v>8.74</v>
      </c>
      <c r="C227" s="1">
        <f t="shared" si="11"/>
        <v>8.6514285714285712</v>
      </c>
      <c r="D227" s="1">
        <f t="shared" si="12"/>
        <v>8.6379999999999981</v>
      </c>
      <c r="E227" s="1">
        <f t="shared" si="13"/>
        <v>8.6409999999999982</v>
      </c>
    </row>
    <row r="228" spans="1:5" x14ac:dyDescent="0.25">
      <c r="A228">
        <v>1976</v>
      </c>
      <c r="B228">
        <v>8.35</v>
      </c>
      <c r="C228" s="1">
        <f t="shared" si="11"/>
        <v>8.6157142857142865</v>
      </c>
      <c r="D228" s="1">
        <f t="shared" si="12"/>
        <v>8.6129999999999978</v>
      </c>
      <c r="E228" s="1">
        <f t="shared" si="13"/>
        <v>8.644499999999999</v>
      </c>
    </row>
    <row r="229" spans="1:5" x14ac:dyDescent="0.25">
      <c r="A229">
        <v>1977</v>
      </c>
      <c r="B229">
        <v>8.85</v>
      </c>
      <c r="C229" s="1">
        <f t="shared" si="11"/>
        <v>8.6371428571428588</v>
      </c>
      <c r="D229" s="1">
        <f t="shared" si="12"/>
        <v>8.6279999999999966</v>
      </c>
      <c r="E229" s="1">
        <f t="shared" si="13"/>
        <v>8.6504999999999974</v>
      </c>
    </row>
    <row r="230" spans="1:5" x14ac:dyDescent="0.25">
      <c r="A230">
        <v>1978</v>
      </c>
      <c r="B230">
        <v>8.69</v>
      </c>
      <c r="C230" s="1">
        <f t="shared" si="11"/>
        <v>8.65</v>
      </c>
      <c r="D230" s="1">
        <f t="shared" si="12"/>
        <v>8.6449999999999996</v>
      </c>
      <c r="E230" s="1">
        <f t="shared" si="13"/>
        <v>8.6464999999999996</v>
      </c>
    </row>
    <row r="231" spans="1:5" x14ac:dyDescent="0.25">
      <c r="A231">
        <v>1979</v>
      </c>
      <c r="B231">
        <v>8.73</v>
      </c>
      <c r="C231" s="1">
        <f t="shared" si="11"/>
        <v>8.6828571428571433</v>
      </c>
      <c r="D231" s="1">
        <f t="shared" si="12"/>
        <v>8.6579999999999995</v>
      </c>
      <c r="E231" s="1">
        <f t="shared" si="13"/>
        <v>8.6464999999999996</v>
      </c>
    </row>
    <row r="232" spans="1:5" x14ac:dyDescent="0.25">
      <c r="A232">
        <v>1980</v>
      </c>
      <c r="B232">
        <v>8.98</v>
      </c>
      <c r="C232" s="1">
        <f t="shared" si="11"/>
        <v>8.6871428571428577</v>
      </c>
      <c r="D232" s="1">
        <f t="shared" si="12"/>
        <v>8.6860000000000017</v>
      </c>
      <c r="E232" s="1">
        <f t="shared" si="13"/>
        <v>8.6664999999999974</v>
      </c>
    </row>
    <row r="233" spans="1:5" x14ac:dyDescent="0.25">
      <c r="A233">
        <v>1981</v>
      </c>
      <c r="B233">
        <v>9.17</v>
      </c>
      <c r="C233" s="1">
        <f t="shared" si="11"/>
        <v>8.7871428571428574</v>
      </c>
      <c r="D233" s="1">
        <f t="shared" si="12"/>
        <v>8.7430000000000003</v>
      </c>
      <c r="E233" s="1">
        <f t="shared" si="13"/>
        <v>8.6849999999999969</v>
      </c>
    </row>
    <row r="234" spans="1:5" x14ac:dyDescent="0.25">
      <c r="A234">
        <v>1982</v>
      </c>
      <c r="B234">
        <v>8.64</v>
      </c>
      <c r="C234" s="1">
        <f t="shared" si="11"/>
        <v>8.7728571428571449</v>
      </c>
      <c r="D234" s="1">
        <f t="shared" si="12"/>
        <v>8.7570000000000014</v>
      </c>
      <c r="E234" s="1">
        <f t="shared" si="13"/>
        <v>8.6794999999999956</v>
      </c>
    </row>
    <row r="235" spans="1:5" x14ac:dyDescent="0.25">
      <c r="A235">
        <v>1983</v>
      </c>
      <c r="B235">
        <v>9.0299999999999994</v>
      </c>
      <c r="C235" s="1">
        <f t="shared" si="11"/>
        <v>8.870000000000001</v>
      </c>
      <c r="D235" s="1">
        <f t="shared" si="12"/>
        <v>8.7650000000000006</v>
      </c>
      <c r="E235" s="1">
        <f t="shared" si="13"/>
        <v>8.6879999999999988</v>
      </c>
    </row>
    <row r="236" spans="1:5" x14ac:dyDescent="0.25">
      <c r="A236">
        <v>1984</v>
      </c>
      <c r="B236">
        <v>8.69</v>
      </c>
      <c r="C236" s="1">
        <f t="shared" si="11"/>
        <v>8.8471428571428579</v>
      </c>
      <c r="D236" s="1">
        <f t="shared" si="12"/>
        <v>8.7870000000000008</v>
      </c>
      <c r="E236" s="1">
        <f t="shared" si="13"/>
        <v>8.7019999999999964</v>
      </c>
    </row>
    <row r="237" spans="1:5" x14ac:dyDescent="0.25">
      <c r="A237">
        <v>1985</v>
      </c>
      <c r="B237">
        <v>8.66</v>
      </c>
      <c r="C237" s="1">
        <f t="shared" si="11"/>
        <v>8.8428571428571434</v>
      </c>
      <c r="D237" s="1">
        <f t="shared" si="12"/>
        <v>8.7789999999999999</v>
      </c>
      <c r="E237" s="1">
        <f t="shared" si="13"/>
        <v>8.7084999999999972</v>
      </c>
    </row>
    <row r="238" spans="1:5" x14ac:dyDescent="0.25">
      <c r="A238">
        <v>1986</v>
      </c>
      <c r="B238">
        <v>8.83</v>
      </c>
      <c r="C238" s="1">
        <f t="shared" si="11"/>
        <v>8.8571428571428577</v>
      </c>
      <c r="D238" s="1">
        <f t="shared" si="12"/>
        <v>8.827</v>
      </c>
      <c r="E238" s="1">
        <f t="shared" si="13"/>
        <v>8.7200000000000006</v>
      </c>
    </row>
    <row r="239" spans="1:5" x14ac:dyDescent="0.25">
      <c r="A239">
        <v>1987</v>
      </c>
      <c r="B239">
        <v>8.99</v>
      </c>
      <c r="C239" s="1">
        <f t="shared" si="11"/>
        <v>8.8585714285714285</v>
      </c>
      <c r="D239" s="1">
        <f t="shared" si="12"/>
        <v>8.8409999999999993</v>
      </c>
      <c r="E239" s="1">
        <f t="shared" si="13"/>
        <v>8.7345000000000006</v>
      </c>
    </row>
    <row r="240" spans="1:5" x14ac:dyDescent="0.25">
      <c r="A240">
        <v>1988</v>
      </c>
      <c r="B240">
        <v>9.1999999999999993</v>
      </c>
      <c r="C240" s="1">
        <f t="shared" si="11"/>
        <v>8.8628571428571412</v>
      </c>
      <c r="D240" s="1">
        <f t="shared" si="12"/>
        <v>8.8919999999999995</v>
      </c>
      <c r="E240" s="1">
        <f t="shared" si="13"/>
        <v>8.7684999999999995</v>
      </c>
    </row>
    <row r="241" spans="1:5" x14ac:dyDescent="0.25">
      <c r="A241">
        <v>1989</v>
      </c>
      <c r="B241">
        <v>8.92</v>
      </c>
      <c r="C241" s="1">
        <f t="shared" si="11"/>
        <v>8.9028571428571439</v>
      </c>
      <c r="D241" s="1">
        <f t="shared" si="12"/>
        <v>8.9109999999999996</v>
      </c>
      <c r="E241" s="1">
        <f t="shared" si="13"/>
        <v>8.7844999999999995</v>
      </c>
    </row>
    <row r="242" spans="1:5" x14ac:dyDescent="0.25">
      <c r="A242">
        <v>1990</v>
      </c>
      <c r="B242">
        <v>9.23</v>
      </c>
      <c r="C242" s="1">
        <f t="shared" si="11"/>
        <v>8.9314285714285724</v>
      </c>
      <c r="D242" s="1">
        <f t="shared" si="12"/>
        <v>8.9359999999999999</v>
      </c>
      <c r="E242" s="1">
        <f t="shared" si="13"/>
        <v>8.8109999999999999</v>
      </c>
    </row>
    <row r="243" spans="1:5" x14ac:dyDescent="0.25">
      <c r="A243">
        <v>1991</v>
      </c>
      <c r="B243">
        <v>9.18</v>
      </c>
      <c r="C243" s="1">
        <f t="shared" si="11"/>
        <v>9.0014285714285727</v>
      </c>
      <c r="D243" s="1">
        <f t="shared" si="12"/>
        <v>8.9370000000000012</v>
      </c>
      <c r="E243" s="1">
        <f t="shared" si="13"/>
        <v>8.84</v>
      </c>
    </row>
    <row r="244" spans="1:5" x14ac:dyDescent="0.25">
      <c r="A244">
        <v>1992</v>
      </c>
      <c r="B244">
        <v>8.84</v>
      </c>
      <c r="C244" s="1">
        <f t="shared" si="11"/>
        <v>9.0271428571428576</v>
      </c>
      <c r="D244" s="1">
        <f t="shared" si="12"/>
        <v>8.9570000000000025</v>
      </c>
      <c r="E244" s="1">
        <f t="shared" si="13"/>
        <v>8.8569999999999993</v>
      </c>
    </row>
    <row r="245" spans="1:5" x14ac:dyDescent="0.25">
      <c r="A245">
        <v>1993</v>
      </c>
      <c r="B245">
        <v>8.8699999999999992</v>
      </c>
      <c r="C245" s="1">
        <f t="shared" si="11"/>
        <v>9.0328571428571429</v>
      </c>
      <c r="D245" s="1">
        <f t="shared" si="12"/>
        <v>8.9410000000000025</v>
      </c>
      <c r="E245" s="1">
        <f t="shared" si="13"/>
        <v>8.852999999999998</v>
      </c>
    </row>
    <row r="246" spans="1:5" x14ac:dyDescent="0.25">
      <c r="A246">
        <v>1994</v>
      </c>
      <c r="B246">
        <v>9.0399999999999991</v>
      </c>
      <c r="C246" s="1">
        <f t="shared" si="11"/>
        <v>9.0400000000000009</v>
      </c>
      <c r="D246" s="1">
        <f t="shared" si="12"/>
        <v>8.9760000000000026</v>
      </c>
      <c r="E246" s="1">
        <f t="shared" si="13"/>
        <v>8.8814999999999991</v>
      </c>
    </row>
    <row r="247" spans="1:5" x14ac:dyDescent="0.25">
      <c r="A247">
        <v>1995</v>
      </c>
      <c r="B247">
        <v>9.35</v>
      </c>
      <c r="C247" s="1">
        <f t="shared" si="11"/>
        <v>9.0614285714285714</v>
      </c>
      <c r="D247" s="1">
        <f t="shared" si="12"/>
        <v>9.0449999999999982</v>
      </c>
      <c r="E247" s="1">
        <f t="shared" si="13"/>
        <v>8.9120000000000008</v>
      </c>
    </row>
    <row r="248" spans="1:5" x14ac:dyDescent="0.25">
      <c r="A248">
        <v>1996</v>
      </c>
      <c r="B248">
        <v>9.0399999999999991</v>
      </c>
      <c r="C248" s="1">
        <f t="shared" si="11"/>
        <v>9.0785714285714274</v>
      </c>
      <c r="D248" s="1">
        <f t="shared" si="12"/>
        <v>9.0659999999999989</v>
      </c>
      <c r="E248" s="1">
        <f t="shared" si="13"/>
        <v>8.9464999999999986</v>
      </c>
    </row>
    <row r="249" spans="1:5" x14ac:dyDescent="0.25">
      <c r="A249">
        <v>1997</v>
      </c>
      <c r="B249">
        <v>9.1999999999999993</v>
      </c>
      <c r="C249" s="1">
        <f t="shared" si="11"/>
        <v>9.074285714285713</v>
      </c>
      <c r="D249" s="1">
        <f t="shared" si="12"/>
        <v>9.0869999999999997</v>
      </c>
      <c r="E249" s="1">
        <f t="shared" si="13"/>
        <v>8.9639999999999986</v>
      </c>
    </row>
    <row r="250" spans="1:5" x14ac:dyDescent="0.25">
      <c r="A250">
        <v>1998</v>
      </c>
      <c r="B250">
        <v>9.52</v>
      </c>
      <c r="C250" s="1">
        <f t="shared" si="11"/>
        <v>9.1228571428571428</v>
      </c>
      <c r="D250" s="1">
        <f t="shared" si="12"/>
        <v>9.1189999999999998</v>
      </c>
      <c r="E250" s="1">
        <f t="shared" si="13"/>
        <v>9.0054999999999996</v>
      </c>
    </row>
    <row r="251" spans="1:5" x14ac:dyDescent="0.25">
      <c r="A251">
        <v>1999</v>
      </c>
      <c r="B251">
        <v>9.2899999999999991</v>
      </c>
      <c r="C251" s="1">
        <f t="shared" si="11"/>
        <v>9.1871428571428577</v>
      </c>
      <c r="D251" s="1">
        <f t="shared" si="12"/>
        <v>9.1560000000000006</v>
      </c>
      <c r="E251" s="1">
        <f t="shared" si="13"/>
        <v>9.0335000000000001</v>
      </c>
    </row>
    <row r="252" spans="1:5" x14ac:dyDescent="0.25">
      <c r="A252">
        <v>2000</v>
      </c>
      <c r="B252">
        <v>9.1999999999999993</v>
      </c>
      <c r="C252" s="1">
        <f t="shared" si="11"/>
        <v>9.2342857142857131</v>
      </c>
      <c r="D252" s="1">
        <f t="shared" si="12"/>
        <v>9.1529999999999987</v>
      </c>
      <c r="E252" s="1">
        <f t="shared" si="13"/>
        <v>9.0444999999999975</v>
      </c>
    </row>
    <row r="253" spans="1:5" x14ac:dyDescent="0.25">
      <c r="A253">
        <v>2001</v>
      </c>
      <c r="B253">
        <v>9.41</v>
      </c>
      <c r="C253" s="1">
        <f t="shared" si="11"/>
        <v>9.2871428571428556</v>
      </c>
      <c r="D253" s="1">
        <f t="shared" si="12"/>
        <v>9.1760000000000002</v>
      </c>
      <c r="E253" s="1">
        <f t="shared" si="13"/>
        <v>9.056499999999998</v>
      </c>
    </row>
    <row r="254" spans="1:5" x14ac:dyDescent="0.25">
      <c r="A254">
        <v>2002</v>
      </c>
      <c r="B254">
        <v>9.57</v>
      </c>
      <c r="C254" s="1">
        <f t="shared" si="11"/>
        <v>9.3185714285714276</v>
      </c>
      <c r="D254" s="1">
        <f t="shared" si="12"/>
        <v>9.2490000000000006</v>
      </c>
      <c r="E254" s="1">
        <f t="shared" si="13"/>
        <v>9.102999999999998</v>
      </c>
    </row>
    <row r="255" spans="1:5" x14ac:dyDescent="0.25">
      <c r="A255">
        <v>2003</v>
      </c>
      <c r="B255">
        <v>9.5299999999999994</v>
      </c>
      <c r="C255" s="1">
        <f t="shared" si="11"/>
        <v>9.3885714285714261</v>
      </c>
      <c r="D255" s="1">
        <f t="shared" si="12"/>
        <v>9.3149999999999977</v>
      </c>
      <c r="E255" s="1">
        <f t="shared" si="13"/>
        <v>9.1279999999999983</v>
      </c>
    </row>
    <row r="256" spans="1:5" x14ac:dyDescent="0.25">
      <c r="A256">
        <v>2004</v>
      </c>
      <c r="B256">
        <v>9.32</v>
      </c>
      <c r="C256" s="1">
        <f t="shared" si="11"/>
        <v>9.4057142857142857</v>
      </c>
      <c r="D256" s="1">
        <f t="shared" si="12"/>
        <v>9.3429999999999982</v>
      </c>
      <c r="E256" s="1">
        <f t="shared" si="13"/>
        <v>9.1594999999999978</v>
      </c>
    </row>
    <row r="257" spans="1:5" x14ac:dyDescent="0.25">
      <c r="A257">
        <v>2005</v>
      </c>
      <c r="B257">
        <v>9.6999999999999993</v>
      </c>
      <c r="C257" s="1">
        <f t="shared" si="11"/>
        <v>9.4314285714285706</v>
      </c>
      <c r="D257" s="1">
        <f t="shared" si="12"/>
        <v>9.3779999999999983</v>
      </c>
      <c r="E257" s="1">
        <f t="shared" si="13"/>
        <v>9.2114999999999974</v>
      </c>
    </row>
    <row r="258" spans="1:5" x14ac:dyDescent="0.25">
      <c r="A258">
        <v>2006</v>
      </c>
      <c r="B258">
        <v>9.5299999999999994</v>
      </c>
      <c r="C258" s="1">
        <f t="shared" si="11"/>
        <v>9.4657142857142862</v>
      </c>
      <c r="D258" s="1">
        <f t="shared" si="12"/>
        <v>9.4269999999999996</v>
      </c>
      <c r="E258" s="1">
        <f t="shared" si="13"/>
        <v>9.2464999999999993</v>
      </c>
    </row>
    <row r="259" spans="1:5" x14ac:dyDescent="0.25">
      <c r="A259">
        <v>2007</v>
      </c>
      <c r="B259">
        <v>9.73</v>
      </c>
      <c r="C259" s="1">
        <f t="shared" si="11"/>
        <v>9.5414285714285718</v>
      </c>
      <c r="D259" s="1">
        <f t="shared" si="12"/>
        <v>9.48</v>
      </c>
      <c r="E259" s="1">
        <f t="shared" si="13"/>
        <v>9.2834999999999983</v>
      </c>
    </row>
    <row r="260" spans="1:5" x14ac:dyDescent="0.25">
      <c r="A260">
        <v>2008</v>
      </c>
      <c r="B260">
        <v>9.43</v>
      </c>
      <c r="C260" s="1">
        <f t="shared" si="11"/>
        <v>9.5442857142857154</v>
      </c>
      <c r="D260" s="1">
        <f t="shared" si="12"/>
        <v>9.4710000000000001</v>
      </c>
      <c r="E260" s="1">
        <f t="shared" si="13"/>
        <v>9.2949999999999982</v>
      </c>
    </row>
    <row r="261" spans="1:5" x14ac:dyDescent="0.25">
      <c r="A261">
        <v>2009</v>
      </c>
      <c r="B261">
        <v>9.51</v>
      </c>
      <c r="C261" s="1">
        <f t="shared" si="11"/>
        <v>9.5357142857142865</v>
      </c>
      <c r="D261" s="1">
        <f t="shared" si="12"/>
        <v>9.4930000000000021</v>
      </c>
      <c r="E261" s="1">
        <f t="shared" si="13"/>
        <v>9.3244999999999987</v>
      </c>
    </row>
    <row r="262" spans="1:5" x14ac:dyDescent="0.25">
      <c r="A262">
        <v>2010</v>
      </c>
      <c r="B262">
        <v>9.6999999999999993</v>
      </c>
      <c r="C262" s="1">
        <f t="shared" si="11"/>
        <v>9.56</v>
      </c>
      <c r="D262" s="1">
        <f t="shared" si="12"/>
        <v>9.543000000000001</v>
      </c>
      <c r="E262" s="1">
        <f t="shared" si="13"/>
        <v>9.3479999999999972</v>
      </c>
    </row>
    <row r="263" spans="1:5" x14ac:dyDescent="0.25">
      <c r="A263">
        <v>2011</v>
      </c>
      <c r="B263">
        <v>9.52</v>
      </c>
      <c r="C263" s="1">
        <f t="shared" si="11"/>
        <v>9.5885714285714272</v>
      </c>
      <c r="D263" s="1">
        <f t="shared" si="12"/>
        <v>9.5540000000000003</v>
      </c>
      <c r="E263" s="1">
        <f t="shared" si="13"/>
        <v>9.3649999999999984</v>
      </c>
    </row>
    <row r="264" spans="1:5" x14ac:dyDescent="0.25">
      <c r="A264">
        <v>2012</v>
      </c>
      <c r="B264">
        <v>9.51</v>
      </c>
      <c r="C264" s="1">
        <f t="shared" si="11"/>
        <v>9.5614285714285696</v>
      </c>
      <c r="D264" s="1">
        <f t="shared" si="12"/>
        <v>9.548</v>
      </c>
      <c r="E264" s="1">
        <f t="shared" si="13"/>
        <v>9.3984999999999985</v>
      </c>
    </row>
    <row r="265" spans="1:5" x14ac:dyDescent="0.25">
      <c r="A265">
        <v>2013</v>
      </c>
      <c r="B265">
        <v>9.61</v>
      </c>
      <c r="C265" s="1">
        <f t="shared" ref="C265:C267" si="14">IFERROR(AVERAGE(B259:B265),0)</f>
        <v>9.5728571428571421</v>
      </c>
      <c r="D265" s="1">
        <f t="shared" si="12"/>
        <v>9.5560000000000009</v>
      </c>
      <c r="E265" s="1">
        <f t="shared" si="13"/>
        <v>9.4354999999999993</v>
      </c>
    </row>
    <row r="266" spans="1:5" x14ac:dyDescent="0.25">
      <c r="A266">
        <v>2014</v>
      </c>
      <c r="B266">
        <v>9.57</v>
      </c>
      <c r="C266" s="1">
        <f t="shared" si="14"/>
        <v>9.5499999999999989</v>
      </c>
      <c r="D266" s="1">
        <f t="shared" si="12"/>
        <v>9.5809999999999995</v>
      </c>
      <c r="E266" s="1">
        <f t="shared" si="13"/>
        <v>9.461999999999998</v>
      </c>
    </row>
    <row r="267" spans="1:5" x14ac:dyDescent="0.25">
      <c r="A267">
        <v>2015</v>
      </c>
      <c r="B267">
        <v>9.83</v>
      </c>
      <c r="C267" s="1">
        <f t="shared" si="14"/>
        <v>9.6071428571428577</v>
      </c>
      <c r="D267" s="1">
        <f t="shared" si="12"/>
        <v>9.5939999999999976</v>
      </c>
      <c r="E267" s="1">
        <f t="shared" si="13"/>
        <v>9.4860000000000007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"/>
  <sheetViews>
    <sheetView tabSelected="1" zoomScale="115" zoomScaleNormal="115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defaultRowHeight="15" x14ac:dyDescent="0.25"/>
  <cols>
    <col min="1" max="1" width="8.7109375" bestFit="1" customWidth="1"/>
    <col min="2" max="2" width="18.85546875" bestFit="1" customWidth="1"/>
    <col min="3" max="3" width="19.5703125" style="1" customWidth="1"/>
    <col min="4" max="4" width="20.28515625" style="1" customWidth="1"/>
    <col min="5" max="5" width="20.7109375" style="1" customWidth="1"/>
    <col min="6" max="6" width="15.42578125" style="1" customWidth="1"/>
    <col min="7" max="7" width="18.5703125" customWidth="1"/>
    <col min="8" max="8" width="18.85546875" style="1" customWidth="1"/>
    <col min="9" max="9" width="20" customWidth="1"/>
    <col min="10" max="10" width="20.28515625" customWidth="1"/>
    <col min="11" max="11" width="15" style="5" customWidth="1"/>
    <col min="12" max="12" width="14.42578125" bestFit="1" customWidth="1"/>
  </cols>
  <sheetData>
    <row r="1" spans="1:12" x14ac:dyDescent="0.25">
      <c r="A1" s="5" t="s">
        <v>0</v>
      </c>
      <c r="B1" s="5" t="s">
        <v>2</v>
      </c>
      <c r="C1" s="3" t="s">
        <v>4</v>
      </c>
      <c r="D1" s="3" t="s">
        <v>5</v>
      </c>
      <c r="E1" s="3" t="s">
        <v>9</v>
      </c>
      <c r="F1" s="3" t="s">
        <v>27</v>
      </c>
      <c r="G1" s="5" t="s">
        <v>3</v>
      </c>
      <c r="H1" s="3" t="s">
        <v>6</v>
      </c>
      <c r="I1" s="3" t="s">
        <v>7</v>
      </c>
      <c r="J1" s="3" t="s">
        <v>8</v>
      </c>
      <c r="K1" s="3" t="s">
        <v>28</v>
      </c>
      <c r="L1" s="3" t="s">
        <v>10</v>
      </c>
    </row>
    <row r="2" spans="1:12" x14ac:dyDescent="0.25">
      <c r="A2" s="5">
        <v>1849</v>
      </c>
      <c r="B2" s="5">
        <v>14.12</v>
      </c>
      <c r="C2" s="3"/>
      <c r="D2" s="3"/>
      <c r="E2" s="3"/>
      <c r="F2" s="4">
        <f t="shared" ref="F2:F33" si="0">IFERROR((B2-B1)/B1,0)</f>
        <v>0</v>
      </c>
      <c r="G2" s="5">
        <f>VLOOKUP($A2,Global_data!$A$2:$E$267,2,0)</f>
        <v>7.98</v>
      </c>
      <c r="H2" s="3">
        <f>VLOOKUP($A2,Global_data!$A$2:$E$267,3,0)</f>
        <v>8.03857142857143</v>
      </c>
      <c r="I2" s="3">
        <f>VLOOKUP($A2,Global_data!$A$2:$E$267,4,0)</f>
        <v>7.9780000000000015</v>
      </c>
      <c r="J2" s="3">
        <f>VLOOKUP($A2,Global_data!$A$2:$E$267,5,0)</f>
        <v>7.8579999999999988</v>
      </c>
      <c r="K2" s="4">
        <f t="shared" ref="K2:K33" si="1">IFERROR((G2-G1)/G1,0)</f>
        <v>0</v>
      </c>
      <c r="L2" s="3">
        <f t="shared" ref="L2:L33" si="2">B2-G2</f>
        <v>6.1399999999999988</v>
      </c>
    </row>
    <row r="3" spans="1:12" x14ac:dyDescent="0.25">
      <c r="A3" s="5">
        <v>1850</v>
      </c>
      <c r="B3" s="5">
        <v>13.8</v>
      </c>
      <c r="C3" s="3"/>
      <c r="D3" s="3"/>
      <c r="E3" s="3"/>
      <c r="F3" s="4">
        <f t="shared" si="0"/>
        <v>-2.2662889518413495E-2</v>
      </c>
      <c r="G3" s="5">
        <f>VLOOKUP($A3,Global_data!$A$2:$E$267,2,0)</f>
        <v>7.9</v>
      </c>
      <c r="H3" s="3">
        <f>VLOOKUP($A3,Global_data!$A$2:$E$267,3,0)</f>
        <v>8.0000000000000018</v>
      </c>
      <c r="I3" s="3">
        <f>VLOOKUP($A3,Global_data!$A$2:$E$267,4,0)</f>
        <v>7.9880000000000022</v>
      </c>
      <c r="J3" s="3">
        <f>VLOOKUP($A3,Global_data!$A$2:$E$267,5,0)</f>
        <v>7.8269999999999982</v>
      </c>
      <c r="K3" s="4">
        <f t="shared" si="1"/>
        <v>-1.0025062656641612E-2</v>
      </c>
      <c r="L3" s="3">
        <f t="shared" si="2"/>
        <v>5.9</v>
      </c>
    </row>
    <row r="4" spans="1:12" x14ac:dyDescent="0.25">
      <c r="A4" s="5">
        <v>1851</v>
      </c>
      <c r="B4" s="5">
        <v>14.39</v>
      </c>
      <c r="C4" s="3"/>
      <c r="D4" s="3"/>
      <c r="E4" s="3"/>
      <c r="F4" s="4">
        <f t="shared" si="0"/>
        <v>4.2753623188405782E-2</v>
      </c>
      <c r="G4" s="5">
        <f>VLOOKUP($A4,Global_data!$A$2:$E$267,2,0)</f>
        <v>8.18</v>
      </c>
      <c r="H4" s="3">
        <f>VLOOKUP($A4,Global_data!$A$2:$E$267,3,0)</f>
        <v>8.0757142857142856</v>
      </c>
      <c r="I4" s="3">
        <f>VLOOKUP($A4,Global_data!$A$2:$E$267,4,0)</f>
        <v>8.0370000000000008</v>
      </c>
      <c r="J4" s="3">
        <f>VLOOKUP($A4,Global_data!$A$2:$E$267,5,0)</f>
        <v>7.854000000000001</v>
      </c>
      <c r="K4" s="4">
        <f t="shared" si="1"/>
        <v>3.5443037974683463E-2</v>
      </c>
      <c r="L4" s="3">
        <f t="shared" si="2"/>
        <v>6.2100000000000009</v>
      </c>
    </row>
    <row r="5" spans="1:12" x14ac:dyDescent="0.25">
      <c r="A5" s="5">
        <v>1852</v>
      </c>
      <c r="B5" s="5">
        <v>13.81</v>
      </c>
      <c r="C5" s="3"/>
      <c r="D5" s="3"/>
      <c r="E5" s="3"/>
      <c r="F5" s="4">
        <f t="shared" si="0"/>
        <v>-4.0305767894371097E-2</v>
      </c>
      <c r="G5" s="5">
        <f>VLOOKUP($A5,Global_data!$A$2:$E$267,2,0)</f>
        <v>8.1</v>
      </c>
      <c r="H5" s="3">
        <f>VLOOKUP($A5,Global_data!$A$2:$E$267,3,0)</f>
        <v>8.1114285714285721</v>
      </c>
      <c r="I5" s="3">
        <f>VLOOKUP($A5,Global_data!$A$2:$E$267,4,0)</f>
        <v>8.0450000000000017</v>
      </c>
      <c r="J5" s="3">
        <f>VLOOKUP($A5,Global_data!$A$2:$E$267,5,0)</f>
        <v>7.8865000000000007</v>
      </c>
      <c r="K5" s="4">
        <f t="shared" si="1"/>
        <v>-9.7799511002445074E-3</v>
      </c>
      <c r="L5" s="3">
        <f t="shared" si="2"/>
        <v>5.7100000000000009</v>
      </c>
    </row>
    <row r="6" spans="1:12" x14ac:dyDescent="0.25">
      <c r="A6" s="5">
        <v>1853</v>
      </c>
      <c r="B6" s="5">
        <v>14.4</v>
      </c>
      <c r="C6" s="3"/>
      <c r="D6" s="3"/>
      <c r="E6" s="3"/>
      <c r="F6" s="4">
        <f t="shared" si="0"/>
        <v>4.2722664735698759E-2</v>
      </c>
      <c r="G6" s="5">
        <f>VLOOKUP($A6,Global_data!$A$2:$E$267,2,0)</f>
        <v>8.0399999999999991</v>
      </c>
      <c r="H6" s="3">
        <f>VLOOKUP($A6,Global_data!$A$2:$E$267,3,0)</f>
        <v>8.0385714285714283</v>
      </c>
      <c r="I6" s="3">
        <f>VLOOKUP($A6,Global_data!$A$2:$E$267,4,0)</f>
        <v>8.032</v>
      </c>
      <c r="J6" s="3">
        <f>VLOOKUP($A6,Global_data!$A$2:$E$267,5,0)</f>
        <v>7.8879999999999999</v>
      </c>
      <c r="K6" s="4">
        <f t="shared" si="1"/>
        <v>-7.4074074074074693E-3</v>
      </c>
      <c r="L6" s="3">
        <f t="shared" si="2"/>
        <v>6.3600000000000012</v>
      </c>
    </row>
    <row r="7" spans="1:12" x14ac:dyDescent="0.25">
      <c r="A7" s="5">
        <v>1854</v>
      </c>
      <c r="B7" s="5">
        <v>13.98</v>
      </c>
      <c r="C7" s="3"/>
      <c r="D7" s="3"/>
      <c r="E7" s="3"/>
      <c r="F7" s="4">
        <f t="shared" si="0"/>
        <v>-2.916666666666666E-2</v>
      </c>
      <c r="G7" s="5">
        <f>VLOOKUP($A7,Global_data!$A$2:$E$267,2,0)</f>
        <v>8.2100000000000009</v>
      </c>
      <c r="H7" s="3">
        <f>VLOOKUP($A7,Global_data!$A$2:$E$267,3,0)</f>
        <v>8.055714285714286</v>
      </c>
      <c r="I7" s="3">
        <f>VLOOKUP($A7,Global_data!$A$2:$E$267,4,0)</f>
        <v>8.0879999999999992</v>
      </c>
      <c r="J7" s="3">
        <f>VLOOKUP($A7,Global_data!$A$2:$E$267,5,0)</f>
        <v>7.891</v>
      </c>
      <c r="K7" s="4">
        <f t="shared" si="1"/>
        <v>2.114427860696539E-2</v>
      </c>
      <c r="L7" s="3">
        <f t="shared" si="2"/>
        <v>5.77</v>
      </c>
    </row>
    <row r="8" spans="1:12" x14ac:dyDescent="0.25">
      <c r="A8" s="5">
        <v>1855</v>
      </c>
      <c r="B8" s="5">
        <v>14.2</v>
      </c>
      <c r="C8" s="3">
        <f t="shared" ref="C8:C72" si="3">AVERAGE(B2:B8)</f>
        <v>14.100000000000003</v>
      </c>
      <c r="D8" s="3"/>
      <c r="E8" s="3"/>
      <c r="F8" s="4">
        <f t="shared" si="0"/>
        <v>1.57367668097281E-2</v>
      </c>
      <c r="G8" s="5">
        <f>VLOOKUP($A8,Global_data!$A$2:$E$267,2,0)</f>
        <v>8.11</v>
      </c>
      <c r="H8" s="3">
        <f>VLOOKUP($A8,Global_data!$A$2:$E$267,3,0)</f>
        <v>8.0742857142857147</v>
      </c>
      <c r="I8" s="3">
        <f>VLOOKUP($A8,Global_data!$A$2:$E$267,4,0)</f>
        <v>8.1140000000000008</v>
      </c>
      <c r="J8" s="3">
        <f>VLOOKUP($A8,Global_data!$A$2:$E$267,5,0)</f>
        <v>7.9270000000000014</v>
      </c>
      <c r="K8" s="4">
        <f t="shared" si="1"/>
        <v>-1.2180267965895421E-2</v>
      </c>
      <c r="L8" s="3">
        <f t="shared" si="2"/>
        <v>6.09</v>
      </c>
    </row>
    <row r="9" spans="1:12" x14ac:dyDescent="0.25">
      <c r="A9" s="5">
        <v>1856</v>
      </c>
      <c r="B9" s="5">
        <v>14.1</v>
      </c>
      <c r="C9" s="3">
        <f t="shared" si="3"/>
        <v>14.097142857142856</v>
      </c>
      <c r="D9" s="3"/>
      <c r="E9" s="3"/>
      <c r="F9" s="4">
        <f t="shared" si="0"/>
        <v>-7.0422535211267356E-3</v>
      </c>
      <c r="G9" s="5">
        <f>VLOOKUP($A9,Global_data!$A$2:$E$267,2,0)</f>
        <v>8</v>
      </c>
      <c r="H9" s="3">
        <f>VLOOKUP($A9,Global_data!$A$2:$E$267,3,0)</f>
        <v>8.0771428571428565</v>
      </c>
      <c r="I9" s="3">
        <f>VLOOKUP($A9,Global_data!$A$2:$E$267,4,0)</f>
        <v>8.0590000000000011</v>
      </c>
      <c r="J9" s="3">
        <f>VLOOKUP($A9,Global_data!$A$2:$E$267,5,0)</f>
        <v>7.9420000000000019</v>
      </c>
      <c r="K9" s="4">
        <f t="shared" si="1"/>
        <v>-1.3563501849568366E-2</v>
      </c>
      <c r="L9" s="3">
        <f t="shared" si="2"/>
        <v>6.1</v>
      </c>
    </row>
    <row r="10" spans="1:12" x14ac:dyDescent="0.25">
      <c r="A10" s="5">
        <v>1857</v>
      </c>
      <c r="B10" s="5">
        <v>14.78</v>
      </c>
      <c r="C10" s="3">
        <f t="shared" si="3"/>
        <v>14.237142857142857</v>
      </c>
      <c r="D10" s="3"/>
      <c r="E10" s="3"/>
      <c r="F10" s="4">
        <f t="shared" si="0"/>
        <v>4.8226950354609908E-2</v>
      </c>
      <c r="G10" s="5">
        <f>VLOOKUP($A10,Global_data!$A$2:$E$267,2,0)</f>
        <v>7.76</v>
      </c>
      <c r="H10" s="3">
        <f>VLOOKUP($A10,Global_data!$A$2:$E$267,3,0)</f>
        <v>8.0571428571428569</v>
      </c>
      <c r="I10" s="3">
        <f>VLOOKUP($A10,Global_data!$A$2:$E$267,4,0)</f>
        <v>8.0259999999999998</v>
      </c>
      <c r="J10" s="3">
        <f>VLOOKUP($A10,Global_data!$A$2:$E$267,5,0)</f>
        <v>7.9610000000000012</v>
      </c>
      <c r="K10" s="4">
        <f t="shared" si="1"/>
        <v>-3.0000000000000027E-2</v>
      </c>
      <c r="L10" s="3">
        <f t="shared" si="2"/>
        <v>7.02</v>
      </c>
    </row>
    <row r="11" spans="1:12" x14ac:dyDescent="0.25">
      <c r="A11" s="5">
        <v>1858</v>
      </c>
      <c r="B11" s="5">
        <v>14.19</v>
      </c>
      <c r="C11" s="3">
        <f t="shared" si="3"/>
        <v>14.208571428571428</v>
      </c>
      <c r="D11" s="3">
        <f>AVERAGE(B2:B11)</f>
        <v>14.177000000000001</v>
      </c>
      <c r="E11" s="3"/>
      <c r="F11" s="4">
        <f t="shared" si="0"/>
        <v>-3.9918809201623807E-2</v>
      </c>
      <c r="G11" s="5">
        <f>VLOOKUP($A11,Global_data!$A$2:$E$267,2,0)</f>
        <v>8.1</v>
      </c>
      <c r="H11" s="3">
        <f>VLOOKUP($A11,Global_data!$A$2:$E$267,3,0)</f>
        <v>8.0457142857142863</v>
      </c>
      <c r="I11" s="3">
        <f>VLOOKUP($A11,Global_data!$A$2:$E$267,4,0)</f>
        <v>8.0380000000000003</v>
      </c>
      <c r="J11" s="3">
        <f>VLOOKUP($A11,Global_data!$A$2:$E$267,5,0)</f>
        <v>7.990499999999999</v>
      </c>
      <c r="K11" s="4">
        <f t="shared" si="1"/>
        <v>4.3814432989690705E-2</v>
      </c>
      <c r="L11" s="3">
        <f t="shared" si="2"/>
        <v>6.09</v>
      </c>
    </row>
    <row r="12" spans="1:12" x14ac:dyDescent="0.25">
      <c r="A12" s="5">
        <v>1859</v>
      </c>
      <c r="B12" s="5">
        <v>13.71</v>
      </c>
      <c r="C12" s="3">
        <f t="shared" si="3"/>
        <v>14.194285714285712</v>
      </c>
      <c r="D12" s="3">
        <f t="shared" ref="D12:D75" si="4">AVERAGE(B3:B12)</f>
        <v>14.135999999999999</v>
      </c>
      <c r="E12" s="3"/>
      <c r="F12" s="4">
        <f t="shared" si="0"/>
        <v>-3.3826638477801173E-2</v>
      </c>
      <c r="G12" s="5">
        <f>VLOOKUP($A12,Global_data!$A$2:$E$267,2,0)</f>
        <v>8.25</v>
      </c>
      <c r="H12" s="3">
        <f>VLOOKUP($A12,Global_data!$A$2:$E$267,3,0)</f>
        <v>8.0671428571428567</v>
      </c>
      <c r="I12" s="3">
        <f>VLOOKUP($A12,Global_data!$A$2:$E$267,4,0)</f>
        <v>8.0649999999999995</v>
      </c>
      <c r="J12" s="3">
        <f>VLOOKUP($A12,Global_data!$A$2:$E$267,5,0)</f>
        <v>8.0214999999999996</v>
      </c>
      <c r="K12" s="4">
        <f t="shared" si="1"/>
        <v>1.8518518518518563E-2</v>
      </c>
      <c r="L12" s="3">
        <f t="shared" si="2"/>
        <v>5.4600000000000009</v>
      </c>
    </row>
    <row r="13" spans="1:12" x14ac:dyDescent="0.25">
      <c r="A13" s="5">
        <v>1860</v>
      </c>
      <c r="B13" s="5">
        <v>13.81</v>
      </c>
      <c r="C13" s="3">
        <f t="shared" si="3"/>
        <v>14.110000000000001</v>
      </c>
      <c r="D13" s="3">
        <f t="shared" si="4"/>
        <v>14.137</v>
      </c>
      <c r="E13" s="3"/>
      <c r="F13" s="4">
        <f t="shared" si="0"/>
        <v>7.2939460247993899E-3</v>
      </c>
      <c r="G13" s="5">
        <f>VLOOKUP($A13,Global_data!$A$2:$E$267,2,0)</f>
        <v>7.96</v>
      </c>
      <c r="H13" s="3">
        <f>VLOOKUP($A13,Global_data!$A$2:$E$267,3,0)</f>
        <v>8.055714285714286</v>
      </c>
      <c r="I13" s="3">
        <f>VLOOKUP($A13,Global_data!$A$2:$E$267,4,0)</f>
        <v>8.0709999999999997</v>
      </c>
      <c r="J13" s="3">
        <f>VLOOKUP($A13,Global_data!$A$2:$E$267,5,0)</f>
        <v>8.0295000000000023</v>
      </c>
      <c r="K13" s="4">
        <f t="shared" si="1"/>
        <v>-3.5151515151515156E-2</v>
      </c>
      <c r="L13" s="3">
        <f t="shared" si="2"/>
        <v>5.8500000000000005</v>
      </c>
    </row>
    <row r="14" spans="1:12" x14ac:dyDescent="0.25">
      <c r="A14" s="5">
        <v>1861</v>
      </c>
      <c r="B14" s="5">
        <v>14.88</v>
      </c>
      <c r="C14" s="3">
        <f t="shared" si="3"/>
        <v>14.238571428571428</v>
      </c>
      <c r="D14" s="3">
        <f t="shared" si="4"/>
        <v>14.185999999999998</v>
      </c>
      <c r="E14" s="3"/>
      <c r="F14" s="4">
        <f t="shared" si="0"/>
        <v>7.7480086893555414E-2</v>
      </c>
      <c r="G14" s="5">
        <f>VLOOKUP($A14,Global_data!$A$2:$E$267,2,0)</f>
        <v>7.85</v>
      </c>
      <c r="H14" s="3">
        <f>VLOOKUP($A14,Global_data!$A$2:$E$267,3,0)</f>
        <v>8.0042857142857144</v>
      </c>
      <c r="I14" s="3">
        <f>VLOOKUP($A14,Global_data!$A$2:$E$267,4,0)</f>
        <v>8.0379999999999985</v>
      </c>
      <c r="J14" s="3">
        <f>VLOOKUP($A14,Global_data!$A$2:$E$267,5,0)</f>
        <v>8.0374999999999996</v>
      </c>
      <c r="K14" s="4">
        <f t="shared" si="1"/>
        <v>-1.3819095477386975E-2</v>
      </c>
      <c r="L14" s="3">
        <f t="shared" si="2"/>
        <v>7.0300000000000011</v>
      </c>
    </row>
    <row r="15" spans="1:12" x14ac:dyDescent="0.25">
      <c r="A15" s="5">
        <v>1862</v>
      </c>
      <c r="B15" s="5">
        <v>14.43</v>
      </c>
      <c r="C15" s="3">
        <f t="shared" si="3"/>
        <v>14.271428571428572</v>
      </c>
      <c r="D15" s="3">
        <f t="shared" si="4"/>
        <v>14.247999999999999</v>
      </c>
      <c r="E15" s="3"/>
      <c r="F15" s="4">
        <f t="shared" si="0"/>
        <v>-3.0241935483871038E-2</v>
      </c>
      <c r="G15" s="5">
        <f>VLOOKUP($A15,Global_data!$A$2:$E$267,2,0)</f>
        <v>7.56</v>
      </c>
      <c r="H15" s="3">
        <f>VLOOKUP($A15,Global_data!$A$2:$E$267,3,0)</f>
        <v>7.9257142857142862</v>
      </c>
      <c r="I15" s="3">
        <f>VLOOKUP($A15,Global_data!$A$2:$E$267,4,0)</f>
        <v>7.9839999999999991</v>
      </c>
      <c r="J15" s="3">
        <f>VLOOKUP($A15,Global_data!$A$2:$E$267,5,0)</f>
        <v>8.0145000000000017</v>
      </c>
      <c r="K15" s="4">
        <f t="shared" si="1"/>
        <v>-3.6942675159235674E-2</v>
      </c>
      <c r="L15" s="3">
        <f t="shared" si="2"/>
        <v>6.87</v>
      </c>
    </row>
    <row r="16" spans="1:12" x14ac:dyDescent="0.25">
      <c r="A16" s="5">
        <v>1863</v>
      </c>
      <c r="B16" s="5">
        <v>14.43</v>
      </c>
      <c r="C16" s="3">
        <f t="shared" si="3"/>
        <v>14.318571428571431</v>
      </c>
      <c r="D16" s="3">
        <f t="shared" si="4"/>
        <v>14.251000000000001</v>
      </c>
      <c r="E16" s="3"/>
      <c r="F16" s="4">
        <f t="shared" si="0"/>
        <v>0</v>
      </c>
      <c r="G16" s="5">
        <f>VLOOKUP($A16,Global_data!$A$2:$E$267,2,0)</f>
        <v>8.11</v>
      </c>
      <c r="H16" s="3">
        <f>VLOOKUP($A16,Global_data!$A$2:$E$267,3,0)</f>
        <v>7.9414285714285722</v>
      </c>
      <c r="I16" s="3">
        <f>VLOOKUP($A16,Global_data!$A$2:$E$267,4,0)</f>
        <v>7.9909999999999997</v>
      </c>
      <c r="J16" s="3">
        <f>VLOOKUP($A16,Global_data!$A$2:$E$267,5,0)</f>
        <v>8.0115000000000016</v>
      </c>
      <c r="K16" s="4">
        <f t="shared" si="1"/>
        <v>7.2751322751322733E-2</v>
      </c>
      <c r="L16" s="3">
        <f t="shared" si="2"/>
        <v>6.32</v>
      </c>
    </row>
    <row r="17" spans="1:12" x14ac:dyDescent="0.25">
      <c r="A17" s="5">
        <v>1864</v>
      </c>
      <c r="B17" s="5">
        <v>15.18</v>
      </c>
      <c r="C17" s="3">
        <f t="shared" si="3"/>
        <v>14.37571428571429</v>
      </c>
      <c r="D17" s="3">
        <f t="shared" si="4"/>
        <v>14.371</v>
      </c>
      <c r="E17" s="3"/>
      <c r="F17" s="4">
        <f t="shared" si="0"/>
        <v>5.1975051975051978E-2</v>
      </c>
      <c r="G17" s="5">
        <f>VLOOKUP($A17,Global_data!$A$2:$E$267,2,0)</f>
        <v>7.98</v>
      </c>
      <c r="H17" s="3">
        <f>VLOOKUP($A17,Global_data!$A$2:$E$267,3,0)</f>
        <v>7.9728571428571433</v>
      </c>
      <c r="I17" s="3">
        <f>VLOOKUP($A17,Global_data!$A$2:$E$267,4,0)</f>
        <v>7.9680000000000009</v>
      </c>
      <c r="J17" s="3">
        <f>VLOOKUP($A17,Global_data!$A$2:$E$267,5,0)</f>
        <v>8.0279999999999987</v>
      </c>
      <c r="K17" s="4">
        <f t="shared" si="1"/>
        <v>-1.6029593094944391E-2</v>
      </c>
      <c r="L17" s="3">
        <f t="shared" si="2"/>
        <v>7.1999999999999993</v>
      </c>
    </row>
    <row r="18" spans="1:12" x14ac:dyDescent="0.25">
      <c r="A18" s="5">
        <v>1865</v>
      </c>
      <c r="B18" s="5">
        <v>14.32</v>
      </c>
      <c r="C18" s="3">
        <f t="shared" si="3"/>
        <v>14.394285714285713</v>
      </c>
      <c r="D18" s="3">
        <f t="shared" si="4"/>
        <v>14.383000000000001</v>
      </c>
      <c r="E18" s="3"/>
      <c r="F18" s="4">
        <f t="shared" si="0"/>
        <v>-5.6653491436100094E-2</v>
      </c>
      <c r="G18" s="5">
        <f>VLOOKUP($A18,Global_data!$A$2:$E$267,2,0)</f>
        <v>8.18</v>
      </c>
      <c r="H18" s="3">
        <f>VLOOKUP($A18,Global_data!$A$2:$E$267,3,0)</f>
        <v>7.9842857142857158</v>
      </c>
      <c r="I18" s="3">
        <f>VLOOKUP($A18,Global_data!$A$2:$E$267,4,0)</f>
        <v>7.9749999999999996</v>
      </c>
      <c r="J18" s="3">
        <f>VLOOKUP($A18,Global_data!$A$2:$E$267,5,0)</f>
        <v>8.0445000000000011</v>
      </c>
      <c r="K18" s="4">
        <f t="shared" si="1"/>
        <v>2.5062656641603918E-2</v>
      </c>
      <c r="L18" s="3">
        <f t="shared" si="2"/>
        <v>6.1400000000000006</v>
      </c>
    </row>
    <row r="19" spans="1:12" x14ac:dyDescent="0.25">
      <c r="A19" s="5">
        <v>1866</v>
      </c>
      <c r="B19" s="5">
        <v>14.67</v>
      </c>
      <c r="C19" s="3">
        <f t="shared" si="3"/>
        <v>14.531428571428574</v>
      </c>
      <c r="D19" s="3">
        <f t="shared" si="4"/>
        <v>14.440000000000001</v>
      </c>
      <c r="E19" s="3"/>
      <c r="F19" s="4">
        <f t="shared" si="0"/>
        <v>2.4441340782122879E-2</v>
      </c>
      <c r="G19" s="5">
        <f>VLOOKUP($A19,Global_data!$A$2:$E$267,2,0)</f>
        <v>8.2899999999999991</v>
      </c>
      <c r="H19" s="3">
        <f>VLOOKUP($A19,Global_data!$A$2:$E$267,3,0)</f>
        <v>7.9899999999999993</v>
      </c>
      <c r="I19" s="3">
        <f>VLOOKUP($A19,Global_data!$A$2:$E$267,4,0)</f>
        <v>8.0039999999999996</v>
      </c>
      <c r="J19" s="3">
        <f>VLOOKUP($A19,Global_data!$A$2:$E$267,5,0)</f>
        <v>8.0314999999999994</v>
      </c>
      <c r="K19" s="4">
        <f t="shared" si="1"/>
        <v>1.3447432762836116E-2</v>
      </c>
      <c r="L19" s="3">
        <f t="shared" si="2"/>
        <v>6.3800000000000008</v>
      </c>
    </row>
    <row r="20" spans="1:12" x14ac:dyDescent="0.25">
      <c r="A20" s="5">
        <v>1867</v>
      </c>
      <c r="B20" s="5">
        <v>14.46</v>
      </c>
      <c r="C20" s="3">
        <f t="shared" si="3"/>
        <v>14.624285714285715</v>
      </c>
      <c r="D20" s="3">
        <f t="shared" si="4"/>
        <v>14.408000000000001</v>
      </c>
      <c r="E20" s="3"/>
      <c r="F20" s="4">
        <f t="shared" si="0"/>
        <v>-1.4314928425357811E-2</v>
      </c>
      <c r="G20" s="5">
        <f>VLOOKUP($A20,Global_data!$A$2:$E$267,2,0)</f>
        <v>8.44</v>
      </c>
      <c r="H20" s="3">
        <f>VLOOKUP($A20,Global_data!$A$2:$E$267,3,0)</f>
        <v>8.0585714285714278</v>
      </c>
      <c r="I20" s="3">
        <f>VLOOKUP($A20,Global_data!$A$2:$E$267,4,0)</f>
        <v>8.0719999999999992</v>
      </c>
      <c r="J20" s="3">
        <f>VLOOKUP($A20,Global_data!$A$2:$E$267,5,0)</f>
        <v>8.0489999999999977</v>
      </c>
      <c r="K20" s="4">
        <f t="shared" si="1"/>
        <v>1.809408926417375E-2</v>
      </c>
      <c r="L20" s="3">
        <f t="shared" si="2"/>
        <v>6.0200000000000014</v>
      </c>
    </row>
    <row r="21" spans="1:12" x14ac:dyDescent="0.25">
      <c r="A21" s="5">
        <v>1868</v>
      </c>
      <c r="B21" s="5">
        <v>14.25</v>
      </c>
      <c r="C21" s="3">
        <f t="shared" si="3"/>
        <v>14.534285714285716</v>
      </c>
      <c r="D21" s="3">
        <f t="shared" si="4"/>
        <v>14.413999999999998</v>
      </c>
      <c r="E21" s="3">
        <f>AVERAGE(B2:B21)</f>
        <v>14.295500000000001</v>
      </c>
      <c r="F21" s="4">
        <f t="shared" si="0"/>
        <v>-1.4522821576763543E-2</v>
      </c>
      <c r="G21" s="5">
        <f>VLOOKUP($A21,Global_data!$A$2:$E$267,2,0)</f>
        <v>8.25</v>
      </c>
      <c r="H21" s="3">
        <f>VLOOKUP($A21,Global_data!$A$2:$E$267,3,0)</f>
        <v>8.1157142857142848</v>
      </c>
      <c r="I21" s="3">
        <f>VLOOKUP($A21,Global_data!$A$2:$E$267,4,0)</f>
        <v>8.0869999999999997</v>
      </c>
      <c r="J21" s="3">
        <f>VLOOKUP($A21,Global_data!$A$2:$E$267,5,0)</f>
        <v>8.0625</v>
      </c>
      <c r="K21" s="4">
        <f t="shared" si="1"/>
        <v>-2.2511848341232168E-2</v>
      </c>
      <c r="L21" s="3">
        <f t="shared" si="2"/>
        <v>6</v>
      </c>
    </row>
    <row r="22" spans="1:12" x14ac:dyDescent="0.25">
      <c r="A22" s="5">
        <v>1869</v>
      </c>
      <c r="B22" s="5">
        <v>14.57</v>
      </c>
      <c r="C22" s="3">
        <f t="shared" si="3"/>
        <v>14.554285714285713</v>
      </c>
      <c r="D22" s="3">
        <f t="shared" si="4"/>
        <v>14.5</v>
      </c>
      <c r="E22" s="3">
        <f t="shared" ref="E22:E85" si="5">AVERAGE(B3:B22)</f>
        <v>14.317999999999998</v>
      </c>
      <c r="F22" s="4">
        <f t="shared" si="0"/>
        <v>2.2456140350877212E-2</v>
      </c>
      <c r="G22" s="5">
        <f>VLOOKUP($A22,Global_data!$A$2:$E$267,2,0)</f>
        <v>8.43</v>
      </c>
      <c r="H22" s="3">
        <f>VLOOKUP($A22,Global_data!$A$2:$E$267,3,0)</f>
        <v>8.24</v>
      </c>
      <c r="I22" s="3">
        <f>VLOOKUP($A22,Global_data!$A$2:$E$267,4,0)</f>
        <v>8.1049999999999986</v>
      </c>
      <c r="J22" s="3">
        <f>VLOOKUP($A22,Global_data!$A$2:$E$267,5,0)</f>
        <v>8.0849999999999991</v>
      </c>
      <c r="K22" s="4">
        <f t="shared" si="1"/>
        <v>2.1818181818181785E-2</v>
      </c>
      <c r="L22" s="3">
        <f t="shared" si="2"/>
        <v>6.1400000000000006</v>
      </c>
    </row>
    <row r="23" spans="1:12" x14ac:dyDescent="0.25">
      <c r="A23" s="5">
        <v>1870</v>
      </c>
      <c r="B23" s="5">
        <v>14.19</v>
      </c>
      <c r="C23" s="3">
        <f t="shared" si="3"/>
        <v>14.519999999999998</v>
      </c>
      <c r="D23" s="3">
        <f t="shared" si="4"/>
        <v>14.538</v>
      </c>
      <c r="E23" s="3">
        <f t="shared" si="5"/>
        <v>14.3375</v>
      </c>
      <c r="F23" s="4">
        <f t="shared" si="0"/>
        <v>-2.6080988332189484E-2</v>
      </c>
      <c r="G23" s="5">
        <f>VLOOKUP($A23,Global_data!$A$2:$E$267,2,0)</f>
        <v>8.1999999999999993</v>
      </c>
      <c r="H23" s="3">
        <f>VLOOKUP($A23,Global_data!$A$2:$E$267,3,0)</f>
        <v>8.2528571428571418</v>
      </c>
      <c r="I23" s="3">
        <f>VLOOKUP($A23,Global_data!$A$2:$E$267,4,0)</f>
        <v>8.1290000000000013</v>
      </c>
      <c r="J23" s="3">
        <f>VLOOKUP($A23,Global_data!$A$2:$E$267,5,0)</f>
        <v>8.0999999999999979</v>
      </c>
      <c r="K23" s="4">
        <f t="shared" si="1"/>
        <v>-2.7283511269276445E-2</v>
      </c>
      <c r="L23" s="3">
        <f t="shared" si="2"/>
        <v>5.99</v>
      </c>
    </row>
    <row r="24" spans="1:12" x14ac:dyDescent="0.25">
      <c r="A24" s="5">
        <v>1871</v>
      </c>
      <c r="B24" s="5">
        <v>14.34</v>
      </c>
      <c r="C24" s="3">
        <f t="shared" si="3"/>
        <v>14.400000000000002</v>
      </c>
      <c r="D24" s="3">
        <f t="shared" si="4"/>
        <v>14.484</v>
      </c>
      <c r="E24" s="3">
        <f t="shared" si="5"/>
        <v>14.334999999999999</v>
      </c>
      <c r="F24" s="4">
        <f t="shared" si="0"/>
        <v>1.0570824524312922E-2</v>
      </c>
      <c r="G24" s="5">
        <f>VLOOKUP($A24,Global_data!$A$2:$E$267,2,0)</f>
        <v>8.1199999999999992</v>
      </c>
      <c r="H24" s="3">
        <f>VLOOKUP($A24,Global_data!$A$2:$E$267,3,0)</f>
        <v>8.2728571428571414</v>
      </c>
      <c r="I24" s="3">
        <f>VLOOKUP($A24,Global_data!$A$2:$E$267,4,0)</f>
        <v>8.1560000000000006</v>
      </c>
      <c r="J24" s="3">
        <f>VLOOKUP($A24,Global_data!$A$2:$E$267,5,0)</f>
        <v>8.0969999999999978</v>
      </c>
      <c r="K24" s="4">
        <f t="shared" si="1"/>
        <v>-9.7560975609756184E-3</v>
      </c>
      <c r="L24" s="3">
        <f t="shared" si="2"/>
        <v>6.2200000000000006</v>
      </c>
    </row>
    <row r="25" spans="1:12" x14ac:dyDescent="0.25">
      <c r="A25" s="5">
        <v>1872</v>
      </c>
      <c r="B25" s="5">
        <v>14.63</v>
      </c>
      <c r="C25" s="3">
        <f t="shared" si="3"/>
        <v>14.444285714285714</v>
      </c>
      <c r="D25" s="3">
        <f t="shared" si="4"/>
        <v>14.504</v>
      </c>
      <c r="E25" s="3">
        <f t="shared" si="5"/>
        <v>14.375999999999999</v>
      </c>
      <c r="F25" s="4">
        <f t="shared" si="0"/>
        <v>2.0223152022315265E-2</v>
      </c>
      <c r="G25" s="5">
        <f>VLOOKUP($A25,Global_data!$A$2:$E$267,2,0)</f>
        <v>8.19</v>
      </c>
      <c r="H25" s="3">
        <f>VLOOKUP($A25,Global_data!$A$2:$E$267,3,0)</f>
        <v>8.274285714285714</v>
      </c>
      <c r="I25" s="3">
        <f>VLOOKUP($A25,Global_data!$A$2:$E$267,4,0)</f>
        <v>8.2189999999999994</v>
      </c>
      <c r="J25" s="3">
        <f>VLOOKUP($A25,Global_data!$A$2:$E$267,5,0)</f>
        <v>8.1014999999999979</v>
      </c>
      <c r="K25" s="4">
        <f t="shared" si="1"/>
        <v>8.6206896551724501E-3</v>
      </c>
      <c r="L25" s="3">
        <f t="shared" si="2"/>
        <v>6.4400000000000013</v>
      </c>
    </row>
    <row r="26" spans="1:12" x14ac:dyDescent="0.25">
      <c r="A26" s="5">
        <v>1873</v>
      </c>
      <c r="B26" s="5">
        <v>14.46</v>
      </c>
      <c r="C26" s="3">
        <f t="shared" si="3"/>
        <v>14.414285714285715</v>
      </c>
      <c r="D26" s="3">
        <f t="shared" si="4"/>
        <v>14.507</v>
      </c>
      <c r="E26" s="3">
        <f t="shared" si="5"/>
        <v>14.379</v>
      </c>
      <c r="F26" s="4">
        <f t="shared" si="0"/>
        <v>-1.1619958988380035E-2</v>
      </c>
      <c r="G26" s="5">
        <f>VLOOKUP($A26,Global_data!$A$2:$E$267,2,0)</f>
        <v>8.35</v>
      </c>
      <c r="H26" s="3">
        <f>VLOOKUP($A26,Global_data!$A$2:$E$267,3,0)</f>
        <v>8.2828571428571411</v>
      </c>
      <c r="I26" s="3">
        <f>VLOOKUP($A26,Global_data!$A$2:$E$267,4,0)</f>
        <v>8.2429999999999986</v>
      </c>
      <c r="J26" s="3">
        <f>VLOOKUP($A26,Global_data!$A$2:$E$267,5,0)</f>
        <v>8.1169999999999991</v>
      </c>
      <c r="K26" s="4">
        <f t="shared" si="1"/>
        <v>1.9536019536019553E-2</v>
      </c>
      <c r="L26" s="3">
        <f t="shared" si="2"/>
        <v>6.1100000000000012</v>
      </c>
    </row>
    <row r="27" spans="1:12" x14ac:dyDescent="0.25">
      <c r="A27" s="5">
        <v>1874</v>
      </c>
      <c r="B27" s="5">
        <v>14.09</v>
      </c>
      <c r="C27" s="3">
        <f t="shared" si="3"/>
        <v>14.361428571428572</v>
      </c>
      <c r="D27" s="3">
        <f t="shared" si="4"/>
        <v>14.398000000000001</v>
      </c>
      <c r="E27" s="3">
        <f t="shared" si="5"/>
        <v>14.384499999999997</v>
      </c>
      <c r="F27" s="4">
        <f t="shared" si="0"/>
        <v>-2.5587828492392876E-2</v>
      </c>
      <c r="G27" s="5">
        <f>VLOOKUP($A27,Global_data!$A$2:$E$267,2,0)</f>
        <v>8.43</v>
      </c>
      <c r="H27" s="3">
        <f>VLOOKUP($A27,Global_data!$A$2:$E$267,3,0)</f>
        <v>8.281428571428572</v>
      </c>
      <c r="I27" s="3">
        <f>VLOOKUP($A27,Global_data!$A$2:$E$267,4,0)</f>
        <v>8.2880000000000003</v>
      </c>
      <c r="J27" s="3">
        <f>VLOOKUP($A27,Global_data!$A$2:$E$267,5,0)</f>
        <v>8.1280000000000001</v>
      </c>
      <c r="K27" s="4">
        <f t="shared" si="1"/>
        <v>9.580838323353302E-3</v>
      </c>
      <c r="L27" s="3">
        <f t="shared" si="2"/>
        <v>5.66</v>
      </c>
    </row>
    <row r="28" spans="1:12" x14ac:dyDescent="0.25">
      <c r="A28" s="5">
        <v>1875</v>
      </c>
      <c r="B28" s="5">
        <v>14.76</v>
      </c>
      <c r="C28" s="3">
        <f t="shared" si="3"/>
        <v>14.434285714285716</v>
      </c>
      <c r="D28" s="3">
        <f t="shared" si="4"/>
        <v>14.441999999999998</v>
      </c>
      <c r="E28" s="3">
        <f t="shared" si="5"/>
        <v>14.412499999999998</v>
      </c>
      <c r="F28" s="4">
        <f t="shared" si="0"/>
        <v>4.7551454932576294E-2</v>
      </c>
      <c r="G28" s="5">
        <f>VLOOKUP($A28,Global_data!$A$2:$E$267,2,0)</f>
        <v>7.86</v>
      </c>
      <c r="H28" s="3">
        <f>VLOOKUP($A28,Global_data!$A$2:$E$267,3,0)</f>
        <v>8.225714285714286</v>
      </c>
      <c r="I28" s="3">
        <f>VLOOKUP($A28,Global_data!$A$2:$E$267,4,0)</f>
        <v>8.2559999999999985</v>
      </c>
      <c r="J28" s="3">
        <f>VLOOKUP($A28,Global_data!$A$2:$E$267,5,0)</f>
        <v>8.1155000000000008</v>
      </c>
      <c r="K28" s="4">
        <f t="shared" si="1"/>
        <v>-6.7615658362989259E-2</v>
      </c>
      <c r="L28" s="3">
        <f t="shared" si="2"/>
        <v>6.8999999999999995</v>
      </c>
    </row>
    <row r="29" spans="1:12" x14ac:dyDescent="0.25">
      <c r="A29" s="5">
        <v>1876</v>
      </c>
      <c r="B29" s="5">
        <v>14.44</v>
      </c>
      <c r="C29" s="3">
        <f t="shared" si="3"/>
        <v>14.415714285714287</v>
      </c>
      <c r="D29" s="3">
        <f t="shared" si="4"/>
        <v>14.419</v>
      </c>
      <c r="E29" s="3">
        <f t="shared" si="5"/>
        <v>14.429499999999999</v>
      </c>
      <c r="F29" s="4">
        <f t="shared" si="0"/>
        <v>-2.1680216802168042E-2</v>
      </c>
      <c r="G29" s="5">
        <f>VLOOKUP($A29,Global_data!$A$2:$E$267,2,0)</f>
        <v>8.08</v>
      </c>
      <c r="H29" s="3">
        <f>VLOOKUP($A29,Global_data!$A$2:$E$267,3,0)</f>
        <v>8.1757142857142853</v>
      </c>
      <c r="I29" s="3">
        <f>VLOOKUP($A29,Global_data!$A$2:$E$267,4,0)</f>
        <v>8.2349999999999994</v>
      </c>
      <c r="J29" s="3">
        <f>VLOOKUP($A29,Global_data!$A$2:$E$267,5,0)</f>
        <v>8.1195000000000022</v>
      </c>
      <c r="K29" s="4">
        <f t="shared" si="1"/>
        <v>2.798982188295162E-2</v>
      </c>
      <c r="L29" s="3">
        <f t="shared" si="2"/>
        <v>6.3599999999999994</v>
      </c>
    </row>
    <row r="30" spans="1:12" x14ac:dyDescent="0.25">
      <c r="A30" s="5">
        <v>1877</v>
      </c>
      <c r="B30" s="5">
        <v>15.03</v>
      </c>
      <c r="C30" s="3">
        <f t="shared" si="3"/>
        <v>14.535714285714286</v>
      </c>
      <c r="D30" s="3">
        <f t="shared" si="4"/>
        <v>14.476000000000003</v>
      </c>
      <c r="E30" s="3">
        <f t="shared" si="5"/>
        <v>14.441999999999998</v>
      </c>
      <c r="F30" s="4">
        <f t="shared" si="0"/>
        <v>4.0858725761772845E-2</v>
      </c>
      <c r="G30" s="5">
        <f>VLOOKUP($A30,Global_data!$A$2:$E$267,2,0)</f>
        <v>8.5399999999999991</v>
      </c>
      <c r="H30" s="3">
        <f>VLOOKUP($A30,Global_data!$A$2:$E$267,3,0)</f>
        <v>8.2242857142857133</v>
      </c>
      <c r="I30" s="3">
        <f>VLOOKUP($A30,Global_data!$A$2:$E$267,4,0)</f>
        <v>8.2449999999999992</v>
      </c>
      <c r="J30" s="3">
        <f>VLOOKUP($A30,Global_data!$A$2:$E$267,5,0)</f>
        <v>8.1585000000000019</v>
      </c>
      <c r="K30" s="4">
        <f t="shared" si="1"/>
        <v>5.6930693069306815E-2</v>
      </c>
      <c r="L30" s="3">
        <f t="shared" si="2"/>
        <v>6.49</v>
      </c>
    </row>
    <row r="31" spans="1:12" x14ac:dyDescent="0.25">
      <c r="A31" s="5">
        <v>1878</v>
      </c>
      <c r="B31" s="5">
        <v>14.37</v>
      </c>
      <c r="C31" s="3">
        <f t="shared" si="3"/>
        <v>14.540000000000003</v>
      </c>
      <c r="D31" s="3">
        <f t="shared" si="4"/>
        <v>14.488</v>
      </c>
      <c r="E31" s="3">
        <f t="shared" si="5"/>
        <v>14.450999999999999</v>
      </c>
      <c r="F31" s="4">
        <f t="shared" si="0"/>
        <v>-4.3912175648702603E-2</v>
      </c>
      <c r="G31" s="5">
        <f>VLOOKUP($A31,Global_data!$A$2:$E$267,2,0)</f>
        <v>8.83</v>
      </c>
      <c r="H31" s="3">
        <f>VLOOKUP($A31,Global_data!$A$2:$E$267,3,0)</f>
        <v>8.3257142857142856</v>
      </c>
      <c r="I31" s="3">
        <f>VLOOKUP($A31,Global_data!$A$2:$E$267,4,0)</f>
        <v>8.302999999999999</v>
      </c>
      <c r="J31" s="3">
        <f>VLOOKUP($A31,Global_data!$A$2:$E$267,5,0)</f>
        <v>8.1950000000000021</v>
      </c>
      <c r="K31" s="4">
        <f t="shared" si="1"/>
        <v>3.3957845433255383E-2</v>
      </c>
      <c r="L31" s="3">
        <f t="shared" si="2"/>
        <v>5.5399999999999991</v>
      </c>
    </row>
    <row r="32" spans="1:12" x14ac:dyDescent="0.25">
      <c r="A32" s="5">
        <v>1879</v>
      </c>
      <c r="B32" s="5">
        <v>14.2</v>
      </c>
      <c r="C32" s="3">
        <f t="shared" si="3"/>
        <v>14.47857142857143</v>
      </c>
      <c r="D32" s="3">
        <f t="shared" si="4"/>
        <v>14.450999999999999</v>
      </c>
      <c r="E32" s="3">
        <f t="shared" si="5"/>
        <v>14.4755</v>
      </c>
      <c r="F32" s="4">
        <f t="shared" si="0"/>
        <v>-1.1830201809324979E-2</v>
      </c>
      <c r="G32" s="5">
        <f>VLOOKUP($A32,Global_data!$A$2:$E$267,2,0)</f>
        <v>8.17</v>
      </c>
      <c r="H32" s="3">
        <f>VLOOKUP($A32,Global_data!$A$2:$E$267,3,0)</f>
        <v>8.3228571428571421</v>
      </c>
      <c r="I32" s="3">
        <f>VLOOKUP($A32,Global_data!$A$2:$E$267,4,0)</f>
        <v>8.2769999999999992</v>
      </c>
      <c r="J32" s="3">
        <f>VLOOKUP($A32,Global_data!$A$2:$E$267,5,0)</f>
        <v>8.1909999999999989</v>
      </c>
      <c r="K32" s="4">
        <f t="shared" si="1"/>
        <v>-7.4745186862967175E-2</v>
      </c>
      <c r="L32" s="3">
        <f t="shared" si="2"/>
        <v>6.0299999999999994</v>
      </c>
    </row>
    <row r="33" spans="1:12" x14ac:dyDescent="0.25">
      <c r="A33" s="5">
        <v>1880</v>
      </c>
      <c r="B33" s="5">
        <v>13.22</v>
      </c>
      <c r="C33" s="3">
        <f t="shared" si="3"/>
        <v>14.301428571428572</v>
      </c>
      <c r="D33" s="3">
        <f t="shared" si="4"/>
        <v>14.353999999999999</v>
      </c>
      <c r="E33" s="3">
        <f t="shared" si="5"/>
        <v>14.446000000000002</v>
      </c>
      <c r="F33" s="4">
        <f t="shared" si="0"/>
        <v>-6.9014084507042162E-2</v>
      </c>
      <c r="G33" s="5">
        <f>VLOOKUP($A33,Global_data!$A$2:$E$267,2,0)</f>
        <v>8.1199999999999992</v>
      </c>
      <c r="H33" s="3">
        <f>VLOOKUP($A33,Global_data!$A$2:$E$267,3,0)</f>
        <v>8.2899999999999991</v>
      </c>
      <c r="I33" s="3">
        <f>VLOOKUP($A33,Global_data!$A$2:$E$267,4,0)</f>
        <v>8.2690000000000001</v>
      </c>
      <c r="J33" s="3">
        <f>VLOOKUP($A33,Global_data!$A$2:$E$267,5,0)</f>
        <v>8.1989999999999998</v>
      </c>
      <c r="K33" s="4">
        <f t="shared" si="1"/>
        <v>-6.1199510403917639E-3</v>
      </c>
      <c r="L33" s="3">
        <f t="shared" si="2"/>
        <v>5.1000000000000014</v>
      </c>
    </row>
    <row r="34" spans="1:12" x14ac:dyDescent="0.25">
      <c r="A34" s="5">
        <v>1881</v>
      </c>
      <c r="B34" s="5">
        <v>14.39</v>
      </c>
      <c r="C34" s="3">
        <f t="shared" si="3"/>
        <v>14.344285714285714</v>
      </c>
      <c r="D34" s="3">
        <f t="shared" si="4"/>
        <v>14.359000000000004</v>
      </c>
      <c r="E34" s="3">
        <f t="shared" si="5"/>
        <v>14.4215</v>
      </c>
      <c r="F34" s="4">
        <f t="shared" ref="F34:F65" si="6">IFERROR((B34-B33)/B33,0)</f>
        <v>8.8502269288956117E-2</v>
      </c>
      <c r="G34" s="5">
        <f>VLOOKUP($A34,Global_data!$A$2:$E$267,2,0)</f>
        <v>8.27</v>
      </c>
      <c r="H34" s="3">
        <f>VLOOKUP($A34,Global_data!$A$2:$E$267,3,0)</f>
        <v>8.2671428571428578</v>
      </c>
      <c r="I34" s="3">
        <f>VLOOKUP($A34,Global_data!$A$2:$E$267,4,0)</f>
        <v>8.2839999999999989</v>
      </c>
      <c r="J34" s="3">
        <f>VLOOKUP($A34,Global_data!$A$2:$E$267,5,0)</f>
        <v>8.2200000000000006</v>
      </c>
      <c r="K34" s="4">
        <f t="shared" ref="K34:K65" si="7">IFERROR((G34-G33)/G33,0)</f>
        <v>1.8472906403940934E-2</v>
      </c>
      <c r="L34" s="3">
        <f t="shared" ref="L34:L65" si="8">B34-G34</f>
        <v>6.120000000000001</v>
      </c>
    </row>
    <row r="35" spans="1:12" x14ac:dyDescent="0.25">
      <c r="A35" s="5">
        <v>1882</v>
      </c>
      <c r="B35" s="5">
        <v>13.58</v>
      </c>
      <c r="C35" s="3">
        <f t="shared" si="3"/>
        <v>14.175714285714283</v>
      </c>
      <c r="D35" s="3">
        <f t="shared" si="4"/>
        <v>14.254000000000001</v>
      </c>
      <c r="E35" s="3">
        <f t="shared" si="5"/>
        <v>14.379</v>
      </c>
      <c r="F35" s="4">
        <f t="shared" si="6"/>
        <v>-5.6289089645587244E-2</v>
      </c>
      <c r="G35" s="5">
        <f>VLOOKUP($A35,Global_data!$A$2:$E$267,2,0)</f>
        <v>8.1300000000000008</v>
      </c>
      <c r="H35" s="3">
        <f>VLOOKUP($A35,Global_data!$A$2:$E$267,3,0)</f>
        <v>8.3057142857142843</v>
      </c>
      <c r="I35" s="3">
        <f>VLOOKUP($A35,Global_data!$A$2:$E$267,4,0)</f>
        <v>8.2779999999999987</v>
      </c>
      <c r="J35" s="3">
        <f>VLOOKUP($A35,Global_data!$A$2:$E$267,5,0)</f>
        <v>8.2484999999999999</v>
      </c>
      <c r="K35" s="4">
        <f t="shared" si="7"/>
        <v>-1.6928657799274341E-2</v>
      </c>
      <c r="L35" s="3">
        <f t="shared" si="8"/>
        <v>5.4499999999999993</v>
      </c>
    </row>
    <row r="36" spans="1:12" x14ac:dyDescent="0.25">
      <c r="A36" s="5">
        <v>1883</v>
      </c>
      <c r="B36" s="5">
        <v>13.93</v>
      </c>
      <c r="C36" s="3">
        <f t="shared" si="3"/>
        <v>14.102857142857143</v>
      </c>
      <c r="D36" s="3">
        <f t="shared" si="4"/>
        <v>14.201000000000002</v>
      </c>
      <c r="E36" s="3">
        <f t="shared" si="5"/>
        <v>14.353999999999999</v>
      </c>
      <c r="F36" s="4">
        <f t="shared" si="6"/>
        <v>2.5773195876288634E-2</v>
      </c>
      <c r="G36" s="5">
        <f>VLOOKUP($A36,Global_data!$A$2:$E$267,2,0)</f>
        <v>7.98</v>
      </c>
      <c r="H36" s="3">
        <f>VLOOKUP($A36,Global_data!$A$2:$E$267,3,0)</f>
        <v>8.29142857142857</v>
      </c>
      <c r="I36" s="3">
        <f>VLOOKUP($A36,Global_data!$A$2:$E$267,4,0)</f>
        <v>8.2409999999999997</v>
      </c>
      <c r="J36" s="3">
        <f>VLOOKUP($A36,Global_data!$A$2:$E$267,5,0)</f>
        <v>8.2419999999999991</v>
      </c>
      <c r="K36" s="4">
        <f t="shared" si="7"/>
        <v>-1.845018450184506E-2</v>
      </c>
      <c r="L36" s="3">
        <f t="shared" si="8"/>
        <v>5.9499999999999993</v>
      </c>
    </row>
    <row r="37" spans="1:12" x14ac:dyDescent="0.25">
      <c r="A37" s="5">
        <v>1884</v>
      </c>
      <c r="B37" s="5">
        <v>14.05</v>
      </c>
      <c r="C37" s="3">
        <f t="shared" si="3"/>
        <v>13.962857142857143</v>
      </c>
      <c r="D37" s="3">
        <f t="shared" si="4"/>
        <v>14.196999999999999</v>
      </c>
      <c r="E37" s="3">
        <f t="shared" si="5"/>
        <v>14.297499999999999</v>
      </c>
      <c r="F37" s="4">
        <f t="shared" si="6"/>
        <v>8.6145010768127056E-3</v>
      </c>
      <c r="G37" s="5">
        <f>VLOOKUP($A37,Global_data!$A$2:$E$267,2,0)</f>
        <v>7.77</v>
      </c>
      <c r="H37" s="3">
        <f>VLOOKUP($A37,Global_data!$A$2:$E$267,3,0)</f>
        <v>8.1814285714285706</v>
      </c>
      <c r="I37" s="3">
        <f>VLOOKUP($A37,Global_data!$A$2:$E$267,4,0)</f>
        <v>8.1750000000000007</v>
      </c>
      <c r="J37" s="3">
        <f>VLOOKUP($A37,Global_data!$A$2:$E$267,5,0)</f>
        <v>8.2315000000000005</v>
      </c>
      <c r="K37" s="4">
        <f t="shared" si="7"/>
        <v>-2.6315789473684317E-2</v>
      </c>
      <c r="L37" s="3">
        <f t="shared" si="8"/>
        <v>6.2800000000000011</v>
      </c>
    </row>
    <row r="38" spans="1:12" x14ac:dyDescent="0.25">
      <c r="A38" s="5">
        <v>1885</v>
      </c>
      <c r="B38" s="5">
        <v>15.05</v>
      </c>
      <c r="C38" s="3">
        <f t="shared" si="3"/>
        <v>14.059999999999999</v>
      </c>
      <c r="D38" s="3">
        <f t="shared" si="4"/>
        <v>14.225999999999999</v>
      </c>
      <c r="E38" s="3">
        <f t="shared" si="5"/>
        <v>14.334</v>
      </c>
      <c r="F38" s="4">
        <f t="shared" si="6"/>
        <v>7.1174377224199281E-2</v>
      </c>
      <c r="G38" s="5">
        <f>VLOOKUP($A38,Global_data!$A$2:$E$267,2,0)</f>
        <v>7.92</v>
      </c>
      <c r="H38" s="3">
        <f>VLOOKUP($A38,Global_data!$A$2:$E$267,3,0)</f>
        <v>8.0514285714285716</v>
      </c>
      <c r="I38" s="3">
        <f>VLOOKUP($A38,Global_data!$A$2:$E$267,4,0)</f>
        <v>8.1809999999999992</v>
      </c>
      <c r="J38" s="3">
        <f>VLOOKUP($A38,Global_data!$A$2:$E$267,5,0)</f>
        <v>8.2184999999999988</v>
      </c>
      <c r="K38" s="4">
        <f t="shared" si="7"/>
        <v>1.9305019305019353E-2</v>
      </c>
      <c r="L38" s="3">
        <f t="shared" si="8"/>
        <v>7.1300000000000008</v>
      </c>
    </row>
    <row r="39" spans="1:12" x14ac:dyDescent="0.25">
      <c r="A39" s="5">
        <v>1886</v>
      </c>
      <c r="B39" s="5">
        <v>14.58</v>
      </c>
      <c r="C39" s="3">
        <f t="shared" si="3"/>
        <v>14.114285714285714</v>
      </c>
      <c r="D39" s="3">
        <f t="shared" si="4"/>
        <v>14.24</v>
      </c>
      <c r="E39" s="3">
        <f t="shared" si="5"/>
        <v>14.329499999999999</v>
      </c>
      <c r="F39" s="4">
        <f t="shared" si="6"/>
        <v>-3.1229235880398713E-2</v>
      </c>
      <c r="G39" s="5">
        <f>VLOOKUP($A39,Global_data!$A$2:$E$267,2,0)</f>
        <v>7.95</v>
      </c>
      <c r="H39" s="3">
        <f>VLOOKUP($A39,Global_data!$A$2:$E$267,3,0)</f>
        <v>8.02</v>
      </c>
      <c r="I39" s="3">
        <f>VLOOKUP($A39,Global_data!$A$2:$E$267,4,0)</f>
        <v>8.1679999999999993</v>
      </c>
      <c r="J39" s="3">
        <f>VLOOKUP($A39,Global_data!$A$2:$E$267,5,0)</f>
        <v>8.2014999999999993</v>
      </c>
      <c r="K39" s="4">
        <f t="shared" si="7"/>
        <v>3.7878787878788192E-3</v>
      </c>
      <c r="L39" s="3">
        <f t="shared" si="8"/>
        <v>6.63</v>
      </c>
    </row>
    <row r="40" spans="1:12" x14ac:dyDescent="0.25">
      <c r="A40" s="5">
        <v>1887</v>
      </c>
      <c r="B40" s="5">
        <v>14.38</v>
      </c>
      <c r="C40" s="3">
        <f t="shared" si="3"/>
        <v>14.28</v>
      </c>
      <c r="D40" s="3">
        <f t="shared" si="4"/>
        <v>14.175000000000001</v>
      </c>
      <c r="E40" s="3">
        <f t="shared" si="5"/>
        <v>14.3255</v>
      </c>
      <c r="F40" s="4">
        <f t="shared" si="6"/>
        <v>-1.3717421124828483E-2</v>
      </c>
      <c r="G40" s="5">
        <f>VLOOKUP($A40,Global_data!$A$2:$E$267,2,0)</f>
        <v>7.91</v>
      </c>
      <c r="H40" s="3">
        <f>VLOOKUP($A40,Global_data!$A$2:$E$267,3,0)</f>
        <v>7.9900000000000011</v>
      </c>
      <c r="I40" s="3">
        <f>VLOOKUP($A40,Global_data!$A$2:$E$267,4,0)</f>
        <v>8.1050000000000004</v>
      </c>
      <c r="J40" s="3">
        <f>VLOOKUP($A40,Global_data!$A$2:$E$267,5,0)</f>
        <v>8.1749999999999989</v>
      </c>
      <c r="K40" s="4">
        <f t="shared" si="7"/>
        <v>-5.0314465408805072E-3</v>
      </c>
      <c r="L40" s="3">
        <f t="shared" si="8"/>
        <v>6.4700000000000006</v>
      </c>
    </row>
    <row r="41" spans="1:12" x14ac:dyDescent="0.25">
      <c r="A41" s="5">
        <v>1888</v>
      </c>
      <c r="B41" s="5">
        <v>14.7</v>
      </c>
      <c r="C41" s="3">
        <f t="shared" si="3"/>
        <v>14.324285714285713</v>
      </c>
      <c r="D41" s="3">
        <f t="shared" si="4"/>
        <v>14.207999999999998</v>
      </c>
      <c r="E41" s="3">
        <f t="shared" si="5"/>
        <v>14.348000000000003</v>
      </c>
      <c r="F41" s="4">
        <f t="shared" si="6"/>
        <v>2.225312934631422E-2</v>
      </c>
      <c r="G41" s="5">
        <f>VLOOKUP($A41,Global_data!$A$2:$E$267,2,0)</f>
        <v>8.09</v>
      </c>
      <c r="H41" s="3">
        <f>VLOOKUP($A41,Global_data!$A$2:$E$267,3,0)</f>
        <v>7.9642857142857144</v>
      </c>
      <c r="I41" s="3">
        <f>VLOOKUP($A41,Global_data!$A$2:$E$267,4,0)</f>
        <v>8.0310000000000006</v>
      </c>
      <c r="J41" s="3">
        <f>VLOOKUP($A41,Global_data!$A$2:$E$267,5,0)</f>
        <v>8.166999999999998</v>
      </c>
      <c r="K41" s="4">
        <f t="shared" si="7"/>
        <v>2.2756005056889975E-2</v>
      </c>
      <c r="L41" s="3">
        <f t="shared" si="8"/>
        <v>6.6099999999999994</v>
      </c>
    </row>
    <row r="42" spans="1:12" x14ac:dyDescent="0.25">
      <c r="A42" s="5">
        <v>1889</v>
      </c>
      <c r="B42" s="5">
        <v>14.81</v>
      </c>
      <c r="C42" s="3">
        <f t="shared" si="3"/>
        <v>14.5</v>
      </c>
      <c r="D42" s="3">
        <f t="shared" si="4"/>
        <v>14.269</v>
      </c>
      <c r="E42" s="3">
        <f t="shared" si="5"/>
        <v>14.360000000000003</v>
      </c>
      <c r="F42" s="4">
        <f t="shared" si="6"/>
        <v>7.4829931972789938E-3</v>
      </c>
      <c r="G42" s="5">
        <f>VLOOKUP($A42,Global_data!$A$2:$E$267,2,0)</f>
        <v>8.32</v>
      </c>
      <c r="H42" s="3">
        <f>VLOOKUP($A42,Global_data!$A$2:$E$267,3,0)</f>
        <v>7.991428571428572</v>
      </c>
      <c r="I42" s="3">
        <f>VLOOKUP($A42,Global_data!$A$2:$E$267,4,0)</f>
        <v>8.0460000000000012</v>
      </c>
      <c r="J42" s="3">
        <f>VLOOKUP($A42,Global_data!$A$2:$E$267,5,0)</f>
        <v>8.1614999999999984</v>
      </c>
      <c r="K42" s="4">
        <f t="shared" si="7"/>
        <v>2.8430160692212662E-2</v>
      </c>
      <c r="L42" s="3">
        <f t="shared" si="8"/>
        <v>6.49</v>
      </c>
    </row>
    <row r="43" spans="1:12" x14ac:dyDescent="0.25">
      <c r="A43" s="5">
        <v>1890</v>
      </c>
      <c r="B43" s="5">
        <v>14.05</v>
      </c>
      <c r="C43" s="3">
        <f t="shared" si="3"/>
        <v>14.517142857142858</v>
      </c>
      <c r="D43" s="3">
        <f t="shared" si="4"/>
        <v>14.352</v>
      </c>
      <c r="E43" s="3">
        <f t="shared" si="5"/>
        <v>14.353000000000003</v>
      </c>
      <c r="F43" s="4">
        <f t="shared" si="6"/>
        <v>-5.1316677920324086E-2</v>
      </c>
      <c r="G43" s="5">
        <f>VLOOKUP($A43,Global_data!$A$2:$E$267,2,0)</f>
        <v>7.97</v>
      </c>
      <c r="H43" s="3">
        <f>VLOOKUP($A43,Global_data!$A$2:$E$267,3,0)</f>
        <v>7.99</v>
      </c>
      <c r="I43" s="3">
        <f>VLOOKUP($A43,Global_data!$A$2:$E$267,4,0)</f>
        <v>8.0310000000000006</v>
      </c>
      <c r="J43" s="3">
        <f>VLOOKUP($A43,Global_data!$A$2:$E$267,5,0)</f>
        <v>8.1499999999999986</v>
      </c>
      <c r="K43" s="4">
        <f t="shared" si="7"/>
        <v>-4.2067307692307758E-2</v>
      </c>
      <c r="L43" s="3">
        <f t="shared" si="8"/>
        <v>6.080000000000001</v>
      </c>
    </row>
    <row r="44" spans="1:12" x14ac:dyDescent="0.25">
      <c r="A44" s="5">
        <v>1891</v>
      </c>
      <c r="B44" s="5">
        <v>14.46</v>
      </c>
      <c r="C44" s="3">
        <f t="shared" si="3"/>
        <v>14.575714285714286</v>
      </c>
      <c r="D44" s="3">
        <f t="shared" si="4"/>
        <v>14.359</v>
      </c>
      <c r="E44" s="3">
        <f t="shared" si="5"/>
        <v>14.359000000000004</v>
      </c>
      <c r="F44" s="4">
        <f t="shared" si="6"/>
        <v>2.9181494661921718E-2</v>
      </c>
      <c r="G44" s="5">
        <f>VLOOKUP($A44,Global_data!$A$2:$E$267,2,0)</f>
        <v>8.02</v>
      </c>
      <c r="H44" s="3">
        <f>VLOOKUP($A44,Global_data!$A$2:$E$267,3,0)</f>
        <v>8.0257142857142849</v>
      </c>
      <c r="I44" s="3">
        <f>VLOOKUP($A44,Global_data!$A$2:$E$267,4,0)</f>
        <v>8.0059999999999985</v>
      </c>
      <c r="J44" s="3">
        <f>VLOOKUP($A44,Global_data!$A$2:$E$267,5,0)</f>
        <v>8.1449999999999996</v>
      </c>
      <c r="K44" s="4">
        <f t="shared" si="7"/>
        <v>6.2735257214554356E-3</v>
      </c>
      <c r="L44" s="3">
        <f t="shared" si="8"/>
        <v>6.4400000000000013</v>
      </c>
    </row>
    <row r="45" spans="1:12" x14ac:dyDescent="0.25">
      <c r="A45" s="5">
        <v>1892</v>
      </c>
      <c r="B45" s="5">
        <v>14.05</v>
      </c>
      <c r="C45" s="3">
        <f t="shared" si="3"/>
        <v>14.432857142857141</v>
      </c>
      <c r="D45" s="3">
        <f t="shared" si="4"/>
        <v>14.406000000000001</v>
      </c>
      <c r="E45" s="3">
        <f t="shared" si="5"/>
        <v>14.330000000000002</v>
      </c>
      <c r="F45" s="4">
        <f t="shared" si="6"/>
        <v>-2.8354080221300145E-2</v>
      </c>
      <c r="G45" s="5">
        <f>VLOOKUP($A45,Global_data!$A$2:$E$267,2,0)</f>
        <v>8.07</v>
      </c>
      <c r="H45" s="3">
        <f>VLOOKUP($A45,Global_data!$A$2:$E$267,3,0)</f>
        <v>8.0471428571428554</v>
      </c>
      <c r="I45" s="3">
        <f>VLOOKUP($A45,Global_data!$A$2:$E$267,4,0)</f>
        <v>8</v>
      </c>
      <c r="J45" s="3">
        <f>VLOOKUP($A45,Global_data!$A$2:$E$267,5,0)</f>
        <v>8.1389999999999993</v>
      </c>
      <c r="K45" s="4">
        <f t="shared" si="7"/>
        <v>6.2344139650873705E-3</v>
      </c>
      <c r="L45" s="3">
        <f t="shared" si="8"/>
        <v>5.98</v>
      </c>
    </row>
    <row r="46" spans="1:12" x14ac:dyDescent="0.25">
      <c r="A46" s="5">
        <v>1893</v>
      </c>
      <c r="B46" s="5">
        <v>13.4</v>
      </c>
      <c r="C46" s="3">
        <f t="shared" si="3"/>
        <v>14.264285714285716</v>
      </c>
      <c r="D46" s="3">
        <f t="shared" si="4"/>
        <v>14.353000000000003</v>
      </c>
      <c r="E46" s="3">
        <f t="shared" si="5"/>
        <v>14.277000000000001</v>
      </c>
      <c r="F46" s="4">
        <f t="shared" si="6"/>
        <v>-4.6263345195729562E-2</v>
      </c>
      <c r="G46" s="5">
        <f>VLOOKUP($A46,Global_data!$A$2:$E$267,2,0)</f>
        <v>8.06</v>
      </c>
      <c r="H46" s="3">
        <f>VLOOKUP($A46,Global_data!$A$2:$E$267,3,0)</f>
        <v>8.0628571428571441</v>
      </c>
      <c r="I46" s="3">
        <f>VLOOKUP($A46,Global_data!$A$2:$E$267,4,0)</f>
        <v>8.0080000000000009</v>
      </c>
      <c r="J46" s="3">
        <f>VLOOKUP($A46,Global_data!$A$2:$E$267,5,0)</f>
        <v>8.1245000000000012</v>
      </c>
      <c r="K46" s="4">
        <f t="shared" si="7"/>
        <v>-1.2391573729863428E-3</v>
      </c>
      <c r="L46" s="3">
        <f t="shared" si="8"/>
        <v>5.34</v>
      </c>
    </row>
    <row r="47" spans="1:12" x14ac:dyDescent="0.25">
      <c r="A47" s="5">
        <v>1894</v>
      </c>
      <c r="B47" s="5">
        <v>13.8</v>
      </c>
      <c r="C47" s="3">
        <f t="shared" si="3"/>
        <v>14.181428571428572</v>
      </c>
      <c r="D47" s="3">
        <f t="shared" si="4"/>
        <v>14.327999999999999</v>
      </c>
      <c r="E47" s="3">
        <f t="shared" si="5"/>
        <v>14.262499999999999</v>
      </c>
      <c r="F47" s="4">
        <f t="shared" si="6"/>
        <v>2.9850746268656744E-2</v>
      </c>
      <c r="G47" s="5">
        <f>VLOOKUP($A47,Global_data!$A$2:$E$267,2,0)</f>
        <v>8.16</v>
      </c>
      <c r="H47" s="3">
        <f>VLOOKUP($A47,Global_data!$A$2:$E$267,3,0)</f>
        <v>8.0985714285714288</v>
      </c>
      <c r="I47" s="3">
        <f>VLOOKUP($A47,Global_data!$A$2:$E$267,4,0)</f>
        <v>8.0470000000000006</v>
      </c>
      <c r="J47" s="3">
        <f>VLOOKUP($A47,Global_data!$A$2:$E$267,5,0)</f>
        <v>8.1110000000000007</v>
      </c>
      <c r="K47" s="4">
        <f t="shared" si="7"/>
        <v>1.2406947890818814E-2</v>
      </c>
      <c r="L47" s="3">
        <f t="shared" si="8"/>
        <v>5.6400000000000006</v>
      </c>
    </row>
    <row r="48" spans="1:12" x14ac:dyDescent="0.25">
      <c r="A48" s="5">
        <v>1895</v>
      </c>
      <c r="B48" s="5">
        <v>13.95</v>
      </c>
      <c r="C48" s="3">
        <f t="shared" si="3"/>
        <v>14.074285714285717</v>
      </c>
      <c r="D48" s="3">
        <f t="shared" si="4"/>
        <v>14.217999999999998</v>
      </c>
      <c r="E48" s="3">
        <f t="shared" si="5"/>
        <v>14.222</v>
      </c>
      <c r="F48" s="4">
        <f t="shared" si="6"/>
        <v>1.08695652173912E-2</v>
      </c>
      <c r="G48" s="5">
        <f>VLOOKUP($A48,Global_data!$A$2:$E$267,2,0)</f>
        <v>8.15</v>
      </c>
      <c r="H48" s="3">
        <f>VLOOKUP($A48,Global_data!$A$2:$E$267,3,0)</f>
        <v>8.1071428571428559</v>
      </c>
      <c r="I48" s="3">
        <f>VLOOKUP($A48,Global_data!$A$2:$E$267,4,0)</f>
        <v>8.0699999999999985</v>
      </c>
      <c r="J48" s="3">
        <f>VLOOKUP($A48,Global_data!$A$2:$E$267,5,0)</f>
        <v>8.1254999999999988</v>
      </c>
      <c r="K48" s="4">
        <f t="shared" si="7"/>
        <v>-1.2254901960784053E-3</v>
      </c>
      <c r="L48" s="3">
        <f t="shared" si="8"/>
        <v>5.7999999999999989</v>
      </c>
    </row>
    <row r="49" spans="1:12" x14ac:dyDescent="0.25">
      <c r="A49" s="5">
        <v>1896</v>
      </c>
      <c r="B49" s="5">
        <v>14.22</v>
      </c>
      <c r="C49" s="3">
        <f t="shared" si="3"/>
        <v>13.99</v>
      </c>
      <c r="D49" s="3">
        <f t="shared" si="4"/>
        <v>14.182000000000002</v>
      </c>
      <c r="E49" s="3">
        <f t="shared" si="5"/>
        <v>14.211000000000002</v>
      </c>
      <c r="F49" s="4">
        <f t="shared" si="6"/>
        <v>1.9354838709677517E-2</v>
      </c>
      <c r="G49" s="5">
        <f>VLOOKUP($A49,Global_data!$A$2:$E$267,2,0)</f>
        <v>8.2100000000000009</v>
      </c>
      <c r="H49" s="3">
        <f>VLOOKUP($A49,Global_data!$A$2:$E$267,3,0)</f>
        <v>8.0914285714285707</v>
      </c>
      <c r="I49" s="3">
        <f>VLOOKUP($A49,Global_data!$A$2:$E$267,4,0)</f>
        <v>8.0960000000000001</v>
      </c>
      <c r="J49" s="3">
        <f>VLOOKUP($A49,Global_data!$A$2:$E$267,5,0)</f>
        <v>8.1320000000000014</v>
      </c>
      <c r="K49" s="4">
        <f t="shared" si="7"/>
        <v>7.3619631901841098E-3</v>
      </c>
      <c r="L49" s="3">
        <f t="shared" si="8"/>
        <v>6.01</v>
      </c>
    </row>
    <row r="50" spans="1:12" x14ac:dyDescent="0.25">
      <c r="A50" s="5">
        <v>1897</v>
      </c>
      <c r="B50" s="5">
        <v>13.81</v>
      </c>
      <c r="C50" s="3">
        <f t="shared" si="3"/>
        <v>13.955714285714288</v>
      </c>
      <c r="D50" s="3">
        <f t="shared" si="4"/>
        <v>14.125</v>
      </c>
      <c r="E50" s="3">
        <f t="shared" si="5"/>
        <v>14.150000000000002</v>
      </c>
      <c r="F50" s="4">
        <f t="shared" si="6"/>
        <v>-2.8832630098452893E-2</v>
      </c>
      <c r="G50" s="5">
        <f>VLOOKUP($A50,Global_data!$A$2:$E$267,2,0)</f>
        <v>8.2899999999999991</v>
      </c>
      <c r="H50" s="3">
        <f>VLOOKUP($A50,Global_data!$A$2:$E$267,3,0)</f>
        <v>8.137142857142857</v>
      </c>
      <c r="I50" s="3">
        <f>VLOOKUP($A50,Global_data!$A$2:$E$267,4,0)</f>
        <v>8.1340000000000003</v>
      </c>
      <c r="J50" s="3">
        <f>VLOOKUP($A50,Global_data!$A$2:$E$267,5,0)</f>
        <v>8.1195000000000004</v>
      </c>
      <c r="K50" s="4">
        <f t="shared" si="7"/>
        <v>9.7442143727159911E-3</v>
      </c>
      <c r="L50" s="3">
        <f t="shared" si="8"/>
        <v>5.5200000000000014</v>
      </c>
    </row>
    <row r="51" spans="1:12" x14ac:dyDescent="0.25">
      <c r="A51" s="5">
        <v>1898</v>
      </c>
      <c r="B51" s="5">
        <v>13.77</v>
      </c>
      <c r="C51" s="3">
        <f t="shared" si="3"/>
        <v>13.857142857142858</v>
      </c>
      <c r="D51" s="3">
        <f t="shared" si="4"/>
        <v>14.032000000000002</v>
      </c>
      <c r="E51" s="3">
        <f t="shared" si="5"/>
        <v>14.12</v>
      </c>
      <c r="F51" s="4">
        <f t="shared" si="6"/>
        <v>-2.8964518464881187E-3</v>
      </c>
      <c r="G51" s="5">
        <f>VLOOKUP($A51,Global_data!$A$2:$E$267,2,0)</f>
        <v>8.18</v>
      </c>
      <c r="H51" s="3">
        <f>VLOOKUP($A51,Global_data!$A$2:$E$267,3,0)</f>
        <v>8.16</v>
      </c>
      <c r="I51" s="3">
        <f>VLOOKUP($A51,Global_data!$A$2:$E$267,4,0)</f>
        <v>8.1430000000000007</v>
      </c>
      <c r="J51" s="3">
        <f>VLOOKUP($A51,Global_data!$A$2:$E$267,5,0)</f>
        <v>8.0869999999999997</v>
      </c>
      <c r="K51" s="4">
        <f t="shared" si="7"/>
        <v>-1.3268998793727315E-2</v>
      </c>
      <c r="L51" s="3">
        <f t="shared" si="8"/>
        <v>5.59</v>
      </c>
    </row>
    <row r="52" spans="1:12" x14ac:dyDescent="0.25">
      <c r="A52" s="5">
        <v>1899</v>
      </c>
      <c r="B52" s="5">
        <v>14.04</v>
      </c>
      <c r="C52" s="3">
        <f t="shared" si="3"/>
        <v>13.855714285714287</v>
      </c>
      <c r="D52" s="3">
        <f t="shared" si="4"/>
        <v>13.955000000000002</v>
      </c>
      <c r="E52" s="3">
        <f t="shared" si="5"/>
        <v>14.112000000000004</v>
      </c>
      <c r="F52" s="4">
        <f t="shared" si="6"/>
        <v>1.960784313725487E-2</v>
      </c>
      <c r="G52" s="5">
        <f>VLOOKUP($A52,Global_data!$A$2:$E$267,2,0)</f>
        <v>8.4</v>
      </c>
      <c r="H52" s="3">
        <f>VLOOKUP($A52,Global_data!$A$2:$E$267,3,0)</f>
        <v>8.2071428571428573</v>
      </c>
      <c r="I52" s="3">
        <f>VLOOKUP($A52,Global_data!$A$2:$E$267,4,0)</f>
        <v>8.1510000000000016</v>
      </c>
      <c r="J52" s="3">
        <f>VLOOKUP($A52,Global_data!$A$2:$E$267,5,0)</f>
        <v>8.0985000000000014</v>
      </c>
      <c r="K52" s="4">
        <f t="shared" si="7"/>
        <v>2.689486552567245E-2</v>
      </c>
      <c r="L52" s="3">
        <f t="shared" si="8"/>
        <v>5.6399999999999988</v>
      </c>
    </row>
    <row r="53" spans="1:12" x14ac:dyDescent="0.25">
      <c r="A53" s="5">
        <v>1900</v>
      </c>
      <c r="B53" s="5">
        <v>14.64</v>
      </c>
      <c r="C53" s="3">
        <f t="shared" si="3"/>
        <v>14.032857142857143</v>
      </c>
      <c r="D53" s="3">
        <f t="shared" si="4"/>
        <v>14.013999999999999</v>
      </c>
      <c r="E53" s="3">
        <f t="shared" si="5"/>
        <v>14.183000000000002</v>
      </c>
      <c r="F53" s="4">
        <f t="shared" si="6"/>
        <v>4.273504273504284E-2</v>
      </c>
      <c r="G53" s="5">
        <f>VLOOKUP($A53,Global_data!$A$2:$E$267,2,0)</f>
        <v>8.5</v>
      </c>
      <c r="H53" s="3">
        <f>VLOOKUP($A53,Global_data!$A$2:$E$267,3,0)</f>
        <v>8.27</v>
      </c>
      <c r="I53" s="3">
        <f>VLOOKUP($A53,Global_data!$A$2:$E$267,4,0)</f>
        <v>8.2040000000000006</v>
      </c>
      <c r="J53" s="3">
        <f>VLOOKUP($A53,Global_data!$A$2:$E$267,5,0)</f>
        <v>8.1175000000000015</v>
      </c>
      <c r="K53" s="4">
        <f t="shared" si="7"/>
        <v>1.1904761904761862E-2</v>
      </c>
      <c r="L53" s="3">
        <f t="shared" si="8"/>
        <v>6.1400000000000006</v>
      </c>
    </row>
    <row r="54" spans="1:12" x14ac:dyDescent="0.25">
      <c r="A54" s="5">
        <v>1901</v>
      </c>
      <c r="B54" s="5">
        <v>14.34</v>
      </c>
      <c r="C54" s="3">
        <f t="shared" si="3"/>
        <v>14.11</v>
      </c>
      <c r="D54" s="3">
        <f t="shared" si="4"/>
        <v>14.001999999999999</v>
      </c>
      <c r="E54" s="3">
        <f t="shared" si="5"/>
        <v>14.1805</v>
      </c>
      <c r="F54" s="4">
        <f t="shared" si="6"/>
        <v>-2.0491803278688572E-2</v>
      </c>
      <c r="G54" s="5">
        <f>VLOOKUP($A54,Global_data!$A$2:$E$267,2,0)</f>
        <v>8.5399999999999991</v>
      </c>
      <c r="H54" s="3">
        <f>VLOOKUP($A54,Global_data!$A$2:$E$267,3,0)</f>
        <v>8.324285714285713</v>
      </c>
      <c r="I54" s="3">
        <f>VLOOKUP($A54,Global_data!$A$2:$E$267,4,0)</f>
        <v>8.2560000000000002</v>
      </c>
      <c r="J54" s="3">
        <f>VLOOKUP($A54,Global_data!$A$2:$E$267,5,0)</f>
        <v>8.1310000000000002</v>
      </c>
      <c r="K54" s="4">
        <f t="shared" si="7"/>
        <v>4.7058823529410763E-3</v>
      </c>
      <c r="L54" s="3">
        <f t="shared" si="8"/>
        <v>5.8000000000000007</v>
      </c>
    </row>
    <row r="55" spans="1:12" x14ac:dyDescent="0.25">
      <c r="A55" s="5">
        <v>1902</v>
      </c>
      <c r="B55" s="5">
        <v>14.07</v>
      </c>
      <c r="C55" s="3">
        <f t="shared" si="3"/>
        <v>14.127142857142855</v>
      </c>
      <c r="D55" s="3">
        <f t="shared" si="4"/>
        <v>14.004000000000001</v>
      </c>
      <c r="E55" s="3">
        <f t="shared" si="5"/>
        <v>14.204999999999998</v>
      </c>
      <c r="F55" s="4">
        <f t="shared" si="6"/>
        <v>-1.8828451882845158E-2</v>
      </c>
      <c r="G55" s="5">
        <f>VLOOKUP($A55,Global_data!$A$2:$E$267,2,0)</f>
        <v>8.3000000000000007</v>
      </c>
      <c r="H55" s="3">
        <f>VLOOKUP($A55,Global_data!$A$2:$E$267,3,0)</f>
        <v>8.3457142857142852</v>
      </c>
      <c r="I55" s="3">
        <f>VLOOKUP($A55,Global_data!$A$2:$E$267,4,0)</f>
        <v>8.2789999999999981</v>
      </c>
      <c r="J55" s="3">
        <f>VLOOKUP($A55,Global_data!$A$2:$E$267,5,0)</f>
        <v>8.1395000000000017</v>
      </c>
      <c r="K55" s="4">
        <f t="shared" si="7"/>
        <v>-2.8103044496486939E-2</v>
      </c>
      <c r="L55" s="3">
        <f t="shared" si="8"/>
        <v>5.77</v>
      </c>
    </row>
    <row r="56" spans="1:12" x14ac:dyDescent="0.25">
      <c r="A56" s="5">
        <v>1903</v>
      </c>
      <c r="B56" s="5">
        <v>14.12</v>
      </c>
      <c r="C56" s="3">
        <f t="shared" si="3"/>
        <v>14.112857142857141</v>
      </c>
      <c r="D56" s="3">
        <f t="shared" si="4"/>
        <v>14.076000000000002</v>
      </c>
      <c r="E56" s="3">
        <f t="shared" si="5"/>
        <v>14.214500000000001</v>
      </c>
      <c r="F56" s="4">
        <f t="shared" si="6"/>
        <v>3.5536602700781046E-3</v>
      </c>
      <c r="G56" s="5">
        <f>VLOOKUP($A56,Global_data!$A$2:$E$267,2,0)</f>
        <v>8.2200000000000006</v>
      </c>
      <c r="H56" s="3">
        <f>VLOOKUP($A56,Global_data!$A$2:$E$267,3,0)</f>
        <v>8.3471428571428561</v>
      </c>
      <c r="I56" s="3">
        <f>VLOOKUP($A56,Global_data!$A$2:$E$267,4,0)</f>
        <v>8.2949999999999999</v>
      </c>
      <c r="J56" s="3">
        <f>VLOOKUP($A56,Global_data!$A$2:$E$267,5,0)</f>
        <v>8.1515000000000022</v>
      </c>
      <c r="K56" s="4">
        <f t="shared" si="7"/>
        <v>-9.6385542168674777E-3</v>
      </c>
      <c r="L56" s="3">
        <f t="shared" si="8"/>
        <v>5.8999999999999986</v>
      </c>
    </row>
    <row r="57" spans="1:12" x14ac:dyDescent="0.25">
      <c r="A57" s="5">
        <v>1904</v>
      </c>
      <c r="B57" s="5">
        <v>14.5</v>
      </c>
      <c r="C57" s="3">
        <f t="shared" si="3"/>
        <v>14.211428571428574</v>
      </c>
      <c r="D57" s="3">
        <f t="shared" si="4"/>
        <v>14.146000000000001</v>
      </c>
      <c r="E57" s="3">
        <f t="shared" si="5"/>
        <v>14.237</v>
      </c>
      <c r="F57" s="4">
        <f t="shared" si="6"/>
        <v>2.6912181303116203E-2</v>
      </c>
      <c r="G57" s="5">
        <f>VLOOKUP($A57,Global_data!$A$2:$E$267,2,0)</f>
        <v>8.09</v>
      </c>
      <c r="H57" s="3">
        <f>VLOOKUP($A57,Global_data!$A$2:$E$267,3,0)</f>
        <v>8.3185714285714294</v>
      </c>
      <c r="I57" s="3">
        <f>VLOOKUP($A57,Global_data!$A$2:$E$267,4,0)</f>
        <v>8.2880000000000003</v>
      </c>
      <c r="J57" s="3">
        <f>VLOOKUP($A57,Global_data!$A$2:$E$267,5,0)</f>
        <v>8.1675000000000004</v>
      </c>
      <c r="K57" s="4">
        <f t="shared" si="7"/>
        <v>-1.5815085158150947E-2</v>
      </c>
      <c r="L57" s="3">
        <f t="shared" si="8"/>
        <v>6.41</v>
      </c>
    </row>
    <row r="58" spans="1:12" x14ac:dyDescent="0.25">
      <c r="A58" s="5">
        <v>1905</v>
      </c>
      <c r="B58" s="5">
        <v>14.39</v>
      </c>
      <c r="C58" s="3">
        <f t="shared" si="3"/>
        <v>14.299999999999999</v>
      </c>
      <c r="D58" s="3">
        <f t="shared" si="4"/>
        <v>14.189999999999998</v>
      </c>
      <c r="E58" s="3">
        <f t="shared" si="5"/>
        <v>14.203999999999997</v>
      </c>
      <c r="F58" s="4">
        <f t="shared" si="6"/>
        <v>-7.5862068965516852E-3</v>
      </c>
      <c r="G58" s="5">
        <f>VLOOKUP($A58,Global_data!$A$2:$E$267,2,0)</f>
        <v>8.23</v>
      </c>
      <c r="H58" s="3">
        <f>VLOOKUP($A58,Global_data!$A$2:$E$267,3,0)</f>
        <v>8.3257142857142856</v>
      </c>
      <c r="I58" s="3">
        <f>VLOOKUP($A58,Global_data!$A$2:$E$267,4,0)</f>
        <v>8.2960000000000012</v>
      </c>
      <c r="J58" s="3">
        <f>VLOOKUP($A58,Global_data!$A$2:$E$267,5,0)</f>
        <v>8.1829999999999998</v>
      </c>
      <c r="K58" s="4">
        <f t="shared" si="7"/>
        <v>1.7305315203955573E-2</v>
      </c>
      <c r="L58" s="3">
        <f t="shared" si="8"/>
        <v>6.16</v>
      </c>
    </row>
    <row r="59" spans="1:12" x14ac:dyDescent="0.25">
      <c r="A59" s="5">
        <v>1906</v>
      </c>
      <c r="B59" s="5">
        <v>14.81</v>
      </c>
      <c r="C59" s="3">
        <f t="shared" si="3"/>
        <v>14.409999999999998</v>
      </c>
      <c r="D59" s="3">
        <f t="shared" si="4"/>
        <v>14.248999999999999</v>
      </c>
      <c r="E59" s="3">
        <f t="shared" si="5"/>
        <v>14.215500000000002</v>
      </c>
      <c r="F59" s="4">
        <f t="shared" si="6"/>
        <v>2.9186935371785957E-2</v>
      </c>
      <c r="G59" s="5">
        <f>VLOOKUP($A59,Global_data!$A$2:$E$267,2,0)</f>
        <v>8.3800000000000008</v>
      </c>
      <c r="H59" s="3">
        <f>VLOOKUP($A59,Global_data!$A$2:$E$267,3,0)</f>
        <v>8.3228571428571438</v>
      </c>
      <c r="I59" s="3">
        <f>VLOOKUP($A59,Global_data!$A$2:$E$267,4,0)</f>
        <v>8.3129999999999988</v>
      </c>
      <c r="J59" s="3">
        <f>VLOOKUP($A59,Global_data!$A$2:$E$267,5,0)</f>
        <v>8.2044999999999995</v>
      </c>
      <c r="K59" s="4">
        <f t="shared" si="7"/>
        <v>1.8226002430133701E-2</v>
      </c>
      <c r="L59" s="3">
        <f t="shared" si="8"/>
        <v>6.43</v>
      </c>
    </row>
    <row r="60" spans="1:12" x14ac:dyDescent="0.25">
      <c r="A60" s="5">
        <v>1907</v>
      </c>
      <c r="B60" s="5">
        <v>14.34</v>
      </c>
      <c r="C60" s="3">
        <f t="shared" si="3"/>
        <v>14.367142857142857</v>
      </c>
      <c r="D60" s="3">
        <f t="shared" si="4"/>
        <v>14.302000000000001</v>
      </c>
      <c r="E60" s="3">
        <f t="shared" si="5"/>
        <v>14.2135</v>
      </c>
      <c r="F60" s="4">
        <f t="shared" si="6"/>
        <v>-3.173531397704258E-2</v>
      </c>
      <c r="G60" s="5">
        <f>VLOOKUP($A60,Global_data!$A$2:$E$267,2,0)</f>
        <v>7.95</v>
      </c>
      <c r="H60" s="3">
        <f>VLOOKUP($A60,Global_data!$A$2:$E$267,3,0)</f>
        <v>8.2442857142857164</v>
      </c>
      <c r="I60" s="3">
        <f>VLOOKUP($A60,Global_data!$A$2:$E$267,4,0)</f>
        <v>8.2789999999999999</v>
      </c>
      <c r="J60" s="3">
        <f>VLOOKUP($A60,Global_data!$A$2:$E$267,5,0)</f>
        <v>8.2065000000000001</v>
      </c>
      <c r="K60" s="4">
        <f t="shared" si="7"/>
        <v>-5.131264916467787E-2</v>
      </c>
      <c r="L60" s="3">
        <f t="shared" si="8"/>
        <v>6.39</v>
      </c>
    </row>
    <row r="61" spans="1:12" x14ac:dyDescent="0.25">
      <c r="A61" s="5">
        <v>1908</v>
      </c>
      <c r="B61" s="5">
        <v>14.01</v>
      </c>
      <c r="C61" s="3">
        <f t="shared" si="3"/>
        <v>14.320000000000002</v>
      </c>
      <c r="D61" s="3">
        <f t="shared" si="4"/>
        <v>14.325999999999999</v>
      </c>
      <c r="E61" s="3">
        <f t="shared" si="5"/>
        <v>14.178999999999998</v>
      </c>
      <c r="F61" s="4">
        <f t="shared" si="6"/>
        <v>-2.3012552301255235E-2</v>
      </c>
      <c r="G61" s="5">
        <f>VLOOKUP($A61,Global_data!$A$2:$E$267,2,0)</f>
        <v>8.19</v>
      </c>
      <c r="H61" s="3">
        <f>VLOOKUP($A61,Global_data!$A$2:$E$267,3,0)</f>
        <v>8.1942857142857157</v>
      </c>
      <c r="I61" s="3">
        <f>VLOOKUP($A61,Global_data!$A$2:$E$267,4,0)</f>
        <v>8.2799999999999994</v>
      </c>
      <c r="J61" s="3">
        <f>VLOOKUP($A61,Global_data!$A$2:$E$267,5,0)</f>
        <v>8.2114999999999974</v>
      </c>
      <c r="K61" s="4">
        <f t="shared" si="7"/>
        <v>3.0188679245282932E-2</v>
      </c>
      <c r="L61" s="3">
        <f t="shared" si="8"/>
        <v>5.82</v>
      </c>
    </row>
    <row r="62" spans="1:12" x14ac:dyDescent="0.25">
      <c r="A62" s="5">
        <v>1909</v>
      </c>
      <c r="B62" s="5">
        <v>14.05</v>
      </c>
      <c r="C62" s="3">
        <f t="shared" si="3"/>
        <v>14.317142857142857</v>
      </c>
      <c r="D62" s="3">
        <f t="shared" si="4"/>
        <v>14.327000000000002</v>
      </c>
      <c r="E62" s="3">
        <f t="shared" si="5"/>
        <v>14.141000000000002</v>
      </c>
      <c r="F62" s="4">
        <f t="shared" si="6"/>
        <v>2.8551034975018504E-3</v>
      </c>
      <c r="G62" s="5">
        <f>VLOOKUP($A62,Global_data!$A$2:$E$267,2,0)</f>
        <v>8.18</v>
      </c>
      <c r="H62" s="3">
        <f>VLOOKUP($A62,Global_data!$A$2:$E$267,3,0)</f>
        <v>8.1771428571428579</v>
      </c>
      <c r="I62" s="3">
        <f>VLOOKUP($A62,Global_data!$A$2:$E$267,4,0)</f>
        <v>8.2580000000000009</v>
      </c>
      <c r="J62" s="3">
        <f>VLOOKUP($A62,Global_data!$A$2:$E$267,5,0)</f>
        <v>8.2044999999999995</v>
      </c>
      <c r="K62" s="4">
        <f t="shared" si="7"/>
        <v>-1.221001221001195E-3</v>
      </c>
      <c r="L62" s="3">
        <f t="shared" si="8"/>
        <v>5.870000000000001</v>
      </c>
    </row>
    <row r="63" spans="1:12" x14ac:dyDescent="0.25">
      <c r="A63" s="5">
        <v>1910</v>
      </c>
      <c r="B63" s="5">
        <v>14.17</v>
      </c>
      <c r="C63" s="3">
        <f t="shared" si="3"/>
        <v>14.324285714285717</v>
      </c>
      <c r="D63" s="3">
        <f t="shared" si="4"/>
        <v>14.280000000000001</v>
      </c>
      <c r="E63" s="3">
        <f t="shared" si="5"/>
        <v>14.147</v>
      </c>
      <c r="F63" s="4">
        <f t="shared" si="6"/>
        <v>8.5409252669038579E-3</v>
      </c>
      <c r="G63" s="5">
        <f>VLOOKUP($A63,Global_data!$A$2:$E$267,2,0)</f>
        <v>8.2200000000000006</v>
      </c>
      <c r="H63" s="3">
        <f>VLOOKUP($A63,Global_data!$A$2:$E$267,3,0)</f>
        <v>8.1771428571428579</v>
      </c>
      <c r="I63" s="3">
        <f>VLOOKUP($A63,Global_data!$A$2:$E$267,4,0)</f>
        <v>8.23</v>
      </c>
      <c r="J63" s="3">
        <f>VLOOKUP($A63,Global_data!$A$2:$E$267,5,0)</f>
        <v>8.2170000000000005</v>
      </c>
      <c r="K63" s="4">
        <f t="shared" si="7"/>
        <v>4.8899755501223621E-3</v>
      </c>
      <c r="L63" s="3">
        <f t="shared" si="8"/>
        <v>5.9499999999999993</v>
      </c>
    </row>
    <row r="64" spans="1:12" x14ac:dyDescent="0.25">
      <c r="A64" s="5">
        <v>1911</v>
      </c>
      <c r="B64" s="5">
        <v>13.46</v>
      </c>
      <c r="C64" s="3">
        <f t="shared" si="3"/>
        <v>14.175714285714289</v>
      </c>
      <c r="D64" s="3">
        <f t="shared" si="4"/>
        <v>14.192000000000002</v>
      </c>
      <c r="E64" s="3">
        <f t="shared" si="5"/>
        <v>14.096999999999998</v>
      </c>
      <c r="F64" s="4">
        <f t="shared" si="6"/>
        <v>-5.010585744530692E-2</v>
      </c>
      <c r="G64" s="5">
        <f>VLOOKUP($A64,Global_data!$A$2:$E$267,2,0)</f>
        <v>8.18</v>
      </c>
      <c r="H64" s="3">
        <f>VLOOKUP($A64,Global_data!$A$2:$E$267,3,0)</f>
        <v>8.19</v>
      </c>
      <c r="I64" s="3">
        <f>VLOOKUP($A64,Global_data!$A$2:$E$267,4,0)</f>
        <v>8.1939999999999991</v>
      </c>
      <c r="J64" s="3">
        <f>VLOOKUP($A64,Global_data!$A$2:$E$267,5,0)</f>
        <v>8.2249999999999996</v>
      </c>
      <c r="K64" s="4">
        <f t="shared" si="7"/>
        <v>-4.8661800486619125E-3</v>
      </c>
      <c r="L64" s="3">
        <f t="shared" si="8"/>
        <v>5.2800000000000011</v>
      </c>
    </row>
    <row r="65" spans="1:12" x14ac:dyDescent="0.25">
      <c r="A65" s="5">
        <v>1912</v>
      </c>
      <c r="B65" s="5">
        <v>13.95</v>
      </c>
      <c r="C65" s="3">
        <f t="shared" si="3"/>
        <v>14.112857142857143</v>
      </c>
      <c r="D65" s="3">
        <f t="shared" si="4"/>
        <v>14.179999999999998</v>
      </c>
      <c r="E65" s="3">
        <f t="shared" si="5"/>
        <v>14.091999999999999</v>
      </c>
      <c r="F65" s="4">
        <f t="shared" si="6"/>
        <v>3.6404160475482797E-2</v>
      </c>
      <c r="G65" s="5">
        <f>VLOOKUP($A65,Global_data!$A$2:$E$267,2,0)</f>
        <v>8.17</v>
      </c>
      <c r="H65" s="3">
        <f>VLOOKUP($A65,Global_data!$A$2:$E$267,3,0)</f>
        <v>8.1814285714285724</v>
      </c>
      <c r="I65" s="3">
        <f>VLOOKUP($A65,Global_data!$A$2:$E$267,4,0)</f>
        <v>8.1810000000000009</v>
      </c>
      <c r="J65" s="3">
        <f>VLOOKUP($A65,Global_data!$A$2:$E$267,5,0)</f>
        <v>8.23</v>
      </c>
      <c r="K65" s="4">
        <f t="shared" si="7"/>
        <v>-1.2224938875305363E-3</v>
      </c>
      <c r="L65" s="3">
        <f t="shared" si="8"/>
        <v>5.7799999999999994</v>
      </c>
    </row>
    <row r="66" spans="1:12" x14ac:dyDescent="0.25">
      <c r="A66" s="5">
        <v>1913</v>
      </c>
      <c r="B66" s="5">
        <v>14.38</v>
      </c>
      <c r="C66" s="3">
        <f t="shared" si="3"/>
        <v>14.051428571428572</v>
      </c>
      <c r="D66" s="3">
        <f t="shared" si="4"/>
        <v>14.206000000000003</v>
      </c>
      <c r="E66" s="3">
        <f t="shared" si="5"/>
        <v>14.141000000000002</v>
      </c>
      <c r="F66" s="4">
        <f t="shared" ref="F66:F97" si="9">IFERROR((B66-B65)/B65,0)</f>
        <v>3.0824372759856739E-2</v>
      </c>
      <c r="G66" s="5">
        <f>VLOOKUP($A66,Global_data!$A$2:$E$267,2,0)</f>
        <v>8.3000000000000007</v>
      </c>
      <c r="H66" s="3">
        <f>VLOOKUP($A66,Global_data!$A$2:$E$267,3,0)</f>
        <v>8.17</v>
      </c>
      <c r="I66" s="3">
        <f>VLOOKUP($A66,Global_data!$A$2:$E$267,4,0)</f>
        <v>8.1890000000000001</v>
      </c>
      <c r="J66" s="3">
        <f>VLOOKUP($A66,Global_data!$A$2:$E$267,5,0)</f>
        <v>8.2420000000000009</v>
      </c>
      <c r="K66" s="4">
        <f t="shared" ref="K66:K97" si="10">IFERROR((G66-G65)/G65,0)</f>
        <v>1.5911872705018457E-2</v>
      </c>
      <c r="L66" s="3">
        <f t="shared" ref="L66:L97" si="11">B66-G66</f>
        <v>6.08</v>
      </c>
    </row>
    <row r="67" spans="1:12" x14ac:dyDescent="0.25">
      <c r="A67" s="5">
        <v>1914</v>
      </c>
      <c r="B67" s="5">
        <v>14.33</v>
      </c>
      <c r="C67" s="3">
        <f t="shared" si="3"/>
        <v>14.049999999999999</v>
      </c>
      <c r="D67" s="3">
        <f t="shared" si="4"/>
        <v>14.189000000000002</v>
      </c>
      <c r="E67" s="3">
        <f t="shared" si="5"/>
        <v>14.1675</v>
      </c>
      <c r="F67" s="4">
        <f t="shared" si="9"/>
        <v>-3.4770514603616625E-3</v>
      </c>
      <c r="G67" s="5">
        <f>VLOOKUP($A67,Global_data!$A$2:$E$267,2,0)</f>
        <v>8.59</v>
      </c>
      <c r="H67" s="3">
        <f>VLOOKUP($A67,Global_data!$A$2:$E$267,3,0)</f>
        <v>8.2614285714285707</v>
      </c>
      <c r="I67" s="3">
        <f>VLOOKUP($A67,Global_data!$A$2:$E$267,4,0)</f>
        <v>8.2390000000000008</v>
      </c>
      <c r="J67" s="3">
        <f>VLOOKUP($A67,Global_data!$A$2:$E$267,5,0)</f>
        <v>8.2635000000000005</v>
      </c>
      <c r="K67" s="4">
        <f t="shared" si="10"/>
        <v>3.493975903614447E-2</v>
      </c>
      <c r="L67" s="3">
        <f t="shared" si="11"/>
        <v>5.74</v>
      </c>
    </row>
    <row r="68" spans="1:12" x14ac:dyDescent="0.25">
      <c r="A68" s="5">
        <v>1915</v>
      </c>
      <c r="B68" s="5">
        <v>14.3</v>
      </c>
      <c r="C68" s="3">
        <f t="shared" si="3"/>
        <v>14.091428571428569</v>
      </c>
      <c r="D68" s="3">
        <f t="shared" si="4"/>
        <v>14.180000000000001</v>
      </c>
      <c r="E68" s="3">
        <f t="shared" si="5"/>
        <v>14.184999999999999</v>
      </c>
      <c r="F68" s="4">
        <f t="shared" si="9"/>
        <v>-2.0935101186321955E-3</v>
      </c>
      <c r="G68" s="5">
        <f>VLOOKUP($A68,Global_data!$A$2:$E$267,2,0)</f>
        <v>8.59</v>
      </c>
      <c r="H68" s="3">
        <f>VLOOKUP($A68,Global_data!$A$2:$E$267,3,0)</f>
        <v>8.3185714285714294</v>
      </c>
      <c r="I68" s="3">
        <f>VLOOKUP($A68,Global_data!$A$2:$E$267,4,0)</f>
        <v>8.2750000000000021</v>
      </c>
      <c r="J68" s="3">
        <f>VLOOKUP($A68,Global_data!$A$2:$E$267,5,0)</f>
        <v>8.2855000000000008</v>
      </c>
      <c r="K68" s="4">
        <f t="shared" si="10"/>
        <v>0</v>
      </c>
      <c r="L68" s="3">
        <f t="shared" si="11"/>
        <v>5.7100000000000009</v>
      </c>
    </row>
    <row r="69" spans="1:12" x14ac:dyDescent="0.25">
      <c r="A69" s="5">
        <v>1916</v>
      </c>
      <c r="B69" s="5">
        <v>13.61</v>
      </c>
      <c r="C69" s="3">
        <f t="shared" si="3"/>
        <v>14.028571428571428</v>
      </c>
      <c r="D69" s="3">
        <f t="shared" si="4"/>
        <v>14.059999999999999</v>
      </c>
      <c r="E69" s="3">
        <f t="shared" si="5"/>
        <v>14.154499999999999</v>
      </c>
      <c r="F69" s="4">
        <f t="shared" si="9"/>
        <v>-4.8251748251748341E-2</v>
      </c>
      <c r="G69" s="5">
        <f>VLOOKUP($A69,Global_data!$A$2:$E$267,2,0)</f>
        <v>8.23</v>
      </c>
      <c r="H69" s="3">
        <f>VLOOKUP($A69,Global_data!$A$2:$E$267,3,0)</f>
        <v>8.3257142857142874</v>
      </c>
      <c r="I69" s="3">
        <f>VLOOKUP($A69,Global_data!$A$2:$E$267,4,0)</f>
        <v>8.2600000000000016</v>
      </c>
      <c r="J69" s="3">
        <f>VLOOKUP($A69,Global_data!$A$2:$E$267,5,0)</f>
        <v>8.2865000000000002</v>
      </c>
      <c r="K69" s="4">
        <f t="shared" si="10"/>
        <v>-4.190919674039574E-2</v>
      </c>
      <c r="L69" s="3">
        <f t="shared" si="11"/>
        <v>5.379999999999999</v>
      </c>
    </row>
    <row r="70" spans="1:12" x14ac:dyDescent="0.25">
      <c r="A70" s="5">
        <v>1917</v>
      </c>
      <c r="B70" s="5">
        <v>14.06</v>
      </c>
      <c r="C70" s="3">
        <f t="shared" si="3"/>
        <v>14.012857142857143</v>
      </c>
      <c r="D70" s="3">
        <f t="shared" si="4"/>
        <v>14.032</v>
      </c>
      <c r="E70" s="3">
        <f t="shared" si="5"/>
        <v>14.167000000000002</v>
      </c>
      <c r="F70" s="4">
        <f t="shared" si="9"/>
        <v>3.3063923585598905E-2</v>
      </c>
      <c r="G70" s="5">
        <f>VLOOKUP($A70,Global_data!$A$2:$E$267,2,0)</f>
        <v>8.02</v>
      </c>
      <c r="H70" s="3">
        <f>VLOOKUP($A70,Global_data!$A$2:$E$267,3,0)</f>
        <v>8.2971428571428572</v>
      </c>
      <c r="I70" s="3">
        <f>VLOOKUP($A70,Global_data!$A$2:$E$267,4,0)</f>
        <v>8.2669999999999995</v>
      </c>
      <c r="J70" s="3">
        <f>VLOOKUP($A70,Global_data!$A$2:$E$267,5,0)</f>
        <v>8.2729999999999997</v>
      </c>
      <c r="K70" s="4">
        <f t="shared" si="10"/>
        <v>-2.5516403402187221E-2</v>
      </c>
      <c r="L70" s="3">
        <f t="shared" si="11"/>
        <v>6.0400000000000009</v>
      </c>
    </row>
    <row r="71" spans="1:12" x14ac:dyDescent="0.25">
      <c r="A71" s="5">
        <v>1918</v>
      </c>
      <c r="B71" s="5">
        <v>14.14</v>
      </c>
      <c r="C71" s="3">
        <f t="shared" si="3"/>
        <v>14.11</v>
      </c>
      <c r="D71" s="3">
        <f t="shared" si="4"/>
        <v>14.044999999999998</v>
      </c>
      <c r="E71" s="3">
        <f t="shared" si="5"/>
        <v>14.185499999999999</v>
      </c>
      <c r="F71" s="4">
        <f t="shared" si="9"/>
        <v>5.6899004267425366E-3</v>
      </c>
      <c r="G71" s="5">
        <f>VLOOKUP($A71,Global_data!$A$2:$E$267,2,0)</f>
        <v>8.1300000000000008</v>
      </c>
      <c r="H71" s="3">
        <f>VLOOKUP($A71,Global_data!$A$2:$E$267,3,0)</f>
        <v>8.2899999999999991</v>
      </c>
      <c r="I71" s="3">
        <f>VLOOKUP($A71,Global_data!$A$2:$E$267,4,0)</f>
        <v>8.2609999999999992</v>
      </c>
      <c r="J71" s="3">
        <f>VLOOKUP($A71,Global_data!$A$2:$E$267,5,0)</f>
        <v>8.2705000000000002</v>
      </c>
      <c r="K71" s="4">
        <f t="shared" si="10"/>
        <v>1.3715710723192172E-2</v>
      </c>
      <c r="L71" s="3">
        <f t="shared" si="11"/>
        <v>6.01</v>
      </c>
    </row>
    <row r="72" spans="1:12" x14ac:dyDescent="0.25">
      <c r="A72" s="5">
        <v>1919</v>
      </c>
      <c r="B72" s="5">
        <v>13.6</v>
      </c>
      <c r="C72" s="3">
        <f t="shared" si="3"/>
        <v>14.06</v>
      </c>
      <c r="D72" s="3">
        <f t="shared" si="4"/>
        <v>14</v>
      </c>
      <c r="E72" s="3">
        <f t="shared" si="5"/>
        <v>14.163500000000003</v>
      </c>
      <c r="F72" s="4">
        <f t="shared" si="9"/>
        <v>-3.8189533239038252E-2</v>
      </c>
      <c r="G72" s="5">
        <f>VLOOKUP($A72,Global_data!$A$2:$E$267,2,0)</f>
        <v>8.3800000000000008</v>
      </c>
      <c r="H72" s="3">
        <f>VLOOKUP($A72,Global_data!$A$2:$E$267,3,0)</f>
        <v>8.3200000000000021</v>
      </c>
      <c r="I72" s="3">
        <f>VLOOKUP($A72,Global_data!$A$2:$E$267,4,0)</f>
        <v>8.2810000000000006</v>
      </c>
      <c r="J72" s="3">
        <f>VLOOKUP($A72,Global_data!$A$2:$E$267,5,0)</f>
        <v>8.2695000000000007</v>
      </c>
      <c r="K72" s="4">
        <f t="shared" si="10"/>
        <v>3.0750307503075027E-2</v>
      </c>
      <c r="L72" s="3">
        <f t="shared" si="11"/>
        <v>5.2199999999999989</v>
      </c>
    </row>
    <row r="73" spans="1:12" x14ac:dyDescent="0.25">
      <c r="A73" s="5">
        <v>1920</v>
      </c>
      <c r="B73" s="5">
        <v>13.72</v>
      </c>
      <c r="C73" s="3">
        <f t="shared" ref="C73:C136" si="12">AVERAGE(B67:B73)</f>
        <v>13.965714285714284</v>
      </c>
      <c r="D73" s="3">
        <f t="shared" si="4"/>
        <v>13.955000000000002</v>
      </c>
      <c r="E73" s="3">
        <f t="shared" si="5"/>
        <v>14.117500000000003</v>
      </c>
      <c r="F73" s="4">
        <f t="shared" si="9"/>
        <v>8.8235294117647786E-3</v>
      </c>
      <c r="G73" s="5">
        <f>VLOOKUP($A73,Global_data!$A$2:$E$267,2,0)</f>
        <v>8.36</v>
      </c>
      <c r="H73" s="3">
        <f>VLOOKUP($A73,Global_data!$A$2:$E$267,3,0)</f>
        <v>8.3285714285714292</v>
      </c>
      <c r="I73" s="3">
        <f>VLOOKUP($A73,Global_data!$A$2:$E$267,4,0)</f>
        <v>8.2949999999999982</v>
      </c>
      <c r="J73" s="3">
        <f>VLOOKUP($A73,Global_data!$A$2:$E$267,5,0)</f>
        <v>8.2624999999999993</v>
      </c>
      <c r="K73" s="4">
        <f t="shared" si="10"/>
        <v>-2.3866348448688961E-3</v>
      </c>
      <c r="L73" s="3">
        <f t="shared" si="11"/>
        <v>5.3600000000000012</v>
      </c>
    </row>
    <row r="74" spans="1:12" x14ac:dyDescent="0.25">
      <c r="A74" s="5">
        <v>1921</v>
      </c>
      <c r="B74" s="5">
        <v>14.24</v>
      </c>
      <c r="C74" s="3">
        <f t="shared" si="12"/>
        <v>13.952857142857141</v>
      </c>
      <c r="D74" s="3">
        <f t="shared" si="4"/>
        <v>14.032999999999998</v>
      </c>
      <c r="E74" s="3">
        <f t="shared" si="5"/>
        <v>14.112500000000001</v>
      </c>
      <c r="F74" s="4">
        <f t="shared" si="9"/>
        <v>3.7900874635568481E-2</v>
      </c>
      <c r="G74" s="5">
        <f>VLOOKUP($A74,Global_data!$A$2:$E$267,2,0)</f>
        <v>8.57</v>
      </c>
      <c r="H74" s="3">
        <f>VLOOKUP($A74,Global_data!$A$2:$E$267,3,0)</f>
        <v>8.3257142857142856</v>
      </c>
      <c r="I74" s="3">
        <f>VLOOKUP($A74,Global_data!$A$2:$E$267,4,0)</f>
        <v>8.3339999999999996</v>
      </c>
      <c r="J74" s="3">
        <f>VLOOKUP($A74,Global_data!$A$2:$E$267,5,0)</f>
        <v>8.2639999999999993</v>
      </c>
      <c r="K74" s="4">
        <f t="shared" si="10"/>
        <v>2.5119617224880486E-2</v>
      </c>
      <c r="L74" s="3">
        <f t="shared" si="11"/>
        <v>5.67</v>
      </c>
    </row>
    <row r="75" spans="1:12" x14ac:dyDescent="0.25">
      <c r="A75" s="5">
        <v>1922</v>
      </c>
      <c r="B75" s="5">
        <v>13.61</v>
      </c>
      <c r="C75" s="3">
        <f t="shared" si="12"/>
        <v>13.854285714285714</v>
      </c>
      <c r="D75" s="3">
        <f t="shared" si="4"/>
        <v>13.999000000000001</v>
      </c>
      <c r="E75" s="3">
        <f t="shared" si="5"/>
        <v>14.089500000000001</v>
      </c>
      <c r="F75" s="4">
        <f t="shared" si="9"/>
        <v>-4.4241573033707918E-2</v>
      </c>
      <c r="G75" s="5">
        <f>VLOOKUP($A75,Global_data!$A$2:$E$267,2,0)</f>
        <v>8.41</v>
      </c>
      <c r="H75" s="3">
        <f>VLOOKUP($A75,Global_data!$A$2:$E$267,3,0)</f>
        <v>8.3000000000000007</v>
      </c>
      <c r="I75" s="3">
        <f>VLOOKUP($A75,Global_data!$A$2:$E$267,4,0)</f>
        <v>8.3580000000000005</v>
      </c>
      <c r="J75" s="3">
        <f>VLOOKUP($A75,Global_data!$A$2:$E$267,5,0)</f>
        <v>8.2695000000000007</v>
      </c>
      <c r="K75" s="4">
        <f t="shared" si="10"/>
        <v>-1.8669778296382746E-2</v>
      </c>
      <c r="L75" s="3">
        <f t="shared" si="11"/>
        <v>5.1999999999999993</v>
      </c>
    </row>
    <row r="76" spans="1:12" x14ac:dyDescent="0.25">
      <c r="A76" s="5">
        <v>1923</v>
      </c>
      <c r="B76" s="5">
        <v>14.13</v>
      </c>
      <c r="C76" s="3">
        <f t="shared" si="12"/>
        <v>13.928571428571429</v>
      </c>
      <c r="D76" s="3">
        <f t="shared" ref="D76:D139" si="13">AVERAGE(B67:B76)</f>
        <v>13.973999999999998</v>
      </c>
      <c r="E76" s="3">
        <f t="shared" si="5"/>
        <v>14.090000000000003</v>
      </c>
      <c r="F76" s="4">
        <f t="shared" si="9"/>
        <v>3.8207200587803185E-2</v>
      </c>
      <c r="G76" s="5">
        <f>VLOOKUP($A76,Global_data!$A$2:$E$267,2,0)</f>
        <v>8.42</v>
      </c>
      <c r="H76" s="3">
        <f>VLOOKUP($A76,Global_data!$A$2:$E$267,3,0)</f>
        <v>8.3271428571428583</v>
      </c>
      <c r="I76" s="3">
        <f>VLOOKUP($A76,Global_data!$A$2:$E$267,4,0)</f>
        <v>8.370000000000001</v>
      </c>
      <c r="J76" s="3">
        <f>VLOOKUP($A76,Global_data!$A$2:$E$267,5,0)</f>
        <v>8.2794999999999987</v>
      </c>
      <c r="K76" s="4">
        <f t="shared" si="10"/>
        <v>1.1890606420927215E-3</v>
      </c>
      <c r="L76" s="3">
        <f t="shared" si="11"/>
        <v>5.7100000000000009</v>
      </c>
    </row>
    <row r="77" spans="1:12" x14ac:dyDescent="0.25">
      <c r="A77" s="5">
        <v>1924</v>
      </c>
      <c r="B77" s="5">
        <v>14.1</v>
      </c>
      <c r="C77" s="3">
        <f t="shared" si="12"/>
        <v>13.934285714285712</v>
      </c>
      <c r="D77" s="3">
        <f t="shared" si="13"/>
        <v>13.950999999999999</v>
      </c>
      <c r="E77" s="3">
        <f t="shared" si="5"/>
        <v>14.070000000000002</v>
      </c>
      <c r="F77" s="4">
        <f t="shared" si="9"/>
        <v>-2.1231422505308658E-3</v>
      </c>
      <c r="G77" s="5">
        <f>VLOOKUP($A77,Global_data!$A$2:$E$267,2,0)</f>
        <v>8.51</v>
      </c>
      <c r="H77" s="3">
        <f>VLOOKUP($A77,Global_data!$A$2:$E$267,3,0)</f>
        <v>8.3971428571428568</v>
      </c>
      <c r="I77" s="3">
        <f>VLOOKUP($A77,Global_data!$A$2:$E$267,4,0)</f>
        <v>8.3620000000000001</v>
      </c>
      <c r="J77" s="3">
        <f>VLOOKUP($A77,Global_data!$A$2:$E$267,5,0)</f>
        <v>8.3004999999999978</v>
      </c>
      <c r="K77" s="4">
        <f t="shared" si="10"/>
        <v>1.0688836104513048E-2</v>
      </c>
      <c r="L77" s="3">
        <f t="shared" si="11"/>
        <v>5.59</v>
      </c>
    </row>
    <row r="78" spans="1:12" x14ac:dyDescent="0.25">
      <c r="A78" s="5">
        <v>1925</v>
      </c>
      <c r="B78" s="5">
        <v>14.34</v>
      </c>
      <c r="C78" s="3">
        <f t="shared" si="12"/>
        <v>13.962857142857143</v>
      </c>
      <c r="D78" s="3">
        <f t="shared" si="13"/>
        <v>13.954999999999998</v>
      </c>
      <c r="E78" s="3">
        <f t="shared" si="5"/>
        <v>14.067500000000001</v>
      </c>
      <c r="F78" s="4">
        <f t="shared" si="9"/>
        <v>1.7021276595744695E-2</v>
      </c>
      <c r="G78" s="5">
        <f>VLOOKUP($A78,Global_data!$A$2:$E$267,2,0)</f>
        <v>8.5299999999999994</v>
      </c>
      <c r="H78" s="3">
        <f>VLOOKUP($A78,Global_data!$A$2:$E$267,3,0)</f>
        <v>8.4542857142857137</v>
      </c>
      <c r="I78" s="3">
        <f>VLOOKUP($A78,Global_data!$A$2:$E$267,4,0)</f>
        <v>8.3560000000000016</v>
      </c>
      <c r="J78" s="3">
        <f>VLOOKUP($A78,Global_data!$A$2:$E$267,5,0)</f>
        <v>8.3154999999999983</v>
      </c>
      <c r="K78" s="4">
        <f t="shared" si="10"/>
        <v>2.3501762632196915E-3</v>
      </c>
      <c r="L78" s="3">
        <f t="shared" si="11"/>
        <v>5.8100000000000005</v>
      </c>
    </row>
    <row r="79" spans="1:12" x14ac:dyDescent="0.25">
      <c r="A79" s="5">
        <v>1926</v>
      </c>
      <c r="B79" s="5">
        <v>15.14</v>
      </c>
      <c r="C79" s="3">
        <f t="shared" si="12"/>
        <v>14.182857142857143</v>
      </c>
      <c r="D79" s="3">
        <f t="shared" si="13"/>
        <v>14.107999999999999</v>
      </c>
      <c r="E79" s="3">
        <f t="shared" si="5"/>
        <v>14.084</v>
      </c>
      <c r="F79" s="4">
        <f t="shared" si="9"/>
        <v>5.5788005578800606E-2</v>
      </c>
      <c r="G79" s="5">
        <f>VLOOKUP($A79,Global_data!$A$2:$E$267,2,0)</f>
        <v>8.73</v>
      </c>
      <c r="H79" s="3">
        <f>VLOOKUP($A79,Global_data!$A$2:$E$267,3,0)</f>
        <v>8.5042857142857144</v>
      </c>
      <c r="I79" s="3">
        <f>VLOOKUP($A79,Global_data!$A$2:$E$267,4,0)</f>
        <v>8.4060000000000024</v>
      </c>
      <c r="J79" s="3">
        <f>VLOOKUP($A79,Global_data!$A$2:$E$267,5,0)</f>
        <v>8.3329999999999984</v>
      </c>
      <c r="K79" s="4">
        <f t="shared" si="10"/>
        <v>2.3446658851113841E-2</v>
      </c>
      <c r="L79" s="3">
        <f t="shared" si="11"/>
        <v>6.41</v>
      </c>
    </row>
    <row r="80" spans="1:12" x14ac:dyDescent="0.25">
      <c r="A80" s="5">
        <v>1927</v>
      </c>
      <c r="B80" s="5">
        <v>14.24</v>
      </c>
      <c r="C80" s="3">
        <f t="shared" si="12"/>
        <v>14.257142857142856</v>
      </c>
      <c r="D80" s="3">
        <f t="shared" si="13"/>
        <v>14.125999999999999</v>
      </c>
      <c r="E80" s="3">
        <f t="shared" si="5"/>
        <v>14.078999999999999</v>
      </c>
      <c r="F80" s="4">
        <f t="shared" si="9"/>
        <v>-5.9445178335535025E-2</v>
      </c>
      <c r="G80" s="5">
        <f>VLOOKUP($A80,Global_data!$A$2:$E$267,2,0)</f>
        <v>8.52</v>
      </c>
      <c r="H80" s="3">
        <f>VLOOKUP($A80,Global_data!$A$2:$E$267,3,0)</f>
        <v>8.5271428571428576</v>
      </c>
      <c r="I80" s="3">
        <f>VLOOKUP($A80,Global_data!$A$2:$E$267,4,0)</f>
        <v>8.4559999999999995</v>
      </c>
      <c r="J80" s="3">
        <f>VLOOKUP($A80,Global_data!$A$2:$E$267,5,0)</f>
        <v>8.3614999999999977</v>
      </c>
      <c r="K80" s="4">
        <f t="shared" si="10"/>
        <v>-2.4054982817869511E-2</v>
      </c>
      <c r="L80" s="3">
        <f t="shared" si="11"/>
        <v>5.7200000000000006</v>
      </c>
    </row>
    <row r="81" spans="1:12" x14ac:dyDescent="0.25">
      <c r="A81" s="5">
        <v>1928</v>
      </c>
      <c r="B81" s="5">
        <v>14.32</v>
      </c>
      <c r="C81" s="3">
        <f t="shared" si="12"/>
        <v>14.268571428571429</v>
      </c>
      <c r="D81" s="3">
        <f t="shared" si="13"/>
        <v>14.144</v>
      </c>
      <c r="E81" s="3">
        <f t="shared" si="5"/>
        <v>14.0945</v>
      </c>
      <c r="F81" s="4">
        <f t="shared" si="9"/>
        <v>5.6179775280898927E-3</v>
      </c>
      <c r="G81" s="5">
        <f>VLOOKUP($A81,Global_data!$A$2:$E$267,2,0)</f>
        <v>8.6300000000000008</v>
      </c>
      <c r="H81" s="3">
        <f>VLOOKUP($A81,Global_data!$A$2:$E$267,3,0)</f>
        <v>8.5357142857142847</v>
      </c>
      <c r="I81" s="3">
        <f>VLOOKUP($A81,Global_data!$A$2:$E$267,4,0)</f>
        <v>8.5059999999999985</v>
      </c>
      <c r="J81" s="3">
        <f>VLOOKUP($A81,Global_data!$A$2:$E$267,5,0)</f>
        <v>8.3834999999999997</v>
      </c>
      <c r="K81" s="4">
        <f t="shared" si="10"/>
        <v>1.2910798122065871E-2</v>
      </c>
      <c r="L81" s="3">
        <f t="shared" si="11"/>
        <v>5.6899999999999995</v>
      </c>
    </row>
    <row r="82" spans="1:12" x14ac:dyDescent="0.25">
      <c r="A82" s="5">
        <v>1929</v>
      </c>
      <c r="B82" s="5">
        <v>14.25</v>
      </c>
      <c r="C82" s="3">
        <f t="shared" si="12"/>
        <v>14.360000000000001</v>
      </c>
      <c r="D82" s="3">
        <f t="shared" si="13"/>
        <v>14.209</v>
      </c>
      <c r="E82" s="3">
        <f t="shared" si="5"/>
        <v>14.104499999999998</v>
      </c>
      <c r="F82" s="4">
        <f t="shared" si="9"/>
        <v>-4.888268156424601E-3</v>
      </c>
      <c r="G82" s="5">
        <f>VLOOKUP($A82,Global_data!$A$2:$E$267,2,0)</f>
        <v>8.24</v>
      </c>
      <c r="H82" s="3">
        <f>VLOOKUP($A82,Global_data!$A$2:$E$267,3,0)</f>
        <v>8.5114285714285707</v>
      </c>
      <c r="I82" s="3">
        <f>VLOOKUP($A82,Global_data!$A$2:$E$267,4,0)</f>
        <v>8.4919999999999991</v>
      </c>
      <c r="J82" s="3">
        <f>VLOOKUP($A82,Global_data!$A$2:$E$267,5,0)</f>
        <v>8.3865000000000016</v>
      </c>
      <c r="K82" s="4">
        <f t="shared" si="10"/>
        <v>-4.5191193511008171E-2</v>
      </c>
      <c r="L82" s="3">
        <f t="shared" si="11"/>
        <v>6.01</v>
      </c>
    </row>
    <row r="83" spans="1:12" x14ac:dyDescent="0.25">
      <c r="A83" s="5">
        <v>1930</v>
      </c>
      <c r="B83" s="5">
        <v>14.25</v>
      </c>
      <c r="C83" s="3">
        <f t="shared" si="12"/>
        <v>14.377142857142857</v>
      </c>
      <c r="D83" s="3">
        <f t="shared" si="13"/>
        <v>14.262</v>
      </c>
      <c r="E83" s="3">
        <f t="shared" si="5"/>
        <v>14.108500000000001</v>
      </c>
      <c r="F83" s="4">
        <f t="shared" si="9"/>
        <v>0</v>
      </c>
      <c r="G83" s="5">
        <f>VLOOKUP($A83,Global_data!$A$2:$E$267,2,0)</f>
        <v>8.6300000000000008</v>
      </c>
      <c r="H83" s="3">
        <f>VLOOKUP($A83,Global_data!$A$2:$E$267,3,0)</f>
        <v>8.5414285714285718</v>
      </c>
      <c r="I83" s="3">
        <f>VLOOKUP($A83,Global_data!$A$2:$E$267,4,0)</f>
        <v>8.5189999999999984</v>
      </c>
      <c r="J83" s="3">
        <f>VLOOKUP($A83,Global_data!$A$2:$E$267,5,0)</f>
        <v>8.407</v>
      </c>
      <c r="K83" s="4">
        <f t="shared" si="10"/>
        <v>4.733009708737871E-2</v>
      </c>
      <c r="L83" s="3">
        <f t="shared" si="11"/>
        <v>5.6199999999999992</v>
      </c>
    </row>
    <row r="84" spans="1:12" x14ac:dyDescent="0.25">
      <c r="A84" s="5">
        <v>1931</v>
      </c>
      <c r="B84" s="5">
        <v>14.93</v>
      </c>
      <c r="C84" s="3">
        <f t="shared" si="12"/>
        <v>14.495714285714286</v>
      </c>
      <c r="D84" s="3">
        <f t="shared" si="13"/>
        <v>14.331</v>
      </c>
      <c r="E84" s="3">
        <f t="shared" si="5"/>
        <v>14.181999999999999</v>
      </c>
      <c r="F84" s="4">
        <f t="shared" si="9"/>
        <v>4.7719298245614016E-2</v>
      </c>
      <c r="G84" s="5">
        <f>VLOOKUP($A84,Global_data!$A$2:$E$267,2,0)</f>
        <v>8.7200000000000006</v>
      </c>
      <c r="H84" s="3">
        <f>VLOOKUP($A84,Global_data!$A$2:$E$267,3,0)</f>
        <v>8.5714285714285712</v>
      </c>
      <c r="I84" s="3">
        <f>VLOOKUP($A84,Global_data!$A$2:$E$267,4,0)</f>
        <v>8.5339999999999989</v>
      </c>
      <c r="J84" s="3">
        <f>VLOOKUP($A84,Global_data!$A$2:$E$267,5,0)</f>
        <v>8.4340000000000011</v>
      </c>
      <c r="K84" s="4">
        <f t="shared" si="10"/>
        <v>1.0428736964078778E-2</v>
      </c>
      <c r="L84" s="3">
        <f t="shared" si="11"/>
        <v>6.2099999999999991</v>
      </c>
    </row>
    <row r="85" spans="1:12" x14ac:dyDescent="0.25">
      <c r="A85" s="5">
        <v>1932</v>
      </c>
      <c r="B85" s="5">
        <v>14.24</v>
      </c>
      <c r="C85" s="3">
        <f t="shared" si="12"/>
        <v>14.48142857142857</v>
      </c>
      <c r="D85" s="3">
        <f t="shared" si="13"/>
        <v>14.394000000000002</v>
      </c>
      <c r="E85" s="3">
        <f t="shared" si="5"/>
        <v>14.1965</v>
      </c>
      <c r="F85" s="4">
        <f t="shared" si="9"/>
        <v>-4.6215673141326158E-2</v>
      </c>
      <c r="G85" s="5">
        <f>VLOOKUP($A85,Global_data!$A$2:$E$267,2,0)</f>
        <v>8.7100000000000009</v>
      </c>
      <c r="H85" s="3">
        <f>VLOOKUP($A85,Global_data!$A$2:$E$267,3,0)</f>
        <v>8.5971428571428579</v>
      </c>
      <c r="I85" s="3">
        <f>VLOOKUP($A85,Global_data!$A$2:$E$267,4,0)</f>
        <v>8.5639999999999983</v>
      </c>
      <c r="J85" s="3">
        <f>VLOOKUP($A85,Global_data!$A$2:$E$267,5,0)</f>
        <v>8.4610000000000021</v>
      </c>
      <c r="K85" s="4">
        <f t="shared" si="10"/>
        <v>-1.1467889908256636E-3</v>
      </c>
      <c r="L85" s="3">
        <f t="shared" si="11"/>
        <v>5.5299999999999994</v>
      </c>
    </row>
    <row r="86" spans="1:12" x14ac:dyDescent="0.25">
      <c r="A86" s="5">
        <v>1933</v>
      </c>
      <c r="B86" s="5">
        <v>13.93</v>
      </c>
      <c r="C86" s="3">
        <f t="shared" si="12"/>
        <v>14.308571428571428</v>
      </c>
      <c r="D86" s="3">
        <f t="shared" si="13"/>
        <v>14.374000000000001</v>
      </c>
      <c r="E86" s="3">
        <f t="shared" ref="E86:E149" si="14">AVERAGE(B67:B86)</f>
        <v>14.174000000000001</v>
      </c>
      <c r="F86" s="4">
        <f t="shared" si="9"/>
        <v>-2.176966292134835E-2</v>
      </c>
      <c r="G86" s="5">
        <f>VLOOKUP($A86,Global_data!$A$2:$E$267,2,0)</f>
        <v>8.34</v>
      </c>
      <c r="H86" s="3">
        <f>VLOOKUP($A86,Global_data!$A$2:$E$267,3,0)</f>
        <v>8.5414285714285718</v>
      </c>
      <c r="I86" s="3">
        <f>VLOOKUP($A86,Global_data!$A$2:$E$267,4,0)</f>
        <v>8.5560000000000009</v>
      </c>
      <c r="J86" s="3">
        <f>VLOOKUP($A86,Global_data!$A$2:$E$267,5,0)</f>
        <v>8.463000000000001</v>
      </c>
      <c r="K86" s="4">
        <f t="shared" si="10"/>
        <v>-4.2479908151550054E-2</v>
      </c>
      <c r="L86" s="3">
        <f t="shared" si="11"/>
        <v>5.59</v>
      </c>
    </row>
    <row r="87" spans="1:12" x14ac:dyDescent="0.25">
      <c r="A87" s="5">
        <v>1934</v>
      </c>
      <c r="B87" s="5">
        <v>15.31</v>
      </c>
      <c r="C87" s="3">
        <f t="shared" si="12"/>
        <v>14.46142857142857</v>
      </c>
      <c r="D87" s="3">
        <f t="shared" si="13"/>
        <v>14.494999999999999</v>
      </c>
      <c r="E87" s="3">
        <f t="shared" si="14"/>
        <v>14.223000000000003</v>
      </c>
      <c r="F87" s="4">
        <f t="shared" si="9"/>
        <v>9.9066762383345358E-2</v>
      </c>
      <c r="G87" s="5">
        <f>VLOOKUP($A87,Global_data!$A$2:$E$267,2,0)</f>
        <v>8.6300000000000008</v>
      </c>
      <c r="H87" s="3">
        <f>VLOOKUP($A87,Global_data!$A$2:$E$267,3,0)</f>
        <v>8.5571428571428569</v>
      </c>
      <c r="I87" s="3">
        <f>VLOOKUP($A87,Global_data!$A$2:$E$267,4,0)</f>
        <v>8.5680000000000014</v>
      </c>
      <c r="J87" s="3">
        <f>VLOOKUP($A87,Global_data!$A$2:$E$267,5,0)</f>
        <v>8.4649999999999999</v>
      </c>
      <c r="K87" s="4">
        <f t="shared" si="10"/>
        <v>3.4772182254196753E-2</v>
      </c>
      <c r="L87" s="3">
        <f t="shared" si="11"/>
        <v>6.68</v>
      </c>
    </row>
    <row r="88" spans="1:12" x14ac:dyDescent="0.25">
      <c r="A88" s="5">
        <v>1935</v>
      </c>
      <c r="B88" s="5">
        <v>14.12</v>
      </c>
      <c r="C88" s="3">
        <f t="shared" si="12"/>
        <v>14.432857142857143</v>
      </c>
      <c r="D88" s="3">
        <f t="shared" si="13"/>
        <v>14.472999999999999</v>
      </c>
      <c r="E88" s="3">
        <f t="shared" si="14"/>
        <v>14.214000000000002</v>
      </c>
      <c r="F88" s="4">
        <f t="shared" si="9"/>
        <v>-7.7726975832789105E-2</v>
      </c>
      <c r="G88" s="5">
        <f>VLOOKUP($A88,Global_data!$A$2:$E$267,2,0)</f>
        <v>8.52</v>
      </c>
      <c r="H88" s="3">
        <f>VLOOKUP($A88,Global_data!$A$2:$E$267,3,0)</f>
        <v>8.5414285714285718</v>
      </c>
      <c r="I88" s="3">
        <f>VLOOKUP($A88,Global_data!$A$2:$E$267,4,0)</f>
        <v>8.5670000000000002</v>
      </c>
      <c r="J88" s="3">
        <f>VLOOKUP($A88,Global_data!$A$2:$E$267,5,0)</f>
        <v>8.4615000000000009</v>
      </c>
      <c r="K88" s="4">
        <f t="shared" si="10"/>
        <v>-1.2746234067207554E-2</v>
      </c>
      <c r="L88" s="3">
        <f t="shared" si="11"/>
        <v>5.6</v>
      </c>
    </row>
    <row r="89" spans="1:12" x14ac:dyDescent="0.25">
      <c r="A89" s="5">
        <v>1936</v>
      </c>
      <c r="B89" s="5">
        <v>15.13</v>
      </c>
      <c r="C89" s="3">
        <f t="shared" si="12"/>
        <v>14.558571428571428</v>
      </c>
      <c r="D89" s="3">
        <f t="shared" si="13"/>
        <v>14.472</v>
      </c>
      <c r="E89" s="3">
        <f t="shared" si="14"/>
        <v>14.290000000000001</v>
      </c>
      <c r="F89" s="4">
        <f t="shared" si="9"/>
        <v>7.1529745042493029E-2</v>
      </c>
      <c r="G89" s="5">
        <f>VLOOKUP($A89,Global_data!$A$2:$E$267,2,0)</f>
        <v>8.5500000000000007</v>
      </c>
      <c r="H89" s="3">
        <f>VLOOKUP($A89,Global_data!$A$2:$E$267,3,0)</f>
        <v>8.5857142857142872</v>
      </c>
      <c r="I89" s="3">
        <f>VLOOKUP($A89,Global_data!$A$2:$E$267,4,0)</f>
        <v>8.5489999999999995</v>
      </c>
      <c r="J89" s="3">
        <f>VLOOKUP($A89,Global_data!$A$2:$E$267,5,0)</f>
        <v>8.4775000000000009</v>
      </c>
      <c r="K89" s="4">
        <f t="shared" si="10"/>
        <v>3.5211267605635139E-3</v>
      </c>
      <c r="L89" s="3">
        <f t="shared" si="11"/>
        <v>6.58</v>
      </c>
    </row>
    <row r="90" spans="1:12" x14ac:dyDescent="0.25">
      <c r="A90" s="5">
        <v>1937</v>
      </c>
      <c r="B90" s="5">
        <v>14.36</v>
      </c>
      <c r="C90" s="3">
        <f t="shared" si="12"/>
        <v>14.574285714285713</v>
      </c>
      <c r="D90" s="3">
        <f t="shared" si="13"/>
        <v>14.483999999999998</v>
      </c>
      <c r="E90" s="3">
        <f t="shared" si="14"/>
        <v>14.305000000000001</v>
      </c>
      <c r="F90" s="4">
        <f t="shared" si="9"/>
        <v>-5.0892267019167305E-2</v>
      </c>
      <c r="G90" s="5">
        <f>VLOOKUP($A90,Global_data!$A$2:$E$267,2,0)</f>
        <v>8.6999999999999993</v>
      </c>
      <c r="H90" s="3">
        <f>VLOOKUP($A90,Global_data!$A$2:$E$267,3,0)</f>
        <v>8.5957142857142852</v>
      </c>
      <c r="I90" s="3">
        <f>VLOOKUP($A90,Global_data!$A$2:$E$267,4,0)</f>
        <v>8.5670000000000002</v>
      </c>
      <c r="J90" s="3">
        <f>VLOOKUP($A90,Global_data!$A$2:$E$267,5,0)</f>
        <v>8.5114999999999998</v>
      </c>
      <c r="K90" s="4">
        <f t="shared" si="10"/>
        <v>1.754385964912264E-2</v>
      </c>
      <c r="L90" s="3">
        <f t="shared" si="11"/>
        <v>5.66</v>
      </c>
    </row>
    <row r="91" spans="1:12" x14ac:dyDescent="0.25">
      <c r="A91" s="5">
        <v>1938</v>
      </c>
      <c r="B91" s="5">
        <v>14.35</v>
      </c>
      <c r="C91" s="3">
        <f t="shared" si="12"/>
        <v>14.491428571428571</v>
      </c>
      <c r="D91" s="3">
        <f t="shared" si="13"/>
        <v>14.486999999999998</v>
      </c>
      <c r="E91" s="3">
        <f t="shared" si="14"/>
        <v>14.315500000000004</v>
      </c>
      <c r="F91" s="4">
        <f t="shared" si="9"/>
        <v>-6.9637883008355061E-4</v>
      </c>
      <c r="G91" s="5">
        <f>VLOOKUP($A91,Global_data!$A$2:$E$267,2,0)</f>
        <v>8.86</v>
      </c>
      <c r="H91" s="3">
        <f>VLOOKUP($A91,Global_data!$A$2:$E$267,3,0)</f>
        <v>8.6157142857142865</v>
      </c>
      <c r="I91" s="3">
        <f>VLOOKUP($A91,Global_data!$A$2:$E$267,4,0)</f>
        <v>8.59</v>
      </c>
      <c r="J91" s="3">
        <f>VLOOKUP($A91,Global_data!$A$2:$E$267,5,0)</f>
        <v>8.5479999999999983</v>
      </c>
      <c r="K91" s="4">
        <f t="shared" si="10"/>
        <v>1.8390804597701167E-2</v>
      </c>
      <c r="L91" s="3">
        <f t="shared" si="11"/>
        <v>5.49</v>
      </c>
    </row>
    <row r="92" spans="1:12" x14ac:dyDescent="0.25">
      <c r="A92" s="5">
        <v>1939</v>
      </c>
      <c r="B92" s="5">
        <v>14.81</v>
      </c>
      <c r="C92" s="3">
        <f t="shared" si="12"/>
        <v>14.572857142857142</v>
      </c>
      <c r="D92" s="3">
        <f t="shared" si="13"/>
        <v>14.543000000000001</v>
      </c>
      <c r="E92" s="3">
        <f t="shared" si="14"/>
        <v>14.376000000000001</v>
      </c>
      <c r="F92" s="4">
        <f t="shared" si="9"/>
        <v>3.2055749128919918E-2</v>
      </c>
      <c r="G92" s="5">
        <f>VLOOKUP($A92,Global_data!$A$2:$E$267,2,0)</f>
        <v>8.76</v>
      </c>
      <c r="H92" s="3">
        <f>VLOOKUP($A92,Global_data!$A$2:$E$267,3,0)</f>
        <v>8.622857142857141</v>
      </c>
      <c r="I92" s="3">
        <f>VLOOKUP($A92,Global_data!$A$2:$E$267,4,0)</f>
        <v>8.6420000000000012</v>
      </c>
      <c r="J92" s="3">
        <f>VLOOKUP($A92,Global_data!$A$2:$E$267,5,0)</f>
        <v>8.5669999999999984</v>
      </c>
      <c r="K92" s="4">
        <f t="shared" si="10"/>
        <v>-1.1286681715575581E-2</v>
      </c>
      <c r="L92" s="3">
        <f t="shared" si="11"/>
        <v>6.0500000000000007</v>
      </c>
    </row>
    <row r="93" spans="1:12" x14ac:dyDescent="0.25">
      <c r="A93" s="5">
        <v>1940</v>
      </c>
      <c r="B93" s="5">
        <v>15.12</v>
      </c>
      <c r="C93" s="3">
        <f t="shared" si="12"/>
        <v>14.742857142857144</v>
      </c>
      <c r="D93" s="3">
        <f t="shared" si="13"/>
        <v>14.629999999999999</v>
      </c>
      <c r="E93" s="3">
        <f t="shared" si="14"/>
        <v>14.446000000000003</v>
      </c>
      <c r="F93" s="4">
        <f t="shared" si="9"/>
        <v>2.0931802835921588E-2</v>
      </c>
      <c r="G93" s="5">
        <f>VLOOKUP($A93,Global_data!$A$2:$E$267,2,0)</f>
        <v>8.76</v>
      </c>
      <c r="H93" s="3">
        <f>VLOOKUP($A93,Global_data!$A$2:$E$267,3,0)</f>
        <v>8.6828571428571415</v>
      </c>
      <c r="I93" s="3">
        <f>VLOOKUP($A93,Global_data!$A$2:$E$267,4,0)</f>
        <v>8.6550000000000011</v>
      </c>
      <c r="J93" s="3">
        <f>VLOOKUP($A93,Global_data!$A$2:$E$267,5,0)</f>
        <v>8.586999999999998</v>
      </c>
      <c r="K93" s="4">
        <f t="shared" si="10"/>
        <v>0</v>
      </c>
      <c r="L93" s="3">
        <f t="shared" si="11"/>
        <v>6.3599999999999994</v>
      </c>
    </row>
    <row r="94" spans="1:12" x14ac:dyDescent="0.25">
      <c r="A94" s="5">
        <v>1941</v>
      </c>
      <c r="B94" s="5">
        <v>14.98</v>
      </c>
      <c r="C94" s="3">
        <f t="shared" si="12"/>
        <v>14.695714285714287</v>
      </c>
      <c r="D94" s="3">
        <f t="shared" si="13"/>
        <v>14.635</v>
      </c>
      <c r="E94" s="3">
        <f t="shared" si="14"/>
        <v>14.483000000000001</v>
      </c>
      <c r="F94" s="4">
        <f t="shared" si="9"/>
        <v>-9.2592592592591807E-3</v>
      </c>
      <c r="G94" s="5">
        <f>VLOOKUP($A94,Global_data!$A$2:$E$267,2,0)</f>
        <v>8.77</v>
      </c>
      <c r="H94" s="3">
        <f>VLOOKUP($A94,Global_data!$A$2:$E$267,3,0)</f>
        <v>8.7028571428571411</v>
      </c>
      <c r="I94" s="3">
        <f>VLOOKUP($A94,Global_data!$A$2:$E$267,4,0)</f>
        <v>8.66</v>
      </c>
      <c r="J94" s="3">
        <f>VLOOKUP($A94,Global_data!$A$2:$E$267,5,0)</f>
        <v>8.5969999999999978</v>
      </c>
      <c r="K94" s="4">
        <f t="shared" si="10"/>
        <v>1.1415525114155008E-3</v>
      </c>
      <c r="L94" s="3">
        <f t="shared" si="11"/>
        <v>6.2100000000000009</v>
      </c>
    </row>
    <row r="95" spans="1:12" x14ac:dyDescent="0.25">
      <c r="A95" s="5">
        <v>1942</v>
      </c>
      <c r="B95" s="5">
        <v>14.2</v>
      </c>
      <c r="C95" s="3">
        <f t="shared" si="12"/>
        <v>14.707142857142859</v>
      </c>
      <c r="D95" s="3">
        <f t="shared" si="13"/>
        <v>14.630999999999997</v>
      </c>
      <c r="E95" s="3">
        <f t="shared" si="14"/>
        <v>14.512499999999999</v>
      </c>
      <c r="F95" s="4">
        <f t="shared" si="9"/>
        <v>-5.2069425901201678E-2</v>
      </c>
      <c r="G95" s="5">
        <f>VLOOKUP($A95,Global_data!$A$2:$E$267,2,0)</f>
        <v>8.73</v>
      </c>
      <c r="H95" s="3">
        <f>VLOOKUP($A95,Global_data!$A$2:$E$267,3,0)</f>
        <v>8.7328571428571422</v>
      </c>
      <c r="I95" s="3">
        <f>VLOOKUP($A95,Global_data!$A$2:$E$267,4,0)</f>
        <v>8.661999999999999</v>
      </c>
      <c r="J95" s="3">
        <f>VLOOKUP($A95,Global_data!$A$2:$E$267,5,0)</f>
        <v>8.612999999999996</v>
      </c>
      <c r="K95" s="4">
        <f t="shared" si="10"/>
        <v>-4.5610034207524686E-3</v>
      </c>
      <c r="L95" s="3">
        <f t="shared" si="11"/>
        <v>5.4699999999999989</v>
      </c>
    </row>
    <row r="96" spans="1:12" x14ac:dyDescent="0.25">
      <c r="A96" s="5">
        <v>1943</v>
      </c>
      <c r="B96" s="5">
        <v>14.72</v>
      </c>
      <c r="C96" s="3">
        <f t="shared" si="12"/>
        <v>14.648571428571429</v>
      </c>
      <c r="D96" s="3">
        <f t="shared" si="13"/>
        <v>14.709999999999999</v>
      </c>
      <c r="E96" s="3">
        <f t="shared" si="14"/>
        <v>14.542000000000002</v>
      </c>
      <c r="F96" s="4">
        <f t="shared" si="9"/>
        <v>3.6619718309859252E-2</v>
      </c>
      <c r="G96" s="5">
        <f>VLOOKUP($A96,Global_data!$A$2:$E$267,2,0)</f>
        <v>8.76</v>
      </c>
      <c r="H96" s="3">
        <f>VLOOKUP($A96,Global_data!$A$2:$E$267,3,0)</f>
        <v>8.7628571428571416</v>
      </c>
      <c r="I96" s="3">
        <f>VLOOKUP($A96,Global_data!$A$2:$E$267,4,0)</f>
        <v>8.7040000000000006</v>
      </c>
      <c r="J96" s="3">
        <f>VLOOKUP($A96,Global_data!$A$2:$E$267,5,0)</f>
        <v>8.629999999999999</v>
      </c>
      <c r="K96" s="4">
        <f t="shared" si="10"/>
        <v>3.4364261168384146E-3</v>
      </c>
      <c r="L96" s="3">
        <f t="shared" si="11"/>
        <v>5.9600000000000009</v>
      </c>
    </row>
    <row r="97" spans="1:12" x14ac:dyDescent="0.25">
      <c r="A97" s="5">
        <v>1944</v>
      </c>
      <c r="B97" s="5">
        <v>14.17</v>
      </c>
      <c r="C97" s="3">
        <f t="shared" si="12"/>
        <v>14.621428571428572</v>
      </c>
      <c r="D97" s="3">
        <f t="shared" si="13"/>
        <v>14.596</v>
      </c>
      <c r="E97" s="3">
        <f t="shared" si="14"/>
        <v>14.545500000000001</v>
      </c>
      <c r="F97" s="4">
        <f t="shared" si="9"/>
        <v>-3.7364130434782657E-2</v>
      </c>
      <c r="G97" s="5">
        <f>VLOOKUP($A97,Global_data!$A$2:$E$267,2,0)</f>
        <v>8.85</v>
      </c>
      <c r="H97" s="3">
        <f>VLOOKUP($A97,Global_data!$A$2:$E$267,3,0)</f>
        <v>8.7842857142857138</v>
      </c>
      <c r="I97" s="3">
        <f>VLOOKUP($A97,Global_data!$A$2:$E$267,4,0)</f>
        <v>8.7259999999999991</v>
      </c>
      <c r="J97" s="3">
        <f>VLOOKUP($A97,Global_data!$A$2:$E$267,5,0)</f>
        <v>8.6469999999999985</v>
      </c>
      <c r="K97" s="4">
        <f t="shared" si="10"/>
        <v>1.027397260273971E-2</v>
      </c>
      <c r="L97" s="3">
        <f t="shared" si="11"/>
        <v>5.32</v>
      </c>
    </row>
    <row r="98" spans="1:12" x14ac:dyDescent="0.25">
      <c r="A98" s="5">
        <v>1945</v>
      </c>
      <c r="B98" s="5">
        <v>14.41</v>
      </c>
      <c r="C98" s="3">
        <f t="shared" si="12"/>
        <v>14.629999999999999</v>
      </c>
      <c r="D98" s="3">
        <f t="shared" si="13"/>
        <v>14.625</v>
      </c>
      <c r="E98" s="3">
        <f t="shared" si="14"/>
        <v>14.549000000000001</v>
      </c>
      <c r="F98" s="4">
        <f t="shared" ref="F98:F129" si="15">IFERROR((B98-B97)/B97,0)</f>
        <v>1.6937191249117869E-2</v>
      </c>
      <c r="G98" s="5">
        <f>VLOOKUP($A98,Global_data!$A$2:$E$267,2,0)</f>
        <v>8.58</v>
      </c>
      <c r="H98" s="3">
        <f>VLOOKUP($A98,Global_data!$A$2:$E$267,3,0)</f>
        <v>8.7442857142857129</v>
      </c>
      <c r="I98" s="3">
        <f>VLOOKUP($A98,Global_data!$A$2:$E$267,4,0)</f>
        <v>8.7319999999999993</v>
      </c>
      <c r="J98" s="3">
        <f>VLOOKUP($A98,Global_data!$A$2:$E$267,5,0)</f>
        <v>8.6494999999999997</v>
      </c>
      <c r="K98" s="4">
        <f t="shared" ref="K98:K129" si="16">IFERROR((G98-G97)/G97,0)</f>
        <v>-3.0508474576271139E-2</v>
      </c>
      <c r="L98" s="3">
        <f t="shared" ref="L98:L129" si="17">B98-G98</f>
        <v>5.83</v>
      </c>
    </row>
    <row r="99" spans="1:12" x14ac:dyDescent="0.25">
      <c r="A99" s="5">
        <v>1946</v>
      </c>
      <c r="B99" s="5">
        <v>13.83</v>
      </c>
      <c r="C99" s="3">
        <f t="shared" si="12"/>
        <v>14.489999999999998</v>
      </c>
      <c r="D99" s="3">
        <f t="shared" si="13"/>
        <v>14.495000000000001</v>
      </c>
      <c r="E99" s="3">
        <f t="shared" si="14"/>
        <v>14.483499999999998</v>
      </c>
      <c r="F99" s="4">
        <f t="shared" si="15"/>
        <v>-4.0249826509368501E-2</v>
      </c>
      <c r="G99" s="5">
        <f>VLOOKUP($A99,Global_data!$A$2:$E$267,2,0)</f>
        <v>8.68</v>
      </c>
      <c r="H99" s="3">
        <f>VLOOKUP($A99,Global_data!$A$2:$E$267,3,0)</f>
        <v>8.732857142857144</v>
      </c>
      <c r="I99" s="3">
        <f>VLOOKUP($A99,Global_data!$A$2:$E$267,4,0)</f>
        <v>8.7449999999999992</v>
      </c>
      <c r="J99" s="3">
        <f>VLOOKUP($A99,Global_data!$A$2:$E$267,5,0)</f>
        <v>8.6470000000000002</v>
      </c>
      <c r="K99" s="4">
        <f t="shared" si="16"/>
        <v>1.1655011655011614E-2</v>
      </c>
      <c r="L99" s="3">
        <f t="shared" si="17"/>
        <v>5.15</v>
      </c>
    </row>
    <row r="100" spans="1:12" x14ac:dyDescent="0.25">
      <c r="A100" s="5">
        <v>1947</v>
      </c>
      <c r="B100" s="5">
        <v>14.51</v>
      </c>
      <c r="C100" s="3">
        <f t="shared" si="12"/>
        <v>14.402857142857144</v>
      </c>
      <c r="D100" s="3">
        <f t="shared" si="13"/>
        <v>14.51</v>
      </c>
      <c r="E100" s="3">
        <f t="shared" si="14"/>
        <v>14.496999999999996</v>
      </c>
      <c r="F100" s="4">
        <f t="shared" si="15"/>
        <v>4.9168474331164114E-2</v>
      </c>
      <c r="G100" s="5">
        <f>VLOOKUP($A100,Global_data!$A$2:$E$267,2,0)</f>
        <v>8.8000000000000007</v>
      </c>
      <c r="H100" s="3">
        <f>VLOOKUP($A100,Global_data!$A$2:$E$267,3,0)</f>
        <v>8.7385714285714293</v>
      </c>
      <c r="I100" s="3">
        <f>VLOOKUP($A100,Global_data!$A$2:$E$267,4,0)</f>
        <v>8.754999999999999</v>
      </c>
      <c r="J100" s="3">
        <f>VLOOKUP($A100,Global_data!$A$2:$E$267,5,0)</f>
        <v>8.6610000000000014</v>
      </c>
      <c r="K100" s="4">
        <f t="shared" si="16"/>
        <v>1.3824884792626843E-2</v>
      </c>
      <c r="L100" s="3">
        <f t="shared" si="17"/>
        <v>5.7099999999999991</v>
      </c>
    </row>
    <row r="101" spans="1:12" x14ac:dyDescent="0.25">
      <c r="A101" s="5">
        <v>1948</v>
      </c>
      <c r="B101" s="5">
        <v>13.65</v>
      </c>
      <c r="C101" s="3">
        <f t="shared" si="12"/>
        <v>14.212857142857144</v>
      </c>
      <c r="D101" s="3">
        <f t="shared" si="13"/>
        <v>14.440000000000001</v>
      </c>
      <c r="E101" s="3">
        <f t="shared" si="14"/>
        <v>14.463499999999996</v>
      </c>
      <c r="F101" s="4">
        <f t="shared" si="15"/>
        <v>-5.9269469331495482E-2</v>
      </c>
      <c r="G101" s="5">
        <f>VLOOKUP($A101,Global_data!$A$2:$E$267,2,0)</f>
        <v>8.75</v>
      </c>
      <c r="H101" s="3">
        <f>VLOOKUP($A101,Global_data!$A$2:$E$267,3,0)</f>
        <v>8.7357142857142858</v>
      </c>
      <c r="I101" s="3">
        <f>VLOOKUP($A101,Global_data!$A$2:$E$267,4,0)</f>
        <v>8.743999999999998</v>
      </c>
      <c r="J101" s="3">
        <f>VLOOKUP($A101,Global_data!$A$2:$E$267,5,0)</f>
        <v>8.6670000000000016</v>
      </c>
      <c r="K101" s="4">
        <f t="shared" si="16"/>
        <v>-5.6818181818182618E-3</v>
      </c>
      <c r="L101" s="3">
        <f t="shared" si="17"/>
        <v>4.9000000000000004</v>
      </c>
    </row>
    <row r="102" spans="1:12" x14ac:dyDescent="0.25">
      <c r="A102" s="5">
        <v>1949</v>
      </c>
      <c r="B102" s="5">
        <v>13.9</v>
      </c>
      <c r="C102" s="3">
        <f t="shared" si="12"/>
        <v>14.170000000000002</v>
      </c>
      <c r="D102" s="3">
        <f t="shared" si="13"/>
        <v>14.349</v>
      </c>
      <c r="E102" s="3">
        <f t="shared" si="14"/>
        <v>14.445999999999998</v>
      </c>
      <c r="F102" s="4">
        <f t="shared" si="15"/>
        <v>1.8315018315018316E-2</v>
      </c>
      <c r="G102" s="5">
        <f>VLOOKUP($A102,Global_data!$A$2:$E$267,2,0)</f>
        <v>8.59</v>
      </c>
      <c r="H102" s="3">
        <f>VLOOKUP($A102,Global_data!$A$2:$E$267,3,0)</f>
        <v>8.7157142857142862</v>
      </c>
      <c r="I102" s="3">
        <f>VLOOKUP($A102,Global_data!$A$2:$E$267,4,0)</f>
        <v>8.7270000000000003</v>
      </c>
      <c r="J102" s="3">
        <f>VLOOKUP($A102,Global_data!$A$2:$E$267,5,0)</f>
        <v>8.6845000000000034</v>
      </c>
      <c r="K102" s="4">
        <f t="shared" si="16"/>
        <v>-1.8285714285714301E-2</v>
      </c>
      <c r="L102" s="3">
        <f t="shared" si="17"/>
        <v>5.3100000000000005</v>
      </c>
    </row>
    <row r="103" spans="1:12" x14ac:dyDescent="0.25">
      <c r="A103" s="5">
        <v>1950</v>
      </c>
      <c r="B103" s="5">
        <v>14.66</v>
      </c>
      <c r="C103" s="3">
        <f t="shared" si="12"/>
        <v>14.161428571428571</v>
      </c>
      <c r="D103" s="3">
        <f t="shared" si="13"/>
        <v>14.303000000000001</v>
      </c>
      <c r="E103" s="3">
        <f t="shared" si="14"/>
        <v>14.466499999999996</v>
      </c>
      <c r="F103" s="4">
        <f t="shared" si="15"/>
        <v>5.4676258992805739E-2</v>
      </c>
      <c r="G103" s="5">
        <f>VLOOKUP($A103,Global_data!$A$2:$E$267,2,0)</f>
        <v>8.3699999999999992</v>
      </c>
      <c r="H103" s="3">
        <f>VLOOKUP($A103,Global_data!$A$2:$E$267,3,0)</f>
        <v>8.66</v>
      </c>
      <c r="I103" s="3">
        <f>VLOOKUP($A103,Global_data!$A$2:$E$267,4,0)</f>
        <v>8.6880000000000006</v>
      </c>
      <c r="J103" s="3">
        <f>VLOOKUP($A103,Global_data!$A$2:$E$267,5,0)</f>
        <v>8.6715000000000018</v>
      </c>
      <c r="K103" s="4">
        <f t="shared" si="16"/>
        <v>-2.5611175785797514E-2</v>
      </c>
      <c r="L103" s="3">
        <f t="shared" si="17"/>
        <v>6.2900000000000009</v>
      </c>
    </row>
    <row r="104" spans="1:12" x14ac:dyDescent="0.25">
      <c r="A104" s="5">
        <v>1951</v>
      </c>
      <c r="B104" s="5">
        <v>14.06</v>
      </c>
      <c r="C104" s="3">
        <f t="shared" si="12"/>
        <v>14.145714285714286</v>
      </c>
      <c r="D104" s="3">
        <f t="shared" si="13"/>
        <v>14.211000000000002</v>
      </c>
      <c r="E104" s="3">
        <f t="shared" si="14"/>
        <v>14.422999999999998</v>
      </c>
      <c r="F104" s="4">
        <f t="shared" si="15"/>
        <v>-4.0927694406548407E-2</v>
      </c>
      <c r="G104" s="5">
        <f>VLOOKUP($A104,Global_data!$A$2:$E$267,2,0)</f>
        <v>8.6300000000000008</v>
      </c>
      <c r="H104" s="3">
        <f>VLOOKUP($A104,Global_data!$A$2:$E$267,3,0)</f>
        <v>8.6285714285714299</v>
      </c>
      <c r="I104" s="3">
        <f>VLOOKUP($A104,Global_data!$A$2:$E$267,4,0)</f>
        <v>8.6740000000000013</v>
      </c>
      <c r="J104" s="3">
        <f>VLOOKUP($A104,Global_data!$A$2:$E$267,5,0)</f>
        <v>8.6670000000000016</v>
      </c>
      <c r="K104" s="4">
        <f t="shared" si="16"/>
        <v>3.1063321385902221E-2</v>
      </c>
      <c r="L104" s="3">
        <f t="shared" si="17"/>
        <v>5.43</v>
      </c>
    </row>
    <row r="105" spans="1:12" x14ac:dyDescent="0.25">
      <c r="A105" s="5">
        <v>1952</v>
      </c>
      <c r="B105" s="5">
        <v>14.11</v>
      </c>
      <c r="C105" s="3">
        <f t="shared" si="12"/>
        <v>14.102857142857143</v>
      </c>
      <c r="D105" s="3">
        <f t="shared" si="13"/>
        <v>14.202000000000002</v>
      </c>
      <c r="E105" s="3">
        <f t="shared" si="14"/>
        <v>14.416499999999999</v>
      </c>
      <c r="F105" s="4">
        <f t="shared" si="15"/>
        <v>3.5561877667140067E-3</v>
      </c>
      <c r="G105" s="5">
        <f>VLOOKUP($A105,Global_data!$A$2:$E$267,2,0)</f>
        <v>8.64</v>
      </c>
      <c r="H105" s="3">
        <f>VLOOKUP($A105,Global_data!$A$2:$E$267,3,0)</f>
        <v>8.637142857142857</v>
      </c>
      <c r="I105" s="3">
        <f>VLOOKUP($A105,Global_data!$A$2:$E$267,4,0)</f>
        <v>8.6650000000000009</v>
      </c>
      <c r="J105" s="3">
        <f>VLOOKUP($A105,Global_data!$A$2:$E$267,5,0)</f>
        <v>8.6634999999999991</v>
      </c>
      <c r="K105" s="4">
        <f t="shared" si="16"/>
        <v>1.1587485515642858E-3</v>
      </c>
      <c r="L105" s="3">
        <f t="shared" si="17"/>
        <v>5.4699999999999989</v>
      </c>
    </row>
    <row r="106" spans="1:12" x14ac:dyDescent="0.25">
      <c r="A106" s="5">
        <v>1953</v>
      </c>
      <c r="B106" s="5">
        <v>14.42</v>
      </c>
      <c r="C106" s="3">
        <f t="shared" si="12"/>
        <v>14.187142857142858</v>
      </c>
      <c r="D106" s="3">
        <f t="shared" si="13"/>
        <v>14.172000000000001</v>
      </c>
      <c r="E106" s="3">
        <f t="shared" si="14"/>
        <v>14.440999999999999</v>
      </c>
      <c r="F106" s="4">
        <f t="shared" si="15"/>
        <v>2.1970233876683239E-2</v>
      </c>
      <c r="G106" s="5">
        <f>VLOOKUP($A106,Global_data!$A$2:$E$267,2,0)</f>
        <v>8.8699999999999992</v>
      </c>
      <c r="H106" s="3">
        <f>VLOOKUP($A106,Global_data!$A$2:$E$267,3,0)</f>
        <v>8.6642857142857146</v>
      </c>
      <c r="I106" s="3">
        <f>VLOOKUP($A106,Global_data!$A$2:$E$267,4,0)</f>
        <v>8.6760000000000002</v>
      </c>
      <c r="J106" s="3">
        <f>VLOOKUP($A106,Global_data!$A$2:$E$267,5,0)</f>
        <v>8.6900000000000013</v>
      </c>
      <c r="K106" s="4">
        <f t="shared" si="16"/>
        <v>2.6620370370370211E-2</v>
      </c>
      <c r="L106" s="3">
        <f t="shared" si="17"/>
        <v>5.5500000000000007</v>
      </c>
    </row>
    <row r="107" spans="1:12" x14ac:dyDescent="0.25">
      <c r="A107" s="5">
        <v>1954</v>
      </c>
      <c r="B107" s="5">
        <v>14.18</v>
      </c>
      <c r="C107" s="3">
        <f t="shared" si="12"/>
        <v>14.139999999999999</v>
      </c>
      <c r="D107" s="3">
        <f t="shared" si="13"/>
        <v>14.172999999999998</v>
      </c>
      <c r="E107" s="3">
        <f t="shared" si="14"/>
        <v>14.384500000000003</v>
      </c>
      <c r="F107" s="4">
        <f t="shared" si="15"/>
        <v>-1.6643550624133162E-2</v>
      </c>
      <c r="G107" s="5">
        <f>VLOOKUP($A107,Global_data!$A$2:$E$267,2,0)</f>
        <v>8.56</v>
      </c>
      <c r="H107" s="3">
        <f>VLOOKUP($A107,Global_data!$A$2:$E$267,3,0)</f>
        <v>8.6300000000000008</v>
      </c>
      <c r="I107" s="3">
        <f>VLOOKUP($A107,Global_data!$A$2:$E$267,4,0)</f>
        <v>8.647000000000002</v>
      </c>
      <c r="J107" s="3">
        <f>VLOOKUP($A107,Global_data!$A$2:$E$267,5,0)</f>
        <v>8.6864999999999988</v>
      </c>
      <c r="K107" s="4">
        <f t="shared" si="16"/>
        <v>-3.4949267192784524E-2</v>
      </c>
      <c r="L107" s="3">
        <f t="shared" si="17"/>
        <v>5.6199999999999992</v>
      </c>
    </row>
    <row r="108" spans="1:12" x14ac:dyDescent="0.25">
      <c r="A108" s="5">
        <v>1955</v>
      </c>
      <c r="B108" s="5">
        <v>13.74</v>
      </c>
      <c r="C108" s="3">
        <f t="shared" si="12"/>
        <v>14.152857142857144</v>
      </c>
      <c r="D108" s="3">
        <f t="shared" si="13"/>
        <v>14.106</v>
      </c>
      <c r="E108" s="3">
        <f t="shared" si="14"/>
        <v>14.365500000000003</v>
      </c>
      <c r="F108" s="4">
        <f t="shared" si="15"/>
        <v>-3.1029619181946369E-2</v>
      </c>
      <c r="G108" s="5">
        <f>VLOOKUP($A108,Global_data!$A$2:$E$267,2,0)</f>
        <v>8.6300000000000008</v>
      </c>
      <c r="H108" s="3">
        <f>VLOOKUP($A108,Global_data!$A$2:$E$267,3,0)</f>
        <v>8.612857142857143</v>
      </c>
      <c r="I108" s="3">
        <f>VLOOKUP($A108,Global_data!$A$2:$E$267,4,0)</f>
        <v>8.6519999999999992</v>
      </c>
      <c r="J108" s="3">
        <f>VLOOKUP($A108,Global_data!$A$2:$E$267,5,0)</f>
        <v>8.6919999999999984</v>
      </c>
      <c r="K108" s="4">
        <f t="shared" si="16"/>
        <v>8.1775700934579761E-3</v>
      </c>
      <c r="L108" s="3">
        <f t="shared" si="17"/>
        <v>5.1099999999999994</v>
      </c>
    </row>
    <row r="109" spans="1:12" x14ac:dyDescent="0.25">
      <c r="A109" s="5">
        <v>1956</v>
      </c>
      <c r="B109" s="5">
        <v>14.08</v>
      </c>
      <c r="C109" s="3">
        <f t="shared" si="12"/>
        <v>14.178571428571429</v>
      </c>
      <c r="D109" s="3">
        <f t="shared" si="13"/>
        <v>14.131</v>
      </c>
      <c r="E109" s="3">
        <f t="shared" si="14"/>
        <v>14.312999999999999</v>
      </c>
      <c r="F109" s="4">
        <f t="shared" si="15"/>
        <v>2.4745269286753992E-2</v>
      </c>
      <c r="G109" s="5">
        <f>VLOOKUP($A109,Global_data!$A$2:$E$267,2,0)</f>
        <v>8.2799999999999994</v>
      </c>
      <c r="H109" s="3">
        <f>VLOOKUP($A109,Global_data!$A$2:$E$267,3,0)</f>
        <v>8.5685714285714294</v>
      </c>
      <c r="I109" s="3">
        <f>VLOOKUP($A109,Global_data!$A$2:$E$267,4,0)</f>
        <v>8.6119999999999983</v>
      </c>
      <c r="J109" s="3">
        <f>VLOOKUP($A109,Global_data!$A$2:$E$267,5,0)</f>
        <v>8.6785000000000014</v>
      </c>
      <c r="K109" s="4">
        <f t="shared" si="16"/>
        <v>-4.0556199304751031E-2</v>
      </c>
      <c r="L109" s="3">
        <f t="shared" si="17"/>
        <v>5.8000000000000007</v>
      </c>
    </row>
    <row r="110" spans="1:12" x14ac:dyDescent="0.25">
      <c r="A110" s="5">
        <v>1957</v>
      </c>
      <c r="B110" s="5">
        <v>14.59</v>
      </c>
      <c r="C110" s="3">
        <f t="shared" si="12"/>
        <v>14.168571428571429</v>
      </c>
      <c r="D110" s="3">
        <f t="shared" si="13"/>
        <v>14.138999999999999</v>
      </c>
      <c r="E110" s="3">
        <f t="shared" si="14"/>
        <v>14.324499999999997</v>
      </c>
      <c r="F110" s="4">
        <f t="shared" si="15"/>
        <v>3.6221590909090891E-2</v>
      </c>
      <c r="G110" s="5">
        <f>VLOOKUP($A110,Global_data!$A$2:$E$267,2,0)</f>
        <v>8.73</v>
      </c>
      <c r="H110" s="3">
        <f>VLOOKUP($A110,Global_data!$A$2:$E$267,3,0)</f>
        <v>8.620000000000001</v>
      </c>
      <c r="I110" s="3">
        <f>VLOOKUP($A110,Global_data!$A$2:$E$267,4,0)</f>
        <v>8.6050000000000004</v>
      </c>
      <c r="J110" s="3">
        <f>VLOOKUP($A110,Global_data!$A$2:$E$267,5,0)</f>
        <v>8.68</v>
      </c>
      <c r="K110" s="4">
        <f t="shared" si="16"/>
        <v>5.4347826086956652E-2</v>
      </c>
      <c r="L110" s="3">
        <f t="shared" si="17"/>
        <v>5.8599999999999994</v>
      </c>
    </row>
    <row r="111" spans="1:12" x14ac:dyDescent="0.25">
      <c r="A111" s="5">
        <v>1958</v>
      </c>
      <c r="B111" s="5">
        <v>15.41</v>
      </c>
      <c r="C111" s="3">
        <f t="shared" si="12"/>
        <v>14.361428571428572</v>
      </c>
      <c r="D111" s="3">
        <f t="shared" si="13"/>
        <v>14.315000000000001</v>
      </c>
      <c r="E111" s="3">
        <f t="shared" si="14"/>
        <v>14.377500000000001</v>
      </c>
      <c r="F111" s="4">
        <f t="shared" si="15"/>
        <v>5.6202878684030178E-2</v>
      </c>
      <c r="G111" s="5">
        <f>VLOOKUP($A111,Global_data!$A$2:$E$267,2,0)</f>
        <v>8.77</v>
      </c>
      <c r="H111" s="3">
        <f>VLOOKUP($A111,Global_data!$A$2:$E$267,3,0)</f>
        <v>8.64</v>
      </c>
      <c r="I111" s="3">
        <f>VLOOKUP($A111,Global_data!$A$2:$E$267,4,0)</f>
        <v>8.6070000000000011</v>
      </c>
      <c r="J111" s="3">
        <f>VLOOKUP($A111,Global_data!$A$2:$E$267,5,0)</f>
        <v>8.6754999999999995</v>
      </c>
      <c r="K111" s="4">
        <f t="shared" si="16"/>
        <v>4.5819014891178862E-3</v>
      </c>
      <c r="L111" s="3">
        <f t="shared" si="17"/>
        <v>6.6400000000000006</v>
      </c>
    </row>
    <row r="112" spans="1:12" x14ac:dyDescent="0.25">
      <c r="A112" s="5">
        <v>1959</v>
      </c>
      <c r="B112" s="5">
        <v>15.39</v>
      </c>
      <c r="C112" s="3">
        <f t="shared" si="12"/>
        <v>14.544285714285715</v>
      </c>
      <c r="D112" s="3">
        <f t="shared" si="13"/>
        <v>14.463999999999999</v>
      </c>
      <c r="E112" s="3">
        <f t="shared" si="14"/>
        <v>14.406499999999999</v>
      </c>
      <c r="F112" s="4">
        <f t="shared" si="15"/>
        <v>-1.2978585334198296E-3</v>
      </c>
      <c r="G112" s="5">
        <f>VLOOKUP($A112,Global_data!$A$2:$E$267,2,0)</f>
        <v>8.73</v>
      </c>
      <c r="H112" s="3">
        <f>VLOOKUP($A112,Global_data!$A$2:$E$267,3,0)</f>
        <v>8.6528571428571439</v>
      </c>
      <c r="I112" s="3">
        <f>VLOOKUP($A112,Global_data!$A$2:$E$267,4,0)</f>
        <v>8.6210000000000004</v>
      </c>
      <c r="J112" s="3">
        <f>VLOOKUP($A112,Global_data!$A$2:$E$267,5,0)</f>
        <v>8.6739999999999995</v>
      </c>
      <c r="K112" s="4">
        <f t="shared" si="16"/>
        <v>-4.5610034207524686E-3</v>
      </c>
      <c r="L112" s="3">
        <f t="shared" si="17"/>
        <v>6.66</v>
      </c>
    </row>
    <row r="113" spans="1:12" x14ac:dyDescent="0.25">
      <c r="A113" s="5">
        <v>1960</v>
      </c>
      <c r="B113" s="5">
        <v>14.59</v>
      </c>
      <c r="C113" s="3">
        <f t="shared" si="12"/>
        <v>14.568571428571429</v>
      </c>
      <c r="D113" s="3">
        <f t="shared" si="13"/>
        <v>14.457000000000003</v>
      </c>
      <c r="E113" s="3">
        <f t="shared" si="14"/>
        <v>14.379999999999999</v>
      </c>
      <c r="F113" s="4">
        <f t="shared" si="15"/>
        <v>-5.1981806367771326E-2</v>
      </c>
      <c r="G113" s="5">
        <f>VLOOKUP($A113,Global_data!$A$2:$E$267,2,0)</f>
        <v>8.58</v>
      </c>
      <c r="H113" s="3">
        <f>VLOOKUP($A113,Global_data!$A$2:$E$267,3,0)</f>
        <v>8.6114285714285721</v>
      </c>
      <c r="I113" s="3">
        <f>VLOOKUP($A113,Global_data!$A$2:$E$267,4,0)</f>
        <v>8.6419999999999995</v>
      </c>
      <c r="J113" s="3">
        <f>VLOOKUP($A113,Global_data!$A$2:$E$267,5,0)</f>
        <v>8.6650000000000009</v>
      </c>
      <c r="K113" s="4">
        <f t="shared" si="16"/>
        <v>-1.7182130584192479E-2</v>
      </c>
      <c r="L113" s="3">
        <f t="shared" si="17"/>
        <v>6.01</v>
      </c>
    </row>
    <row r="114" spans="1:12" x14ac:dyDescent="0.25">
      <c r="A114" s="5">
        <v>1961</v>
      </c>
      <c r="B114" s="5">
        <v>14.65</v>
      </c>
      <c r="C114" s="3">
        <f t="shared" si="12"/>
        <v>14.635714285714286</v>
      </c>
      <c r="D114" s="3">
        <f t="shared" si="13"/>
        <v>14.516</v>
      </c>
      <c r="E114" s="3">
        <f t="shared" si="14"/>
        <v>14.363499999999998</v>
      </c>
      <c r="F114" s="4">
        <f t="shared" si="15"/>
        <v>4.1124057573680949E-3</v>
      </c>
      <c r="G114" s="5">
        <f>VLOOKUP($A114,Global_data!$A$2:$E$267,2,0)</f>
        <v>8.8000000000000007</v>
      </c>
      <c r="H114" s="3">
        <f>VLOOKUP($A114,Global_data!$A$2:$E$267,3,0)</f>
        <v>8.6457142857142859</v>
      </c>
      <c r="I114" s="3">
        <f>VLOOKUP($A114,Global_data!$A$2:$E$267,4,0)</f>
        <v>8.6590000000000007</v>
      </c>
      <c r="J114" s="3">
        <f>VLOOKUP($A114,Global_data!$A$2:$E$267,5,0)</f>
        <v>8.666500000000001</v>
      </c>
      <c r="K114" s="4">
        <f t="shared" si="16"/>
        <v>2.5641025641025716E-2</v>
      </c>
      <c r="L114" s="3">
        <f t="shared" si="17"/>
        <v>5.85</v>
      </c>
    </row>
    <row r="115" spans="1:12" x14ac:dyDescent="0.25">
      <c r="A115" s="5">
        <v>1962</v>
      </c>
      <c r="B115" s="5">
        <v>14.22</v>
      </c>
      <c r="C115" s="3">
        <f t="shared" si="12"/>
        <v>14.704285714285716</v>
      </c>
      <c r="D115" s="3">
        <f t="shared" si="13"/>
        <v>14.527000000000001</v>
      </c>
      <c r="E115" s="3">
        <f t="shared" si="14"/>
        <v>14.364500000000001</v>
      </c>
      <c r="F115" s="4">
        <f t="shared" si="15"/>
        <v>-2.9351535836177455E-2</v>
      </c>
      <c r="G115" s="5">
        <f>VLOOKUP($A115,Global_data!$A$2:$E$267,2,0)</f>
        <v>8.75</v>
      </c>
      <c r="H115" s="3">
        <f>VLOOKUP($A115,Global_data!$A$2:$E$267,3,0)</f>
        <v>8.6628571428571437</v>
      </c>
      <c r="I115" s="3">
        <f>VLOOKUP($A115,Global_data!$A$2:$E$267,4,0)</f>
        <v>8.67</v>
      </c>
      <c r="J115" s="3">
        <f>VLOOKUP($A115,Global_data!$A$2:$E$267,5,0)</f>
        <v>8.6675000000000004</v>
      </c>
      <c r="K115" s="4">
        <f t="shared" si="16"/>
        <v>-5.6818181818182618E-3</v>
      </c>
      <c r="L115" s="3">
        <f t="shared" si="17"/>
        <v>5.4700000000000006</v>
      </c>
    </row>
    <row r="116" spans="1:12" x14ac:dyDescent="0.25">
      <c r="A116" s="5">
        <v>1963</v>
      </c>
      <c r="B116" s="5">
        <v>14.19</v>
      </c>
      <c r="C116" s="3">
        <f t="shared" si="12"/>
        <v>14.72</v>
      </c>
      <c r="D116" s="3">
        <f t="shared" si="13"/>
        <v>14.504000000000001</v>
      </c>
      <c r="E116" s="3">
        <f t="shared" si="14"/>
        <v>14.338000000000003</v>
      </c>
      <c r="F116" s="4">
        <f t="shared" si="15"/>
        <v>-2.109704641350291E-3</v>
      </c>
      <c r="G116" s="5">
        <f>VLOOKUP($A116,Global_data!$A$2:$E$267,2,0)</f>
        <v>8.86</v>
      </c>
      <c r="H116" s="3">
        <f>VLOOKUP($A116,Global_data!$A$2:$E$267,3,0)</f>
        <v>8.7457142857142856</v>
      </c>
      <c r="I116" s="3">
        <f>VLOOKUP($A116,Global_data!$A$2:$E$267,4,0)</f>
        <v>8.6690000000000005</v>
      </c>
      <c r="J116" s="3">
        <f>VLOOKUP($A116,Global_data!$A$2:$E$267,5,0)</f>
        <v>8.672500000000003</v>
      </c>
      <c r="K116" s="4">
        <f t="shared" si="16"/>
        <v>1.2571428571428506E-2</v>
      </c>
      <c r="L116" s="3">
        <f t="shared" si="17"/>
        <v>5.33</v>
      </c>
    </row>
    <row r="117" spans="1:12" x14ac:dyDescent="0.25">
      <c r="A117" s="5">
        <v>1964</v>
      </c>
      <c r="B117" s="5">
        <v>14.24</v>
      </c>
      <c r="C117" s="3">
        <f t="shared" si="12"/>
        <v>14.67</v>
      </c>
      <c r="D117" s="3">
        <f t="shared" si="13"/>
        <v>14.510000000000002</v>
      </c>
      <c r="E117" s="3">
        <f t="shared" si="14"/>
        <v>14.341500000000002</v>
      </c>
      <c r="F117" s="4">
        <f t="shared" si="15"/>
        <v>3.5236081747710155E-3</v>
      </c>
      <c r="G117" s="5">
        <f>VLOOKUP($A117,Global_data!$A$2:$E$267,2,0)</f>
        <v>8.41</v>
      </c>
      <c r="H117" s="3">
        <f>VLOOKUP($A117,Global_data!$A$2:$E$267,3,0)</f>
        <v>8.6999999999999993</v>
      </c>
      <c r="I117" s="3">
        <f>VLOOKUP($A117,Global_data!$A$2:$E$267,4,0)</f>
        <v>8.6539999999999999</v>
      </c>
      <c r="J117" s="3">
        <f>VLOOKUP($A117,Global_data!$A$2:$E$267,5,0)</f>
        <v>8.650500000000001</v>
      </c>
      <c r="K117" s="4">
        <f t="shared" si="16"/>
        <v>-5.0790067720090218E-2</v>
      </c>
      <c r="L117" s="3">
        <f t="shared" si="17"/>
        <v>5.83</v>
      </c>
    </row>
    <row r="118" spans="1:12" x14ac:dyDescent="0.25">
      <c r="A118" s="5">
        <v>1965</v>
      </c>
      <c r="B118" s="5">
        <v>14.14</v>
      </c>
      <c r="C118" s="3">
        <f t="shared" si="12"/>
        <v>14.488571428571429</v>
      </c>
      <c r="D118" s="3">
        <f t="shared" si="13"/>
        <v>14.55</v>
      </c>
      <c r="E118" s="3">
        <f t="shared" si="14"/>
        <v>14.328000000000003</v>
      </c>
      <c r="F118" s="4">
        <f t="shared" si="15"/>
        <v>-7.0224719101123342E-3</v>
      </c>
      <c r="G118" s="5">
        <f>VLOOKUP($A118,Global_data!$A$2:$E$267,2,0)</f>
        <v>8.5299999999999994</v>
      </c>
      <c r="H118" s="3">
        <f>VLOOKUP($A118,Global_data!$A$2:$E$267,3,0)</f>
        <v>8.6657142857142855</v>
      </c>
      <c r="I118" s="3">
        <f>VLOOKUP($A118,Global_data!$A$2:$E$267,4,0)</f>
        <v>8.6440000000000001</v>
      </c>
      <c r="J118" s="3">
        <f>VLOOKUP($A118,Global_data!$A$2:$E$267,5,0)</f>
        <v>8.6480000000000015</v>
      </c>
      <c r="K118" s="4">
        <f t="shared" si="16"/>
        <v>1.4268727705112868E-2</v>
      </c>
      <c r="L118" s="3">
        <f t="shared" si="17"/>
        <v>5.6100000000000012</v>
      </c>
    </row>
    <row r="119" spans="1:12" x14ac:dyDescent="0.25">
      <c r="A119" s="5">
        <v>1966</v>
      </c>
      <c r="B119" s="5">
        <v>14.74</v>
      </c>
      <c r="C119" s="3">
        <f t="shared" si="12"/>
        <v>14.395714285714286</v>
      </c>
      <c r="D119" s="3">
        <f t="shared" si="13"/>
        <v>14.616000000000003</v>
      </c>
      <c r="E119" s="3">
        <f t="shared" si="14"/>
        <v>14.373499999999998</v>
      </c>
      <c r="F119" s="4">
        <f t="shared" si="15"/>
        <v>4.2432814710042406E-2</v>
      </c>
      <c r="G119" s="5">
        <f>VLOOKUP($A119,Global_data!$A$2:$E$267,2,0)</f>
        <v>8.6</v>
      </c>
      <c r="H119" s="3">
        <f>VLOOKUP($A119,Global_data!$A$2:$E$267,3,0)</f>
        <v>8.6471428571428586</v>
      </c>
      <c r="I119" s="3">
        <f>VLOOKUP($A119,Global_data!$A$2:$E$267,4,0)</f>
        <v>8.6759999999999984</v>
      </c>
      <c r="J119" s="3">
        <f>VLOOKUP($A119,Global_data!$A$2:$E$267,5,0)</f>
        <v>8.6439999999999984</v>
      </c>
      <c r="K119" s="4">
        <f t="shared" si="16"/>
        <v>8.2063305978898344E-3</v>
      </c>
      <c r="L119" s="3">
        <f t="shared" si="17"/>
        <v>6.1400000000000006</v>
      </c>
    </row>
    <row r="120" spans="1:12" x14ac:dyDescent="0.25">
      <c r="A120" s="5">
        <v>1967</v>
      </c>
      <c r="B120" s="5">
        <v>14.5</v>
      </c>
      <c r="C120" s="3">
        <f t="shared" si="12"/>
        <v>14.382857142857143</v>
      </c>
      <c r="D120" s="3">
        <f t="shared" si="13"/>
        <v>14.606999999999999</v>
      </c>
      <c r="E120" s="3">
        <f t="shared" si="14"/>
        <v>14.373000000000001</v>
      </c>
      <c r="F120" s="4">
        <f t="shared" si="15"/>
        <v>-1.6282225237449131E-2</v>
      </c>
      <c r="G120" s="5">
        <f>VLOOKUP($A120,Global_data!$A$2:$E$267,2,0)</f>
        <v>8.6999999999999993</v>
      </c>
      <c r="H120" s="3">
        <f>VLOOKUP($A120,Global_data!$A$2:$E$267,3,0)</f>
        <v>8.6642857142857146</v>
      </c>
      <c r="I120" s="3">
        <f>VLOOKUP($A120,Global_data!$A$2:$E$267,4,0)</f>
        <v>8.6729999999999983</v>
      </c>
      <c r="J120" s="3">
        <f>VLOOKUP($A120,Global_data!$A$2:$E$267,5,0)</f>
        <v>8.6389999999999993</v>
      </c>
      <c r="K120" s="4">
        <f t="shared" si="16"/>
        <v>1.1627906976744146E-2</v>
      </c>
      <c r="L120" s="3">
        <f t="shared" si="17"/>
        <v>5.8000000000000007</v>
      </c>
    </row>
    <row r="121" spans="1:12" x14ac:dyDescent="0.25">
      <c r="A121" s="5">
        <v>1968</v>
      </c>
      <c r="B121" s="5">
        <v>14.66</v>
      </c>
      <c r="C121" s="3">
        <f t="shared" si="12"/>
        <v>14.384285714285713</v>
      </c>
      <c r="D121" s="3">
        <f t="shared" si="13"/>
        <v>14.532</v>
      </c>
      <c r="E121" s="3">
        <f t="shared" si="14"/>
        <v>14.423500000000004</v>
      </c>
      <c r="F121" s="4">
        <f t="shared" si="15"/>
        <v>1.1034482758620699E-2</v>
      </c>
      <c r="G121" s="5">
        <f>VLOOKUP($A121,Global_data!$A$2:$E$267,2,0)</f>
        <v>8.52</v>
      </c>
      <c r="H121" s="3">
        <f>VLOOKUP($A121,Global_data!$A$2:$E$267,3,0)</f>
        <v>8.6242857142857137</v>
      </c>
      <c r="I121" s="3">
        <f>VLOOKUP($A121,Global_data!$A$2:$E$267,4,0)</f>
        <v>8.6479999999999997</v>
      </c>
      <c r="J121" s="3">
        <f>VLOOKUP($A121,Global_data!$A$2:$E$267,5,0)</f>
        <v>8.6275000000000013</v>
      </c>
      <c r="K121" s="4">
        <f t="shared" si="16"/>
        <v>-2.0689655172413762E-2</v>
      </c>
      <c r="L121" s="3">
        <f t="shared" si="17"/>
        <v>6.1400000000000006</v>
      </c>
    </row>
    <row r="122" spans="1:12" x14ac:dyDescent="0.25">
      <c r="A122" s="5">
        <v>1969</v>
      </c>
      <c r="B122" s="5">
        <v>14.51</v>
      </c>
      <c r="C122" s="3">
        <f t="shared" si="12"/>
        <v>14.425714285714287</v>
      </c>
      <c r="D122" s="3">
        <f t="shared" si="13"/>
        <v>14.443999999999999</v>
      </c>
      <c r="E122" s="3">
        <f t="shared" si="14"/>
        <v>14.454000000000002</v>
      </c>
      <c r="F122" s="4">
        <f t="shared" si="15"/>
        <v>-1.0231923601637131E-2</v>
      </c>
      <c r="G122" s="5">
        <f>VLOOKUP($A122,Global_data!$A$2:$E$267,2,0)</f>
        <v>8.6</v>
      </c>
      <c r="H122" s="3">
        <f>VLOOKUP($A122,Global_data!$A$2:$E$267,3,0)</f>
        <v>8.6028571428571414</v>
      </c>
      <c r="I122" s="3">
        <f>VLOOKUP($A122,Global_data!$A$2:$E$267,4,0)</f>
        <v>8.6349999999999998</v>
      </c>
      <c r="J122" s="3">
        <f>VLOOKUP($A122,Global_data!$A$2:$E$267,5,0)</f>
        <v>8.6280000000000001</v>
      </c>
      <c r="K122" s="4">
        <f t="shared" si="16"/>
        <v>9.3896713615023563E-3</v>
      </c>
      <c r="L122" s="3">
        <f t="shared" si="17"/>
        <v>5.91</v>
      </c>
    </row>
    <row r="123" spans="1:12" x14ac:dyDescent="0.25">
      <c r="A123" s="5">
        <v>1970</v>
      </c>
      <c r="B123" s="5">
        <v>14.76</v>
      </c>
      <c r="C123" s="3">
        <f t="shared" si="12"/>
        <v>14.507142857142858</v>
      </c>
      <c r="D123" s="3">
        <f t="shared" si="13"/>
        <v>14.460999999999999</v>
      </c>
      <c r="E123" s="3">
        <f t="shared" si="14"/>
        <v>14.459000000000003</v>
      </c>
      <c r="F123" s="4">
        <f t="shared" si="15"/>
        <v>1.722949689869056E-2</v>
      </c>
      <c r="G123" s="5">
        <f>VLOOKUP($A123,Global_data!$A$2:$E$267,2,0)</f>
        <v>8.6999999999999993</v>
      </c>
      <c r="H123" s="3">
        <f>VLOOKUP($A123,Global_data!$A$2:$E$267,3,0)</f>
        <v>8.5799999999999983</v>
      </c>
      <c r="I123" s="3">
        <f>VLOOKUP($A123,Global_data!$A$2:$E$267,4,0)</f>
        <v>8.6470000000000002</v>
      </c>
      <c r="J123" s="3">
        <f>VLOOKUP($A123,Global_data!$A$2:$E$267,5,0)</f>
        <v>8.6444999999999972</v>
      </c>
      <c r="K123" s="4">
        <f t="shared" si="16"/>
        <v>1.1627906976744146E-2</v>
      </c>
      <c r="L123" s="3">
        <f t="shared" si="17"/>
        <v>6.0600000000000005</v>
      </c>
    </row>
    <row r="124" spans="1:12" x14ac:dyDescent="0.25">
      <c r="A124" s="5">
        <v>1971</v>
      </c>
      <c r="B124" s="5">
        <v>13.89</v>
      </c>
      <c r="C124" s="3">
        <f t="shared" si="12"/>
        <v>14.457142857142859</v>
      </c>
      <c r="D124" s="3">
        <f t="shared" si="13"/>
        <v>14.385000000000002</v>
      </c>
      <c r="E124" s="3">
        <f t="shared" si="14"/>
        <v>14.4505</v>
      </c>
      <c r="F124" s="4">
        <f t="shared" si="15"/>
        <v>-5.8943089430894255E-2</v>
      </c>
      <c r="G124" s="5">
        <f>VLOOKUP($A124,Global_data!$A$2:$E$267,2,0)</f>
        <v>8.6</v>
      </c>
      <c r="H124" s="3">
        <f>VLOOKUP($A124,Global_data!$A$2:$E$267,3,0)</f>
        <v>8.6071428571428559</v>
      </c>
      <c r="I124" s="3">
        <f>VLOOKUP($A124,Global_data!$A$2:$E$267,4,0)</f>
        <v>8.6269999999999989</v>
      </c>
      <c r="J124" s="3">
        <f>VLOOKUP($A124,Global_data!$A$2:$E$267,5,0)</f>
        <v>8.6429999999999989</v>
      </c>
      <c r="K124" s="4">
        <f t="shared" si="16"/>
        <v>-1.1494252873563178E-2</v>
      </c>
      <c r="L124" s="3">
        <f t="shared" si="17"/>
        <v>5.2900000000000009</v>
      </c>
    </row>
    <row r="125" spans="1:12" x14ac:dyDescent="0.25">
      <c r="A125" s="5">
        <v>1972</v>
      </c>
      <c r="B125" s="5">
        <v>14.25</v>
      </c>
      <c r="C125" s="3">
        <f t="shared" si="12"/>
        <v>14.472857142857142</v>
      </c>
      <c r="D125" s="3">
        <f t="shared" si="13"/>
        <v>14.388</v>
      </c>
      <c r="E125" s="3">
        <f t="shared" si="14"/>
        <v>14.457500000000001</v>
      </c>
      <c r="F125" s="4">
        <f t="shared" si="15"/>
        <v>2.5917926565874688E-2</v>
      </c>
      <c r="G125" s="5">
        <f>VLOOKUP($A125,Global_data!$A$2:$E$267,2,0)</f>
        <v>8.5</v>
      </c>
      <c r="H125" s="3">
        <f>VLOOKUP($A125,Global_data!$A$2:$E$267,3,0)</f>
        <v>8.6028571428571414</v>
      </c>
      <c r="I125" s="3">
        <f>VLOOKUP($A125,Global_data!$A$2:$E$267,4,0)</f>
        <v>8.6019999999999985</v>
      </c>
      <c r="J125" s="3">
        <f>VLOOKUP($A125,Global_data!$A$2:$E$267,5,0)</f>
        <v>8.6359999999999992</v>
      </c>
      <c r="K125" s="4">
        <f t="shared" si="16"/>
        <v>-1.1627906976744146E-2</v>
      </c>
      <c r="L125" s="3">
        <f t="shared" si="17"/>
        <v>5.75</v>
      </c>
    </row>
    <row r="126" spans="1:12" x14ac:dyDescent="0.25">
      <c r="A126" s="5">
        <v>1973</v>
      </c>
      <c r="B126" s="5">
        <v>14.58</v>
      </c>
      <c r="C126" s="3">
        <f t="shared" si="12"/>
        <v>14.45</v>
      </c>
      <c r="D126" s="3">
        <f t="shared" si="13"/>
        <v>14.427000000000001</v>
      </c>
      <c r="E126" s="3">
        <f t="shared" si="14"/>
        <v>14.4655</v>
      </c>
      <c r="F126" s="4">
        <f t="shared" si="15"/>
        <v>2.315789473684211E-2</v>
      </c>
      <c r="G126" s="5">
        <f>VLOOKUP($A126,Global_data!$A$2:$E$267,2,0)</f>
        <v>8.9499999999999993</v>
      </c>
      <c r="H126" s="3">
        <f>VLOOKUP($A126,Global_data!$A$2:$E$267,3,0)</f>
        <v>8.6528571428571421</v>
      </c>
      <c r="I126" s="3">
        <f>VLOOKUP($A126,Global_data!$A$2:$E$267,4,0)</f>
        <v>8.6109999999999989</v>
      </c>
      <c r="J126" s="3">
        <f>VLOOKUP($A126,Global_data!$A$2:$E$267,5,0)</f>
        <v>8.639999999999997</v>
      </c>
      <c r="K126" s="4">
        <f t="shared" si="16"/>
        <v>5.2941176470588151E-2</v>
      </c>
      <c r="L126" s="3">
        <f t="shared" si="17"/>
        <v>5.6300000000000008</v>
      </c>
    </row>
    <row r="127" spans="1:12" x14ac:dyDescent="0.25">
      <c r="A127" s="5">
        <v>1974</v>
      </c>
      <c r="B127" s="5">
        <v>14.41</v>
      </c>
      <c r="C127" s="3">
        <f t="shared" si="12"/>
        <v>14.437142857142856</v>
      </c>
      <c r="D127" s="3">
        <f t="shared" si="13"/>
        <v>14.444000000000003</v>
      </c>
      <c r="E127" s="3">
        <f t="shared" si="14"/>
        <v>14.477</v>
      </c>
      <c r="F127" s="4">
        <f t="shared" si="15"/>
        <v>-1.1659807956104247E-2</v>
      </c>
      <c r="G127" s="5">
        <f>VLOOKUP($A127,Global_data!$A$2:$E$267,2,0)</f>
        <v>8.4700000000000006</v>
      </c>
      <c r="H127" s="3">
        <f>VLOOKUP($A127,Global_data!$A$2:$E$267,3,0)</f>
        <v>8.6199999999999992</v>
      </c>
      <c r="I127" s="3">
        <f>VLOOKUP($A127,Global_data!$A$2:$E$267,4,0)</f>
        <v>8.6170000000000009</v>
      </c>
      <c r="J127" s="3">
        <f>VLOOKUP($A127,Global_data!$A$2:$E$267,5,0)</f>
        <v>8.6354999999999968</v>
      </c>
      <c r="K127" s="4">
        <f t="shared" si="16"/>
        <v>-5.3631284916200971E-2</v>
      </c>
      <c r="L127" s="3">
        <f t="shared" si="17"/>
        <v>5.9399999999999995</v>
      </c>
    </row>
    <row r="128" spans="1:12" x14ac:dyDescent="0.25">
      <c r="A128" s="5">
        <v>1975</v>
      </c>
      <c r="B128" s="5">
        <v>13.82</v>
      </c>
      <c r="C128" s="3">
        <f t="shared" si="12"/>
        <v>14.317142857142857</v>
      </c>
      <c r="D128" s="3">
        <f t="shared" si="13"/>
        <v>14.412000000000001</v>
      </c>
      <c r="E128" s="3">
        <f t="shared" si="14"/>
        <v>14.481</v>
      </c>
      <c r="F128" s="4">
        <f t="shared" si="15"/>
        <v>-4.0943789035392079E-2</v>
      </c>
      <c r="G128" s="5">
        <f>VLOOKUP($A128,Global_data!$A$2:$E$267,2,0)</f>
        <v>8.74</v>
      </c>
      <c r="H128" s="3">
        <f>VLOOKUP($A128,Global_data!$A$2:$E$267,3,0)</f>
        <v>8.6514285714285712</v>
      </c>
      <c r="I128" s="3">
        <f>VLOOKUP($A128,Global_data!$A$2:$E$267,4,0)</f>
        <v>8.6379999999999981</v>
      </c>
      <c r="J128" s="3">
        <f>VLOOKUP($A128,Global_data!$A$2:$E$267,5,0)</f>
        <v>8.6409999999999982</v>
      </c>
      <c r="K128" s="4">
        <f t="shared" si="16"/>
        <v>3.1877213695395458E-2</v>
      </c>
      <c r="L128" s="3">
        <f t="shared" si="17"/>
        <v>5.08</v>
      </c>
    </row>
    <row r="129" spans="1:12" x14ac:dyDescent="0.25">
      <c r="A129" s="5">
        <v>1976</v>
      </c>
      <c r="B129" s="5">
        <v>14.72</v>
      </c>
      <c r="C129" s="3">
        <f t="shared" si="12"/>
        <v>14.347142857142858</v>
      </c>
      <c r="D129" s="3">
        <f t="shared" si="13"/>
        <v>14.41</v>
      </c>
      <c r="E129" s="3">
        <f t="shared" si="14"/>
        <v>14.513000000000002</v>
      </c>
      <c r="F129" s="4">
        <f t="shared" si="15"/>
        <v>6.5123010130246045E-2</v>
      </c>
      <c r="G129" s="5">
        <f>VLOOKUP($A129,Global_data!$A$2:$E$267,2,0)</f>
        <v>8.35</v>
      </c>
      <c r="H129" s="3">
        <f>VLOOKUP($A129,Global_data!$A$2:$E$267,3,0)</f>
        <v>8.6157142857142865</v>
      </c>
      <c r="I129" s="3">
        <f>VLOOKUP($A129,Global_data!$A$2:$E$267,4,0)</f>
        <v>8.6129999999999978</v>
      </c>
      <c r="J129" s="3">
        <f>VLOOKUP($A129,Global_data!$A$2:$E$267,5,0)</f>
        <v>8.644499999999999</v>
      </c>
      <c r="K129" s="4">
        <f t="shared" si="16"/>
        <v>-4.4622425629290682E-2</v>
      </c>
      <c r="L129" s="3">
        <f t="shared" si="17"/>
        <v>6.370000000000001</v>
      </c>
    </row>
    <row r="130" spans="1:12" x14ac:dyDescent="0.25">
      <c r="A130" s="5">
        <v>1977</v>
      </c>
      <c r="B130" s="5">
        <v>14.63</v>
      </c>
      <c r="C130" s="3">
        <f t="shared" si="12"/>
        <v>14.328571428571426</v>
      </c>
      <c r="D130" s="3">
        <f t="shared" si="13"/>
        <v>14.422999999999998</v>
      </c>
      <c r="E130" s="3">
        <f t="shared" si="14"/>
        <v>14.515000000000001</v>
      </c>
      <c r="F130" s="4">
        <f t="shared" ref="F130:F166" si="18">IFERROR((B130-B129)/B129,0)</f>
        <v>-6.1141304347825986E-3</v>
      </c>
      <c r="G130" s="5">
        <f>VLOOKUP($A130,Global_data!$A$2:$E$267,2,0)</f>
        <v>8.85</v>
      </c>
      <c r="H130" s="3">
        <f>VLOOKUP($A130,Global_data!$A$2:$E$267,3,0)</f>
        <v>8.6371428571428588</v>
      </c>
      <c r="I130" s="3">
        <f>VLOOKUP($A130,Global_data!$A$2:$E$267,4,0)</f>
        <v>8.6279999999999966</v>
      </c>
      <c r="J130" s="3">
        <f>VLOOKUP($A130,Global_data!$A$2:$E$267,5,0)</f>
        <v>8.6504999999999974</v>
      </c>
      <c r="K130" s="4">
        <f t="shared" ref="K130:K166" si="19">IFERROR((G130-G129)/G129,0)</f>
        <v>5.9880239520958084E-2</v>
      </c>
      <c r="L130" s="3">
        <f t="shared" ref="L130:L166" si="20">B130-G130</f>
        <v>5.7800000000000011</v>
      </c>
    </row>
    <row r="131" spans="1:12" x14ac:dyDescent="0.25">
      <c r="A131" s="5">
        <v>1978</v>
      </c>
      <c r="B131" s="5">
        <v>14.96</v>
      </c>
      <c r="C131" s="3">
        <f t="shared" si="12"/>
        <v>14.481428571428571</v>
      </c>
      <c r="D131" s="3">
        <f t="shared" si="13"/>
        <v>14.452999999999999</v>
      </c>
      <c r="E131" s="3">
        <f t="shared" si="14"/>
        <v>14.492499999999998</v>
      </c>
      <c r="F131" s="4">
        <f t="shared" si="18"/>
        <v>2.2556390977443611E-2</v>
      </c>
      <c r="G131" s="5">
        <f>VLOOKUP($A131,Global_data!$A$2:$E$267,2,0)</f>
        <v>8.69</v>
      </c>
      <c r="H131" s="3">
        <f>VLOOKUP($A131,Global_data!$A$2:$E$267,3,0)</f>
        <v>8.65</v>
      </c>
      <c r="I131" s="3">
        <f>VLOOKUP($A131,Global_data!$A$2:$E$267,4,0)</f>
        <v>8.6449999999999996</v>
      </c>
      <c r="J131" s="3">
        <f>VLOOKUP($A131,Global_data!$A$2:$E$267,5,0)</f>
        <v>8.6464999999999996</v>
      </c>
      <c r="K131" s="4">
        <f t="shared" si="19"/>
        <v>-1.8079096045197758E-2</v>
      </c>
      <c r="L131" s="3">
        <f t="shared" si="20"/>
        <v>6.2700000000000014</v>
      </c>
    </row>
    <row r="132" spans="1:12" x14ac:dyDescent="0.25">
      <c r="A132" s="5">
        <v>1979</v>
      </c>
      <c r="B132" s="5">
        <v>14.99</v>
      </c>
      <c r="C132" s="3">
        <f t="shared" si="12"/>
        <v>14.587142857142856</v>
      </c>
      <c r="D132" s="3">
        <f t="shared" si="13"/>
        <v>14.501000000000001</v>
      </c>
      <c r="E132" s="3">
        <f t="shared" si="14"/>
        <v>14.4725</v>
      </c>
      <c r="F132" s="4">
        <f t="shared" si="18"/>
        <v>2.005347593582845E-3</v>
      </c>
      <c r="G132" s="5">
        <f>VLOOKUP($A132,Global_data!$A$2:$E$267,2,0)</f>
        <v>8.73</v>
      </c>
      <c r="H132" s="3">
        <f>VLOOKUP($A132,Global_data!$A$2:$E$267,3,0)</f>
        <v>8.6828571428571433</v>
      </c>
      <c r="I132" s="3">
        <f>VLOOKUP($A132,Global_data!$A$2:$E$267,4,0)</f>
        <v>8.6579999999999995</v>
      </c>
      <c r="J132" s="3">
        <f>VLOOKUP($A132,Global_data!$A$2:$E$267,5,0)</f>
        <v>8.6464999999999996</v>
      </c>
      <c r="K132" s="4">
        <f t="shared" si="19"/>
        <v>4.6029919447642034E-3</v>
      </c>
      <c r="L132" s="3">
        <f t="shared" si="20"/>
        <v>6.26</v>
      </c>
    </row>
    <row r="133" spans="1:12" x14ac:dyDescent="0.25">
      <c r="A133" s="5">
        <v>1980</v>
      </c>
      <c r="B133" s="5">
        <v>14.74</v>
      </c>
      <c r="C133" s="3">
        <f t="shared" si="12"/>
        <v>14.61</v>
      </c>
      <c r="D133" s="3">
        <f t="shared" si="13"/>
        <v>14.499000000000001</v>
      </c>
      <c r="E133" s="3">
        <f t="shared" si="14"/>
        <v>14.48</v>
      </c>
      <c r="F133" s="4">
        <f t="shared" si="18"/>
        <v>-1.6677785190126752E-2</v>
      </c>
      <c r="G133" s="5">
        <f>VLOOKUP($A133,Global_data!$A$2:$E$267,2,0)</f>
        <v>8.98</v>
      </c>
      <c r="H133" s="3">
        <f>VLOOKUP($A133,Global_data!$A$2:$E$267,3,0)</f>
        <v>8.6871428571428577</v>
      </c>
      <c r="I133" s="3">
        <f>VLOOKUP($A133,Global_data!$A$2:$E$267,4,0)</f>
        <v>8.6860000000000017</v>
      </c>
      <c r="J133" s="3">
        <f>VLOOKUP($A133,Global_data!$A$2:$E$267,5,0)</f>
        <v>8.6664999999999974</v>
      </c>
      <c r="K133" s="4">
        <f t="shared" si="19"/>
        <v>2.8636884306987399E-2</v>
      </c>
      <c r="L133" s="3">
        <f t="shared" si="20"/>
        <v>5.76</v>
      </c>
    </row>
    <row r="134" spans="1:12" x14ac:dyDescent="0.25">
      <c r="A134" s="5">
        <v>1981</v>
      </c>
      <c r="B134" s="5">
        <v>15.22</v>
      </c>
      <c r="C134" s="3">
        <f t="shared" si="12"/>
        <v>14.725714285714286</v>
      </c>
      <c r="D134" s="3">
        <f t="shared" si="13"/>
        <v>14.632</v>
      </c>
      <c r="E134" s="3">
        <f t="shared" si="14"/>
        <v>14.508500000000003</v>
      </c>
      <c r="F134" s="4">
        <f t="shared" si="18"/>
        <v>3.2564450474898261E-2</v>
      </c>
      <c r="G134" s="5">
        <f>VLOOKUP($A134,Global_data!$A$2:$E$267,2,0)</f>
        <v>9.17</v>
      </c>
      <c r="H134" s="3">
        <f>VLOOKUP($A134,Global_data!$A$2:$E$267,3,0)</f>
        <v>8.7871428571428574</v>
      </c>
      <c r="I134" s="3">
        <f>VLOOKUP($A134,Global_data!$A$2:$E$267,4,0)</f>
        <v>8.7430000000000003</v>
      </c>
      <c r="J134" s="3">
        <f>VLOOKUP($A134,Global_data!$A$2:$E$267,5,0)</f>
        <v>8.6849999999999969</v>
      </c>
      <c r="K134" s="4">
        <f t="shared" si="19"/>
        <v>2.1158129175946491E-2</v>
      </c>
      <c r="L134" s="3">
        <f t="shared" si="20"/>
        <v>6.0500000000000007</v>
      </c>
    </row>
    <row r="135" spans="1:12" x14ac:dyDescent="0.25">
      <c r="A135" s="5">
        <v>1982</v>
      </c>
      <c r="B135" s="5">
        <v>14</v>
      </c>
      <c r="C135" s="3">
        <f t="shared" si="12"/>
        <v>14.751428571428573</v>
      </c>
      <c r="D135" s="3">
        <f t="shared" si="13"/>
        <v>14.606999999999999</v>
      </c>
      <c r="E135" s="3">
        <f t="shared" si="14"/>
        <v>14.497500000000002</v>
      </c>
      <c r="F135" s="4">
        <f t="shared" si="18"/>
        <v>-8.0157687253613705E-2</v>
      </c>
      <c r="G135" s="5">
        <f>VLOOKUP($A135,Global_data!$A$2:$E$267,2,0)</f>
        <v>8.64</v>
      </c>
      <c r="H135" s="3">
        <f>VLOOKUP($A135,Global_data!$A$2:$E$267,3,0)</f>
        <v>8.7728571428571449</v>
      </c>
      <c r="I135" s="3">
        <f>VLOOKUP($A135,Global_data!$A$2:$E$267,4,0)</f>
        <v>8.7570000000000014</v>
      </c>
      <c r="J135" s="3">
        <f>VLOOKUP($A135,Global_data!$A$2:$E$267,5,0)</f>
        <v>8.6794999999999956</v>
      </c>
      <c r="K135" s="4">
        <f t="shared" si="19"/>
        <v>-5.7797164667393604E-2</v>
      </c>
      <c r="L135" s="3">
        <f t="shared" si="20"/>
        <v>5.3599999999999994</v>
      </c>
    </row>
    <row r="136" spans="1:12" x14ac:dyDescent="0.25">
      <c r="A136" s="5">
        <v>1983</v>
      </c>
      <c r="B136" s="5">
        <v>15.07</v>
      </c>
      <c r="C136" s="3">
        <f t="shared" si="12"/>
        <v>14.801428571428573</v>
      </c>
      <c r="D136" s="3">
        <f t="shared" si="13"/>
        <v>14.656000000000001</v>
      </c>
      <c r="E136" s="3">
        <f t="shared" si="14"/>
        <v>14.541500000000003</v>
      </c>
      <c r="F136" s="4">
        <f t="shared" si="18"/>
        <v>7.6428571428571443E-2</v>
      </c>
      <c r="G136" s="5">
        <f>VLOOKUP($A136,Global_data!$A$2:$E$267,2,0)</f>
        <v>9.0299999999999994</v>
      </c>
      <c r="H136" s="3">
        <f>VLOOKUP($A136,Global_data!$A$2:$E$267,3,0)</f>
        <v>8.870000000000001</v>
      </c>
      <c r="I136" s="3">
        <f>VLOOKUP($A136,Global_data!$A$2:$E$267,4,0)</f>
        <v>8.7650000000000006</v>
      </c>
      <c r="J136" s="3">
        <f>VLOOKUP($A136,Global_data!$A$2:$E$267,5,0)</f>
        <v>8.6879999999999988</v>
      </c>
      <c r="K136" s="4">
        <f t="shared" si="19"/>
        <v>4.5138888888888749E-2</v>
      </c>
      <c r="L136" s="3">
        <f t="shared" si="20"/>
        <v>6.0400000000000009</v>
      </c>
    </row>
    <row r="137" spans="1:12" x14ac:dyDescent="0.25">
      <c r="A137" s="5">
        <v>1984</v>
      </c>
      <c r="B137" s="5">
        <v>14.97</v>
      </c>
      <c r="C137" s="3">
        <f t="shared" ref="C137:C166" si="21">AVERAGE(B131:B137)</f>
        <v>14.849999999999998</v>
      </c>
      <c r="D137" s="3">
        <f t="shared" si="13"/>
        <v>14.712</v>
      </c>
      <c r="E137" s="3">
        <f t="shared" si="14"/>
        <v>14.578000000000003</v>
      </c>
      <c r="F137" s="4">
        <f t="shared" si="18"/>
        <v>-6.6357000663569768E-3</v>
      </c>
      <c r="G137" s="5">
        <f>VLOOKUP($A137,Global_data!$A$2:$E$267,2,0)</f>
        <v>8.69</v>
      </c>
      <c r="H137" s="3">
        <f>VLOOKUP($A137,Global_data!$A$2:$E$267,3,0)</f>
        <v>8.8471428571428579</v>
      </c>
      <c r="I137" s="3">
        <f>VLOOKUP($A137,Global_data!$A$2:$E$267,4,0)</f>
        <v>8.7870000000000008</v>
      </c>
      <c r="J137" s="3">
        <f>VLOOKUP($A137,Global_data!$A$2:$E$267,5,0)</f>
        <v>8.7019999999999964</v>
      </c>
      <c r="K137" s="4">
        <f t="shared" si="19"/>
        <v>-3.7652270210409733E-2</v>
      </c>
      <c r="L137" s="3">
        <f t="shared" si="20"/>
        <v>6.2800000000000011</v>
      </c>
    </row>
    <row r="138" spans="1:12" x14ac:dyDescent="0.25">
      <c r="A138" s="5">
        <v>1985</v>
      </c>
      <c r="B138" s="5">
        <v>14.23</v>
      </c>
      <c r="C138" s="3">
        <f t="shared" si="21"/>
        <v>14.745714285714287</v>
      </c>
      <c r="D138" s="3">
        <f t="shared" si="13"/>
        <v>14.753</v>
      </c>
      <c r="E138" s="3">
        <f t="shared" si="14"/>
        <v>14.582500000000005</v>
      </c>
      <c r="F138" s="4">
        <f t="shared" si="18"/>
        <v>-4.9432197728790928E-2</v>
      </c>
      <c r="G138" s="5">
        <f>VLOOKUP($A138,Global_data!$A$2:$E$267,2,0)</f>
        <v>8.66</v>
      </c>
      <c r="H138" s="3">
        <f>VLOOKUP($A138,Global_data!$A$2:$E$267,3,0)</f>
        <v>8.8428571428571434</v>
      </c>
      <c r="I138" s="3">
        <f>VLOOKUP($A138,Global_data!$A$2:$E$267,4,0)</f>
        <v>8.7789999999999999</v>
      </c>
      <c r="J138" s="3">
        <f>VLOOKUP($A138,Global_data!$A$2:$E$267,5,0)</f>
        <v>8.7084999999999972</v>
      </c>
      <c r="K138" s="4">
        <f t="shared" si="19"/>
        <v>-3.452243958572999E-3</v>
      </c>
      <c r="L138" s="3">
        <f t="shared" si="20"/>
        <v>5.57</v>
      </c>
    </row>
    <row r="139" spans="1:12" x14ac:dyDescent="0.25">
      <c r="A139" s="5">
        <v>1986</v>
      </c>
      <c r="B139" s="5">
        <v>15</v>
      </c>
      <c r="C139" s="3">
        <f t="shared" si="21"/>
        <v>14.747142857142858</v>
      </c>
      <c r="D139" s="3">
        <f t="shared" si="13"/>
        <v>14.781000000000001</v>
      </c>
      <c r="E139" s="3">
        <f t="shared" si="14"/>
        <v>14.595500000000001</v>
      </c>
      <c r="F139" s="4">
        <f t="shared" si="18"/>
        <v>5.4111033028812337E-2</v>
      </c>
      <c r="G139" s="5">
        <f>VLOOKUP($A139,Global_data!$A$2:$E$267,2,0)</f>
        <v>8.83</v>
      </c>
      <c r="H139" s="3">
        <f>VLOOKUP($A139,Global_data!$A$2:$E$267,3,0)</f>
        <v>8.8571428571428577</v>
      </c>
      <c r="I139" s="3">
        <f>VLOOKUP($A139,Global_data!$A$2:$E$267,4,0)</f>
        <v>8.827</v>
      </c>
      <c r="J139" s="3">
        <f>VLOOKUP($A139,Global_data!$A$2:$E$267,5,0)</f>
        <v>8.7200000000000006</v>
      </c>
      <c r="K139" s="4">
        <f t="shared" si="19"/>
        <v>1.9630484988452646E-2</v>
      </c>
      <c r="L139" s="3">
        <f t="shared" si="20"/>
        <v>6.17</v>
      </c>
    </row>
    <row r="140" spans="1:12" x14ac:dyDescent="0.25">
      <c r="A140" s="5">
        <v>1987</v>
      </c>
      <c r="B140" s="5">
        <v>14.95</v>
      </c>
      <c r="C140" s="3">
        <f t="shared" si="21"/>
        <v>14.777142857142858</v>
      </c>
      <c r="D140" s="3">
        <f t="shared" ref="D140:D166" si="22">AVERAGE(B131:B140)</f>
        <v>14.812999999999999</v>
      </c>
      <c r="E140" s="3">
        <f t="shared" si="14"/>
        <v>14.618</v>
      </c>
      <c r="F140" s="4">
        <f t="shared" si="18"/>
        <v>-3.3333333333333808E-3</v>
      </c>
      <c r="G140" s="5">
        <f>VLOOKUP($A140,Global_data!$A$2:$E$267,2,0)</f>
        <v>8.99</v>
      </c>
      <c r="H140" s="3">
        <f>VLOOKUP($A140,Global_data!$A$2:$E$267,3,0)</f>
        <v>8.8585714285714285</v>
      </c>
      <c r="I140" s="3">
        <f>VLOOKUP($A140,Global_data!$A$2:$E$267,4,0)</f>
        <v>8.8409999999999993</v>
      </c>
      <c r="J140" s="3">
        <f>VLOOKUP($A140,Global_data!$A$2:$E$267,5,0)</f>
        <v>8.7345000000000006</v>
      </c>
      <c r="K140" s="4">
        <f t="shared" si="19"/>
        <v>1.8120045300113265E-2</v>
      </c>
      <c r="L140" s="3">
        <f t="shared" si="20"/>
        <v>5.9599999999999991</v>
      </c>
    </row>
    <row r="141" spans="1:12" x14ac:dyDescent="0.25">
      <c r="A141" s="5">
        <v>1988</v>
      </c>
      <c r="B141" s="5">
        <v>15.08</v>
      </c>
      <c r="C141" s="3">
        <f t="shared" si="21"/>
        <v>14.757142857142856</v>
      </c>
      <c r="D141" s="3">
        <f t="shared" si="22"/>
        <v>14.825000000000003</v>
      </c>
      <c r="E141" s="3">
        <f t="shared" si="14"/>
        <v>14.638999999999999</v>
      </c>
      <c r="F141" s="4">
        <f t="shared" si="18"/>
        <v>8.6956521739130956E-3</v>
      </c>
      <c r="G141" s="5">
        <f>VLOOKUP($A141,Global_data!$A$2:$E$267,2,0)</f>
        <v>9.1999999999999993</v>
      </c>
      <c r="H141" s="3">
        <f>VLOOKUP($A141,Global_data!$A$2:$E$267,3,0)</f>
        <v>8.8628571428571412</v>
      </c>
      <c r="I141" s="3">
        <f>VLOOKUP($A141,Global_data!$A$2:$E$267,4,0)</f>
        <v>8.8919999999999995</v>
      </c>
      <c r="J141" s="3">
        <f>VLOOKUP($A141,Global_data!$A$2:$E$267,5,0)</f>
        <v>8.7684999999999995</v>
      </c>
      <c r="K141" s="4">
        <f t="shared" si="19"/>
        <v>2.3359288097886437E-2</v>
      </c>
      <c r="L141" s="3">
        <f t="shared" si="20"/>
        <v>5.8800000000000008</v>
      </c>
    </row>
    <row r="142" spans="1:12" x14ac:dyDescent="0.25">
      <c r="A142" s="5">
        <v>1989</v>
      </c>
      <c r="B142" s="5">
        <v>14.45</v>
      </c>
      <c r="C142" s="3">
        <f t="shared" si="21"/>
        <v>14.821428571428571</v>
      </c>
      <c r="D142" s="3">
        <f t="shared" si="22"/>
        <v>14.771000000000001</v>
      </c>
      <c r="E142" s="3">
        <f t="shared" si="14"/>
        <v>14.635999999999999</v>
      </c>
      <c r="F142" s="4">
        <f t="shared" si="18"/>
        <v>-4.1777188328912515E-2</v>
      </c>
      <c r="G142" s="5">
        <f>VLOOKUP($A142,Global_data!$A$2:$E$267,2,0)</f>
        <v>8.92</v>
      </c>
      <c r="H142" s="3">
        <f>VLOOKUP($A142,Global_data!$A$2:$E$267,3,0)</f>
        <v>8.9028571428571439</v>
      </c>
      <c r="I142" s="3">
        <f>VLOOKUP($A142,Global_data!$A$2:$E$267,4,0)</f>
        <v>8.9109999999999996</v>
      </c>
      <c r="J142" s="3">
        <f>VLOOKUP($A142,Global_data!$A$2:$E$267,5,0)</f>
        <v>8.7844999999999995</v>
      </c>
      <c r="K142" s="4">
        <f t="shared" si="19"/>
        <v>-3.0434782608695584E-2</v>
      </c>
      <c r="L142" s="3">
        <f t="shared" si="20"/>
        <v>5.5299999999999994</v>
      </c>
    </row>
    <row r="143" spans="1:12" x14ac:dyDescent="0.25">
      <c r="A143" s="5">
        <v>1990</v>
      </c>
      <c r="B143" s="5">
        <v>14.73</v>
      </c>
      <c r="C143" s="3">
        <f t="shared" si="21"/>
        <v>14.772857142857145</v>
      </c>
      <c r="D143" s="3">
        <f t="shared" si="22"/>
        <v>14.77</v>
      </c>
      <c r="E143" s="3">
        <f t="shared" si="14"/>
        <v>14.634499999999999</v>
      </c>
      <c r="F143" s="4">
        <f t="shared" si="18"/>
        <v>1.9377162629757864E-2</v>
      </c>
      <c r="G143" s="5">
        <f>VLOOKUP($A143,Global_data!$A$2:$E$267,2,0)</f>
        <v>9.23</v>
      </c>
      <c r="H143" s="3">
        <f>VLOOKUP($A143,Global_data!$A$2:$E$267,3,0)</f>
        <v>8.9314285714285724</v>
      </c>
      <c r="I143" s="3">
        <f>VLOOKUP($A143,Global_data!$A$2:$E$267,4,0)</f>
        <v>8.9359999999999999</v>
      </c>
      <c r="J143" s="3">
        <f>VLOOKUP($A143,Global_data!$A$2:$E$267,5,0)</f>
        <v>8.8109999999999999</v>
      </c>
      <c r="K143" s="4">
        <f t="shared" si="19"/>
        <v>3.475336322869961E-2</v>
      </c>
      <c r="L143" s="3">
        <f t="shared" si="20"/>
        <v>5.5</v>
      </c>
    </row>
    <row r="144" spans="1:12" x14ac:dyDescent="0.25">
      <c r="A144" s="5">
        <v>1991</v>
      </c>
      <c r="B144" s="5">
        <v>14.5</v>
      </c>
      <c r="C144" s="3">
        <f t="shared" si="21"/>
        <v>14.705714285714285</v>
      </c>
      <c r="D144" s="3">
        <f t="shared" si="22"/>
        <v>14.697999999999999</v>
      </c>
      <c r="E144" s="3">
        <f t="shared" si="14"/>
        <v>14.665000000000001</v>
      </c>
      <c r="F144" s="4">
        <f t="shared" si="18"/>
        <v>-1.5614392396469818E-2</v>
      </c>
      <c r="G144" s="5">
        <f>VLOOKUP($A144,Global_data!$A$2:$E$267,2,0)</f>
        <v>9.18</v>
      </c>
      <c r="H144" s="3">
        <f>VLOOKUP($A144,Global_data!$A$2:$E$267,3,0)</f>
        <v>9.0014285714285727</v>
      </c>
      <c r="I144" s="3">
        <f>VLOOKUP($A144,Global_data!$A$2:$E$267,4,0)</f>
        <v>8.9370000000000012</v>
      </c>
      <c r="J144" s="3">
        <f>VLOOKUP($A144,Global_data!$A$2:$E$267,5,0)</f>
        <v>8.84</v>
      </c>
      <c r="K144" s="4">
        <f t="shared" si="19"/>
        <v>-5.4171180931745083E-3</v>
      </c>
      <c r="L144" s="3">
        <f t="shared" si="20"/>
        <v>5.32</v>
      </c>
    </row>
    <row r="145" spans="1:12" x14ac:dyDescent="0.25">
      <c r="A145" s="5">
        <v>1992</v>
      </c>
      <c r="B145" s="5">
        <v>15.53</v>
      </c>
      <c r="C145" s="3">
        <f t="shared" si="21"/>
        <v>14.891428571428573</v>
      </c>
      <c r="D145" s="3">
        <f t="shared" si="22"/>
        <v>14.851000000000003</v>
      </c>
      <c r="E145" s="3">
        <f t="shared" si="14"/>
        <v>14.728999999999996</v>
      </c>
      <c r="F145" s="4">
        <f t="shared" si="18"/>
        <v>7.1034482758620648E-2</v>
      </c>
      <c r="G145" s="5">
        <f>VLOOKUP($A145,Global_data!$A$2:$E$267,2,0)</f>
        <v>8.84</v>
      </c>
      <c r="H145" s="3">
        <f>VLOOKUP($A145,Global_data!$A$2:$E$267,3,0)</f>
        <v>9.0271428571428576</v>
      </c>
      <c r="I145" s="3">
        <f>VLOOKUP($A145,Global_data!$A$2:$E$267,4,0)</f>
        <v>8.9570000000000025</v>
      </c>
      <c r="J145" s="3">
        <f>VLOOKUP($A145,Global_data!$A$2:$E$267,5,0)</f>
        <v>8.8569999999999993</v>
      </c>
      <c r="K145" s="4">
        <f t="shared" si="19"/>
        <v>-3.7037037037037021E-2</v>
      </c>
      <c r="L145" s="3">
        <f t="shared" si="20"/>
        <v>6.6899999999999995</v>
      </c>
    </row>
    <row r="146" spans="1:12" x14ac:dyDescent="0.25">
      <c r="A146" s="5">
        <v>1993</v>
      </c>
      <c r="B146" s="5">
        <v>14.97</v>
      </c>
      <c r="C146" s="3">
        <f t="shared" si="21"/>
        <v>14.887142857142859</v>
      </c>
      <c r="D146" s="3">
        <f t="shared" si="22"/>
        <v>14.840999999999999</v>
      </c>
      <c r="E146" s="3">
        <f t="shared" si="14"/>
        <v>14.748499999999998</v>
      </c>
      <c r="F146" s="4">
        <f t="shared" si="18"/>
        <v>-3.6059240180296118E-2</v>
      </c>
      <c r="G146" s="5">
        <f>VLOOKUP($A146,Global_data!$A$2:$E$267,2,0)</f>
        <v>8.8699999999999992</v>
      </c>
      <c r="H146" s="3">
        <f>VLOOKUP($A146,Global_data!$A$2:$E$267,3,0)</f>
        <v>9.0328571428571429</v>
      </c>
      <c r="I146" s="3">
        <f>VLOOKUP($A146,Global_data!$A$2:$E$267,4,0)</f>
        <v>8.9410000000000025</v>
      </c>
      <c r="J146" s="3">
        <f>VLOOKUP($A146,Global_data!$A$2:$E$267,5,0)</f>
        <v>8.852999999999998</v>
      </c>
      <c r="K146" s="4">
        <f t="shared" si="19"/>
        <v>3.3936651583709684E-3</v>
      </c>
      <c r="L146" s="3">
        <f t="shared" si="20"/>
        <v>6.1000000000000014</v>
      </c>
    </row>
    <row r="147" spans="1:12" x14ac:dyDescent="0.25">
      <c r="A147" s="5">
        <v>1994</v>
      </c>
      <c r="B147" s="5">
        <v>14.21</v>
      </c>
      <c r="C147" s="3">
        <f t="shared" si="21"/>
        <v>14.781428571428572</v>
      </c>
      <c r="D147" s="3">
        <f t="shared" si="22"/>
        <v>14.765000000000001</v>
      </c>
      <c r="E147" s="3">
        <f t="shared" si="14"/>
        <v>14.738499999999998</v>
      </c>
      <c r="F147" s="4">
        <f t="shared" si="18"/>
        <v>-5.0768203072812275E-2</v>
      </c>
      <c r="G147" s="5">
        <f>VLOOKUP($A147,Global_data!$A$2:$E$267,2,0)</f>
        <v>9.0399999999999991</v>
      </c>
      <c r="H147" s="3">
        <f>VLOOKUP($A147,Global_data!$A$2:$E$267,3,0)</f>
        <v>9.0400000000000009</v>
      </c>
      <c r="I147" s="3">
        <f>VLOOKUP($A147,Global_data!$A$2:$E$267,4,0)</f>
        <v>8.9760000000000026</v>
      </c>
      <c r="J147" s="3">
        <f>VLOOKUP($A147,Global_data!$A$2:$E$267,5,0)</f>
        <v>8.8814999999999991</v>
      </c>
      <c r="K147" s="4">
        <f t="shared" si="19"/>
        <v>1.9165727170236745E-2</v>
      </c>
      <c r="L147" s="3">
        <f t="shared" si="20"/>
        <v>5.1700000000000017</v>
      </c>
    </row>
    <row r="148" spans="1:12" x14ac:dyDescent="0.25">
      <c r="A148" s="5">
        <v>1995</v>
      </c>
      <c r="B148" s="5">
        <v>15.31</v>
      </c>
      <c r="C148" s="3">
        <f t="shared" si="21"/>
        <v>14.814285714285717</v>
      </c>
      <c r="D148" s="3">
        <f t="shared" si="22"/>
        <v>14.873000000000001</v>
      </c>
      <c r="E148" s="3">
        <f t="shared" si="14"/>
        <v>14.812999999999999</v>
      </c>
      <c r="F148" s="4">
        <f t="shared" si="18"/>
        <v>7.7410274454609407E-2</v>
      </c>
      <c r="G148" s="5">
        <f>VLOOKUP($A148,Global_data!$A$2:$E$267,2,0)</f>
        <v>9.35</v>
      </c>
      <c r="H148" s="3">
        <f>VLOOKUP($A148,Global_data!$A$2:$E$267,3,0)</f>
        <v>9.0614285714285714</v>
      </c>
      <c r="I148" s="3">
        <f>VLOOKUP($A148,Global_data!$A$2:$E$267,4,0)</f>
        <v>9.0449999999999982</v>
      </c>
      <c r="J148" s="3">
        <f>VLOOKUP($A148,Global_data!$A$2:$E$267,5,0)</f>
        <v>8.9120000000000008</v>
      </c>
      <c r="K148" s="4">
        <f t="shared" si="19"/>
        <v>3.4292035398230149E-2</v>
      </c>
      <c r="L148" s="3">
        <f t="shared" si="20"/>
        <v>5.9600000000000009</v>
      </c>
    </row>
    <row r="149" spans="1:12" x14ac:dyDescent="0.25">
      <c r="A149" s="5">
        <v>1996</v>
      </c>
      <c r="B149" s="5">
        <v>15.56</v>
      </c>
      <c r="C149" s="3">
        <f t="shared" si="21"/>
        <v>14.972857142857142</v>
      </c>
      <c r="D149" s="3">
        <f t="shared" si="22"/>
        <v>14.929000000000002</v>
      </c>
      <c r="E149" s="3">
        <f t="shared" si="14"/>
        <v>14.854999999999999</v>
      </c>
      <c r="F149" s="4">
        <f t="shared" si="18"/>
        <v>1.6329196603527107E-2</v>
      </c>
      <c r="G149" s="5">
        <f>VLOOKUP($A149,Global_data!$A$2:$E$267,2,0)</f>
        <v>9.0399999999999991</v>
      </c>
      <c r="H149" s="3">
        <f>VLOOKUP($A149,Global_data!$A$2:$E$267,3,0)</f>
        <v>9.0785714285714274</v>
      </c>
      <c r="I149" s="3">
        <f>VLOOKUP($A149,Global_data!$A$2:$E$267,4,0)</f>
        <v>9.0659999999999989</v>
      </c>
      <c r="J149" s="3">
        <f>VLOOKUP($A149,Global_data!$A$2:$E$267,5,0)</f>
        <v>8.9464999999999986</v>
      </c>
      <c r="K149" s="4">
        <f t="shared" si="19"/>
        <v>-3.3155080213903801E-2</v>
      </c>
      <c r="L149" s="3">
        <f t="shared" si="20"/>
        <v>6.5200000000000014</v>
      </c>
    </row>
    <row r="150" spans="1:12" x14ac:dyDescent="0.25">
      <c r="A150" s="5">
        <v>1997</v>
      </c>
      <c r="B150" s="5">
        <v>15.75</v>
      </c>
      <c r="C150" s="3">
        <f t="shared" si="21"/>
        <v>15.118571428571428</v>
      </c>
      <c r="D150" s="3">
        <f t="shared" si="22"/>
        <v>15.009</v>
      </c>
      <c r="E150" s="3">
        <f t="shared" ref="E150:E166" si="23">AVERAGE(B131:B150)</f>
        <v>14.910999999999998</v>
      </c>
      <c r="F150" s="4">
        <f t="shared" si="18"/>
        <v>1.2210796915167063E-2</v>
      </c>
      <c r="G150" s="5">
        <f>VLOOKUP($A150,Global_data!$A$2:$E$267,2,0)</f>
        <v>9.1999999999999993</v>
      </c>
      <c r="H150" s="3">
        <f>VLOOKUP($A150,Global_data!$A$2:$E$267,3,0)</f>
        <v>9.074285714285713</v>
      </c>
      <c r="I150" s="3">
        <f>VLOOKUP($A150,Global_data!$A$2:$E$267,4,0)</f>
        <v>9.0869999999999997</v>
      </c>
      <c r="J150" s="3">
        <f>VLOOKUP($A150,Global_data!$A$2:$E$267,5,0)</f>
        <v>8.9639999999999986</v>
      </c>
      <c r="K150" s="4">
        <f t="shared" si="19"/>
        <v>1.7699115044247805E-2</v>
      </c>
      <c r="L150" s="3">
        <f t="shared" si="20"/>
        <v>6.5500000000000007</v>
      </c>
    </row>
    <row r="151" spans="1:12" x14ac:dyDescent="0.25">
      <c r="A151" s="5">
        <v>1998</v>
      </c>
      <c r="B151" s="5">
        <v>14.38</v>
      </c>
      <c r="C151" s="3">
        <f t="shared" si="21"/>
        <v>15.101428571428571</v>
      </c>
      <c r="D151" s="3">
        <f t="shared" si="22"/>
        <v>14.939000000000002</v>
      </c>
      <c r="E151" s="3">
        <f t="shared" si="23"/>
        <v>14.882</v>
      </c>
      <c r="F151" s="4">
        <f t="shared" si="18"/>
        <v>-8.6984126984126928E-2</v>
      </c>
      <c r="G151" s="5">
        <f>VLOOKUP($A151,Global_data!$A$2:$E$267,2,0)</f>
        <v>9.52</v>
      </c>
      <c r="H151" s="3">
        <f>VLOOKUP($A151,Global_data!$A$2:$E$267,3,0)</f>
        <v>9.1228571428571428</v>
      </c>
      <c r="I151" s="3">
        <f>VLOOKUP($A151,Global_data!$A$2:$E$267,4,0)</f>
        <v>9.1189999999999998</v>
      </c>
      <c r="J151" s="3">
        <f>VLOOKUP($A151,Global_data!$A$2:$E$267,5,0)</f>
        <v>9.0054999999999996</v>
      </c>
      <c r="K151" s="4">
        <f t="shared" si="19"/>
        <v>3.4782608695652209E-2</v>
      </c>
      <c r="L151" s="3">
        <f t="shared" si="20"/>
        <v>4.8600000000000012</v>
      </c>
    </row>
    <row r="152" spans="1:12" x14ac:dyDescent="0.25">
      <c r="A152" s="5">
        <v>1999</v>
      </c>
      <c r="B152" s="5">
        <v>14.41</v>
      </c>
      <c r="C152" s="3">
        <f t="shared" si="21"/>
        <v>14.941428571428572</v>
      </c>
      <c r="D152" s="3">
        <f t="shared" si="22"/>
        <v>14.934999999999999</v>
      </c>
      <c r="E152" s="3">
        <f t="shared" si="23"/>
        <v>14.853</v>
      </c>
      <c r="F152" s="4">
        <f t="shared" si="18"/>
        <v>2.0862308762169234E-3</v>
      </c>
      <c r="G152" s="5">
        <f>VLOOKUP($A152,Global_data!$A$2:$E$267,2,0)</f>
        <v>9.2899999999999991</v>
      </c>
      <c r="H152" s="3">
        <f>VLOOKUP($A152,Global_data!$A$2:$E$267,3,0)</f>
        <v>9.1871428571428577</v>
      </c>
      <c r="I152" s="3">
        <f>VLOOKUP($A152,Global_data!$A$2:$E$267,4,0)</f>
        <v>9.1560000000000006</v>
      </c>
      <c r="J152" s="3">
        <f>VLOOKUP($A152,Global_data!$A$2:$E$267,5,0)</f>
        <v>9.0335000000000001</v>
      </c>
      <c r="K152" s="4">
        <f t="shared" si="19"/>
        <v>-2.4159663865546264E-2</v>
      </c>
      <c r="L152" s="3">
        <f t="shared" si="20"/>
        <v>5.120000000000001</v>
      </c>
    </row>
    <row r="153" spans="1:12" x14ac:dyDescent="0.25">
      <c r="A153" s="5">
        <v>2000</v>
      </c>
      <c r="B153" s="5">
        <v>15.02</v>
      </c>
      <c r="C153" s="3">
        <f t="shared" si="21"/>
        <v>14.948571428571428</v>
      </c>
      <c r="D153" s="3">
        <f t="shared" si="22"/>
        <v>14.964000000000002</v>
      </c>
      <c r="E153" s="3">
        <f t="shared" si="23"/>
        <v>14.867000000000001</v>
      </c>
      <c r="F153" s="4">
        <f t="shared" si="18"/>
        <v>4.2331714087439236E-2</v>
      </c>
      <c r="G153" s="5">
        <f>VLOOKUP($A153,Global_data!$A$2:$E$267,2,0)</f>
        <v>9.1999999999999993</v>
      </c>
      <c r="H153" s="3">
        <f>VLOOKUP($A153,Global_data!$A$2:$E$267,3,0)</f>
        <v>9.2342857142857131</v>
      </c>
      <c r="I153" s="3">
        <f>VLOOKUP($A153,Global_data!$A$2:$E$267,4,0)</f>
        <v>9.1529999999999987</v>
      </c>
      <c r="J153" s="3">
        <f>VLOOKUP($A153,Global_data!$A$2:$E$267,5,0)</f>
        <v>9.0444999999999975</v>
      </c>
      <c r="K153" s="4">
        <f t="shared" si="19"/>
        <v>-9.6878363832077364E-3</v>
      </c>
      <c r="L153" s="3">
        <f t="shared" si="20"/>
        <v>5.82</v>
      </c>
    </row>
    <row r="154" spans="1:12" x14ac:dyDescent="0.25">
      <c r="A154" s="5">
        <v>2001</v>
      </c>
      <c r="B154" s="5">
        <v>15.25</v>
      </c>
      <c r="C154" s="3">
        <f t="shared" si="21"/>
        <v>15.097142857142858</v>
      </c>
      <c r="D154" s="3">
        <f t="shared" si="22"/>
        <v>15.038999999999998</v>
      </c>
      <c r="E154" s="3">
        <f t="shared" si="23"/>
        <v>14.868500000000001</v>
      </c>
      <c r="F154" s="4">
        <f t="shared" si="18"/>
        <v>1.5312916111850894E-2</v>
      </c>
      <c r="G154" s="5">
        <f>VLOOKUP($A154,Global_data!$A$2:$E$267,2,0)</f>
        <v>9.41</v>
      </c>
      <c r="H154" s="3">
        <f>VLOOKUP($A154,Global_data!$A$2:$E$267,3,0)</f>
        <v>9.2871428571428556</v>
      </c>
      <c r="I154" s="3">
        <f>VLOOKUP($A154,Global_data!$A$2:$E$267,4,0)</f>
        <v>9.1760000000000002</v>
      </c>
      <c r="J154" s="3">
        <f>VLOOKUP($A154,Global_data!$A$2:$E$267,5,0)</f>
        <v>9.056499999999998</v>
      </c>
      <c r="K154" s="4">
        <f t="shared" si="19"/>
        <v>2.2826086956521833E-2</v>
      </c>
      <c r="L154" s="3">
        <f t="shared" si="20"/>
        <v>5.84</v>
      </c>
    </row>
    <row r="155" spans="1:12" x14ac:dyDescent="0.25">
      <c r="A155" s="5">
        <v>2002</v>
      </c>
      <c r="B155" s="5">
        <v>15</v>
      </c>
      <c r="C155" s="3">
        <f t="shared" si="21"/>
        <v>15.052857142857144</v>
      </c>
      <c r="D155" s="3">
        <f t="shared" si="22"/>
        <v>14.986000000000001</v>
      </c>
      <c r="E155" s="3">
        <f t="shared" si="23"/>
        <v>14.9185</v>
      </c>
      <c r="F155" s="4">
        <f t="shared" si="18"/>
        <v>-1.6393442622950821E-2</v>
      </c>
      <c r="G155" s="5">
        <f>VLOOKUP($A155,Global_data!$A$2:$E$267,2,0)</f>
        <v>9.57</v>
      </c>
      <c r="H155" s="3">
        <f>VLOOKUP($A155,Global_data!$A$2:$E$267,3,0)</f>
        <v>9.3185714285714276</v>
      </c>
      <c r="I155" s="3">
        <f>VLOOKUP($A155,Global_data!$A$2:$E$267,4,0)</f>
        <v>9.2490000000000006</v>
      </c>
      <c r="J155" s="3">
        <f>VLOOKUP($A155,Global_data!$A$2:$E$267,5,0)</f>
        <v>9.102999999999998</v>
      </c>
      <c r="K155" s="4">
        <f t="shared" si="19"/>
        <v>1.7003188097768348E-2</v>
      </c>
      <c r="L155" s="3">
        <f t="shared" si="20"/>
        <v>5.43</v>
      </c>
    </row>
    <row r="156" spans="1:12" x14ac:dyDescent="0.25">
      <c r="A156" s="5">
        <v>2003</v>
      </c>
      <c r="B156" s="5">
        <v>15.43</v>
      </c>
      <c r="C156" s="3">
        <f t="shared" si="21"/>
        <v>15.034285714285716</v>
      </c>
      <c r="D156" s="3">
        <f t="shared" si="22"/>
        <v>15.032</v>
      </c>
      <c r="E156" s="3">
        <f t="shared" si="23"/>
        <v>14.936500000000001</v>
      </c>
      <c r="F156" s="4">
        <f t="shared" si="18"/>
        <v>2.8666666666666649E-2</v>
      </c>
      <c r="G156" s="5">
        <f>VLOOKUP($A156,Global_data!$A$2:$E$267,2,0)</f>
        <v>9.5299999999999994</v>
      </c>
      <c r="H156" s="3">
        <f>VLOOKUP($A156,Global_data!$A$2:$E$267,3,0)</f>
        <v>9.3885714285714261</v>
      </c>
      <c r="I156" s="3">
        <f>VLOOKUP($A156,Global_data!$A$2:$E$267,4,0)</f>
        <v>9.3149999999999977</v>
      </c>
      <c r="J156" s="3">
        <f>VLOOKUP($A156,Global_data!$A$2:$E$267,5,0)</f>
        <v>9.1279999999999983</v>
      </c>
      <c r="K156" s="4">
        <f t="shared" si="19"/>
        <v>-4.1797283176594488E-3</v>
      </c>
      <c r="L156" s="3">
        <f t="shared" si="20"/>
        <v>5.9</v>
      </c>
    </row>
    <row r="157" spans="1:12" x14ac:dyDescent="0.25">
      <c r="A157" s="5">
        <v>2004</v>
      </c>
      <c r="B157" s="5">
        <v>15.37</v>
      </c>
      <c r="C157" s="3">
        <f t="shared" si="21"/>
        <v>14.980000000000002</v>
      </c>
      <c r="D157" s="3">
        <f t="shared" si="22"/>
        <v>15.148000000000001</v>
      </c>
      <c r="E157" s="3">
        <f t="shared" si="23"/>
        <v>14.956500000000002</v>
      </c>
      <c r="F157" s="4">
        <f t="shared" si="18"/>
        <v>-3.8885288399222616E-3</v>
      </c>
      <c r="G157" s="5">
        <f>VLOOKUP($A157,Global_data!$A$2:$E$267,2,0)</f>
        <v>9.32</v>
      </c>
      <c r="H157" s="3">
        <f>VLOOKUP($A157,Global_data!$A$2:$E$267,3,0)</f>
        <v>9.4057142857142857</v>
      </c>
      <c r="I157" s="3">
        <f>VLOOKUP($A157,Global_data!$A$2:$E$267,4,0)</f>
        <v>9.3429999999999982</v>
      </c>
      <c r="J157" s="3">
        <f>VLOOKUP($A157,Global_data!$A$2:$E$267,5,0)</f>
        <v>9.1594999999999978</v>
      </c>
      <c r="K157" s="4">
        <f t="shared" si="19"/>
        <v>-2.2035676810073356E-2</v>
      </c>
      <c r="L157" s="3">
        <f t="shared" si="20"/>
        <v>6.0499999999999989</v>
      </c>
    </row>
    <row r="158" spans="1:12" x14ac:dyDescent="0.25">
      <c r="A158" s="5">
        <v>2005</v>
      </c>
      <c r="B158" s="5">
        <v>15.17</v>
      </c>
      <c r="C158" s="3">
        <f t="shared" si="21"/>
        <v>15.092857142857143</v>
      </c>
      <c r="D158" s="3">
        <f t="shared" si="22"/>
        <v>15.134</v>
      </c>
      <c r="E158" s="3">
        <f t="shared" si="23"/>
        <v>15.003500000000003</v>
      </c>
      <c r="F158" s="4">
        <f t="shared" si="18"/>
        <v>-1.3012361743656428E-2</v>
      </c>
      <c r="G158" s="5">
        <f>VLOOKUP($A158,Global_data!$A$2:$E$267,2,0)</f>
        <v>9.6999999999999993</v>
      </c>
      <c r="H158" s="3">
        <f>VLOOKUP($A158,Global_data!$A$2:$E$267,3,0)</f>
        <v>9.4314285714285706</v>
      </c>
      <c r="I158" s="3">
        <f>VLOOKUP($A158,Global_data!$A$2:$E$267,4,0)</f>
        <v>9.3779999999999983</v>
      </c>
      <c r="J158" s="3">
        <f>VLOOKUP($A158,Global_data!$A$2:$E$267,5,0)</f>
        <v>9.2114999999999974</v>
      </c>
      <c r="K158" s="4">
        <f t="shared" si="19"/>
        <v>4.0772532188841096E-2</v>
      </c>
      <c r="L158" s="3">
        <f t="shared" si="20"/>
        <v>5.4700000000000006</v>
      </c>
    </row>
    <row r="159" spans="1:12" x14ac:dyDescent="0.25">
      <c r="A159" s="5">
        <v>2006</v>
      </c>
      <c r="B159" s="5">
        <v>15.02</v>
      </c>
      <c r="C159" s="3">
        <f t="shared" si="21"/>
        <v>15.179999999999998</v>
      </c>
      <c r="D159" s="3">
        <f t="shared" si="22"/>
        <v>15.080000000000002</v>
      </c>
      <c r="E159" s="3">
        <f t="shared" si="23"/>
        <v>15.004500000000002</v>
      </c>
      <c r="F159" s="4">
        <f t="shared" si="18"/>
        <v>-9.8879367172050332E-3</v>
      </c>
      <c r="G159" s="5">
        <f>VLOOKUP($A159,Global_data!$A$2:$E$267,2,0)</f>
        <v>9.5299999999999994</v>
      </c>
      <c r="H159" s="3">
        <f>VLOOKUP($A159,Global_data!$A$2:$E$267,3,0)</f>
        <v>9.4657142857142862</v>
      </c>
      <c r="I159" s="3">
        <f>VLOOKUP($A159,Global_data!$A$2:$E$267,4,0)</f>
        <v>9.4269999999999996</v>
      </c>
      <c r="J159" s="3">
        <f>VLOOKUP($A159,Global_data!$A$2:$E$267,5,0)</f>
        <v>9.2464999999999993</v>
      </c>
      <c r="K159" s="4">
        <f t="shared" si="19"/>
        <v>-1.7525773195876282E-2</v>
      </c>
      <c r="L159" s="3">
        <f t="shared" si="20"/>
        <v>5.49</v>
      </c>
    </row>
    <row r="160" spans="1:12" x14ac:dyDescent="0.25">
      <c r="A160" s="5">
        <v>2007</v>
      </c>
      <c r="B160" s="5">
        <v>14.94</v>
      </c>
      <c r="C160" s="3">
        <f t="shared" si="21"/>
        <v>15.168571428571427</v>
      </c>
      <c r="D160" s="3">
        <f t="shared" si="22"/>
        <v>14.999000000000001</v>
      </c>
      <c r="E160" s="3">
        <f t="shared" si="23"/>
        <v>15.004</v>
      </c>
      <c r="F160" s="4">
        <f t="shared" si="18"/>
        <v>-5.3262316910785666E-3</v>
      </c>
      <c r="G160" s="5">
        <f>VLOOKUP($A160,Global_data!$A$2:$E$267,2,0)</f>
        <v>9.73</v>
      </c>
      <c r="H160" s="3">
        <f>VLOOKUP($A160,Global_data!$A$2:$E$267,3,0)</f>
        <v>9.5414285714285718</v>
      </c>
      <c r="I160" s="3">
        <f>VLOOKUP($A160,Global_data!$A$2:$E$267,4,0)</f>
        <v>9.48</v>
      </c>
      <c r="J160" s="3">
        <f>VLOOKUP($A160,Global_data!$A$2:$E$267,5,0)</f>
        <v>9.2834999999999983</v>
      </c>
      <c r="K160" s="4">
        <f t="shared" si="19"/>
        <v>2.0986358866736735E-2</v>
      </c>
      <c r="L160" s="3">
        <f t="shared" si="20"/>
        <v>5.2099999999999991</v>
      </c>
    </row>
    <row r="161" spans="1:12" x14ac:dyDescent="0.25">
      <c r="A161" s="5">
        <v>2008</v>
      </c>
      <c r="B161" s="5">
        <v>15.05</v>
      </c>
      <c r="C161" s="3">
        <f t="shared" si="21"/>
        <v>15.139999999999999</v>
      </c>
      <c r="D161" s="3">
        <f t="shared" si="22"/>
        <v>15.066000000000003</v>
      </c>
      <c r="E161" s="3">
        <f t="shared" si="23"/>
        <v>15.002500000000001</v>
      </c>
      <c r="F161" s="4">
        <f t="shared" si="18"/>
        <v>7.3627844712182873E-3</v>
      </c>
      <c r="G161" s="5">
        <f>VLOOKUP($A161,Global_data!$A$2:$E$267,2,0)</f>
        <v>9.43</v>
      </c>
      <c r="H161" s="3">
        <f>VLOOKUP($A161,Global_data!$A$2:$E$267,3,0)</f>
        <v>9.5442857142857154</v>
      </c>
      <c r="I161" s="3">
        <f>VLOOKUP($A161,Global_data!$A$2:$E$267,4,0)</f>
        <v>9.4710000000000001</v>
      </c>
      <c r="J161" s="3">
        <f>VLOOKUP($A161,Global_data!$A$2:$E$267,5,0)</f>
        <v>9.2949999999999982</v>
      </c>
      <c r="K161" s="4">
        <f t="shared" si="19"/>
        <v>-3.0832476875642414E-2</v>
      </c>
      <c r="L161" s="3">
        <f t="shared" si="20"/>
        <v>5.620000000000001</v>
      </c>
    </row>
    <row r="162" spans="1:12" x14ac:dyDescent="0.25">
      <c r="A162" s="5">
        <v>2009</v>
      </c>
      <c r="B162" s="5">
        <v>15.02</v>
      </c>
      <c r="C162" s="3">
        <f t="shared" si="21"/>
        <v>15.142857142857141</v>
      </c>
      <c r="D162" s="3">
        <f t="shared" si="22"/>
        <v>15.127000000000001</v>
      </c>
      <c r="E162" s="3">
        <f t="shared" si="23"/>
        <v>15.031000000000001</v>
      </c>
      <c r="F162" s="4">
        <f t="shared" si="18"/>
        <v>-1.99335548172765E-3</v>
      </c>
      <c r="G162" s="5">
        <f>VLOOKUP($A162,Global_data!$A$2:$E$267,2,0)</f>
        <v>9.51</v>
      </c>
      <c r="H162" s="3">
        <f>VLOOKUP($A162,Global_data!$A$2:$E$267,3,0)</f>
        <v>9.5357142857142865</v>
      </c>
      <c r="I162" s="3">
        <f>VLOOKUP($A162,Global_data!$A$2:$E$267,4,0)</f>
        <v>9.4930000000000021</v>
      </c>
      <c r="J162" s="3">
        <f>VLOOKUP($A162,Global_data!$A$2:$E$267,5,0)</f>
        <v>9.3244999999999987</v>
      </c>
      <c r="K162" s="4">
        <f t="shared" si="19"/>
        <v>8.483563096500538E-3</v>
      </c>
      <c r="L162" s="3">
        <f t="shared" si="20"/>
        <v>5.51</v>
      </c>
    </row>
    <row r="163" spans="1:12" x14ac:dyDescent="0.25">
      <c r="A163" s="5">
        <v>2010</v>
      </c>
      <c r="B163" s="5">
        <v>14.67</v>
      </c>
      <c r="C163" s="3">
        <f t="shared" si="21"/>
        <v>15.034285714285714</v>
      </c>
      <c r="D163" s="3">
        <f t="shared" si="22"/>
        <v>15.091999999999999</v>
      </c>
      <c r="E163" s="3">
        <f t="shared" si="23"/>
        <v>15.028</v>
      </c>
      <c r="F163" s="4">
        <f t="shared" si="18"/>
        <v>-2.3302263648468685E-2</v>
      </c>
      <c r="G163" s="5">
        <f>VLOOKUP($A163,Global_data!$A$2:$E$267,2,0)</f>
        <v>9.6999999999999993</v>
      </c>
      <c r="H163" s="3">
        <f>VLOOKUP($A163,Global_data!$A$2:$E$267,3,0)</f>
        <v>9.56</v>
      </c>
      <c r="I163" s="3">
        <f>VLOOKUP($A163,Global_data!$A$2:$E$267,4,0)</f>
        <v>9.543000000000001</v>
      </c>
      <c r="J163" s="3">
        <f>VLOOKUP($A163,Global_data!$A$2:$E$267,5,0)</f>
        <v>9.3479999999999972</v>
      </c>
      <c r="K163" s="4">
        <f t="shared" si="19"/>
        <v>1.9978969505783335E-2</v>
      </c>
      <c r="L163" s="3">
        <f t="shared" si="20"/>
        <v>4.9700000000000006</v>
      </c>
    </row>
    <row r="164" spans="1:12" x14ac:dyDescent="0.25">
      <c r="A164" s="5">
        <v>2011</v>
      </c>
      <c r="B164" s="5">
        <v>14.5</v>
      </c>
      <c r="C164" s="3">
        <f t="shared" si="21"/>
        <v>14.909999999999998</v>
      </c>
      <c r="D164" s="3">
        <f t="shared" si="22"/>
        <v>15.016999999999999</v>
      </c>
      <c r="E164" s="3">
        <f t="shared" si="23"/>
        <v>15.028</v>
      </c>
      <c r="F164" s="4">
        <f t="shared" si="18"/>
        <v>-1.1588275391956369E-2</v>
      </c>
      <c r="G164" s="5">
        <f>VLOOKUP($A164,Global_data!$A$2:$E$267,2,0)</f>
        <v>9.52</v>
      </c>
      <c r="H164" s="3">
        <f>VLOOKUP($A164,Global_data!$A$2:$E$267,3,0)</f>
        <v>9.5885714285714272</v>
      </c>
      <c r="I164" s="3">
        <f>VLOOKUP($A164,Global_data!$A$2:$E$267,4,0)</f>
        <v>9.5540000000000003</v>
      </c>
      <c r="J164" s="3">
        <f>VLOOKUP($A164,Global_data!$A$2:$E$267,5,0)</f>
        <v>9.3649999999999984</v>
      </c>
      <c r="K164" s="4">
        <f t="shared" si="19"/>
        <v>-1.8556701030927807E-2</v>
      </c>
      <c r="L164" s="3">
        <f t="shared" si="20"/>
        <v>4.9800000000000004</v>
      </c>
    </row>
    <row r="165" spans="1:12" x14ac:dyDescent="0.25">
      <c r="A165" s="5">
        <v>2012</v>
      </c>
      <c r="B165" s="5">
        <v>15.05</v>
      </c>
      <c r="C165" s="3">
        <f t="shared" si="21"/>
        <v>14.892857142857142</v>
      </c>
      <c r="D165" s="3">
        <f t="shared" si="22"/>
        <v>15.022</v>
      </c>
      <c r="E165" s="3">
        <f t="shared" si="23"/>
        <v>15.004000000000001</v>
      </c>
      <c r="F165" s="4">
        <f t="shared" si="18"/>
        <v>3.7931034482758669E-2</v>
      </c>
      <c r="G165" s="5">
        <f>VLOOKUP($A165,Global_data!$A$2:$E$267,2,0)</f>
        <v>9.51</v>
      </c>
      <c r="H165" s="3">
        <f>VLOOKUP($A165,Global_data!$A$2:$E$267,3,0)</f>
        <v>9.5614285714285696</v>
      </c>
      <c r="I165" s="3">
        <f>VLOOKUP($A165,Global_data!$A$2:$E$267,4,0)</f>
        <v>9.548</v>
      </c>
      <c r="J165" s="3">
        <f>VLOOKUP($A165,Global_data!$A$2:$E$267,5,0)</f>
        <v>9.3984999999999985</v>
      </c>
      <c r="K165" s="4">
        <f t="shared" si="19"/>
        <v>-1.0504201680672045E-3</v>
      </c>
      <c r="L165" s="3">
        <f t="shared" si="20"/>
        <v>5.5400000000000009</v>
      </c>
    </row>
    <row r="166" spans="1:12" x14ac:dyDescent="0.25">
      <c r="A166" s="5">
        <v>2013</v>
      </c>
      <c r="B166" s="5">
        <v>16.23</v>
      </c>
      <c r="C166" s="3">
        <f t="shared" si="21"/>
        <v>15.065714285714288</v>
      </c>
      <c r="D166" s="3">
        <f t="shared" si="22"/>
        <v>15.101999999999999</v>
      </c>
      <c r="E166" s="3">
        <f t="shared" si="23"/>
        <v>15.067000000000002</v>
      </c>
      <c r="F166" s="4">
        <f t="shared" si="18"/>
        <v>7.8405315614617915E-2</v>
      </c>
      <c r="G166" s="5">
        <f>VLOOKUP($A166,Global_data!$A$2:$E$267,2,0)</f>
        <v>9.61</v>
      </c>
      <c r="H166" s="3">
        <f>VLOOKUP($A166,Global_data!$A$2:$E$267,3,0)</f>
        <v>9.5728571428571421</v>
      </c>
      <c r="I166" s="3">
        <f>VLOOKUP($A166,Global_data!$A$2:$E$267,4,0)</f>
        <v>9.5560000000000009</v>
      </c>
      <c r="J166" s="3">
        <f>VLOOKUP($A166,Global_data!$A$2:$E$267,5,0)</f>
        <v>9.4354999999999993</v>
      </c>
      <c r="K166" s="4">
        <f t="shared" si="19"/>
        <v>1.0515247108307008E-2</v>
      </c>
      <c r="L166" s="3">
        <f t="shared" si="20"/>
        <v>6.620000000000001</v>
      </c>
    </row>
  </sheetData>
  <autoFilter ref="A1:L166" xr:uid="{DC5E7D39-0D9A-4A59-8D5F-36EA3F4B9D5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99CD-4CAC-41B2-B5D8-1059B1F90C6F}">
  <dimension ref="A3:B25"/>
  <sheetViews>
    <sheetView workbookViewId="0">
      <selection activeCell="A30" sqref="A30"/>
    </sheetView>
  </sheetViews>
  <sheetFormatPr defaultRowHeight="15" x14ac:dyDescent="0.25"/>
  <cols>
    <col min="1" max="1" width="24" bestFit="1" customWidth="1"/>
    <col min="2" max="2" width="24.28515625" bestFit="1" customWidth="1"/>
  </cols>
  <sheetData>
    <row r="3" spans="1:2" x14ac:dyDescent="0.25">
      <c r="A3" t="s">
        <v>18</v>
      </c>
      <c r="B3" t="s">
        <v>11</v>
      </c>
    </row>
    <row r="4" spans="1:2" x14ac:dyDescent="0.25">
      <c r="A4" s="1">
        <v>14.45078787878788</v>
      </c>
      <c r="B4" s="1">
        <v>8.5545454545454547</v>
      </c>
    </row>
    <row r="6" spans="1:2" x14ac:dyDescent="0.25">
      <c r="A6" t="s">
        <v>17</v>
      </c>
      <c r="B6" t="s">
        <v>13</v>
      </c>
    </row>
    <row r="7" spans="1:2" x14ac:dyDescent="0.25">
      <c r="A7" s="6">
        <v>13.22</v>
      </c>
      <c r="B7" s="6">
        <v>7.56</v>
      </c>
    </row>
    <row r="9" spans="1:2" x14ac:dyDescent="0.25">
      <c r="A9" t="s">
        <v>12</v>
      </c>
      <c r="B9" t="s">
        <v>16</v>
      </c>
    </row>
    <row r="10" spans="1:2" x14ac:dyDescent="0.25">
      <c r="A10" s="6">
        <v>16.23</v>
      </c>
      <c r="B10" s="6">
        <v>9.73</v>
      </c>
    </row>
    <row r="12" spans="1:2" x14ac:dyDescent="0.25">
      <c r="A12" s="2" t="s">
        <v>14</v>
      </c>
      <c r="B12" s="2" t="s">
        <v>15</v>
      </c>
    </row>
    <row r="13" spans="1:2" x14ac:dyDescent="0.25">
      <c r="A13" s="2">
        <v>0.5048846618817181</v>
      </c>
      <c r="B13" s="2">
        <v>0.46016494198923685</v>
      </c>
    </row>
    <row r="15" spans="1:2" x14ac:dyDescent="0.25">
      <c r="A15" t="s">
        <v>19</v>
      </c>
      <c r="B15" t="s">
        <v>20</v>
      </c>
    </row>
    <row r="16" spans="1:2" x14ac:dyDescent="0.25">
      <c r="A16" s="7">
        <v>1.5182623420406055E-3</v>
      </c>
      <c r="B16" s="7">
        <v>1.4648965672772571E-3</v>
      </c>
    </row>
    <row r="18" spans="1:2" x14ac:dyDescent="0.25">
      <c r="A18" t="s">
        <v>21</v>
      </c>
      <c r="B18" t="s">
        <v>22</v>
      </c>
    </row>
    <row r="19" spans="1:2" x14ac:dyDescent="0.25">
      <c r="A19" s="7">
        <v>9.9066762383345358E-2</v>
      </c>
      <c r="B19" s="7">
        <v>7.2751322751322733E-2</v>
      </c>
    </row>
    <row r="21" spans="1:2" x14ac:dyDescent="0.25">
      <c r="A21" t="s">
        <v>23</v>
      </c>
      <c r="B21" t="s">
        <v>24</v>
      </c>
    </row>
    <row r="22" spans="1:2" x14ac:dyDescent="0.25">
      <c r="A22" s="7">
        <v>-8.6984126984126928E-2</v>
      </c>
      <c r="B22" s="7">
        <v>-7.4745186862967175E-2</v>
      </c>
    </row>
    <row r="24" spans="1:2" x14ac:dyDescent="0.25">
      <c r="A24" t="s">
        <v>25</v>
      </c>
      <c r="B24" t="s">
        <v>26</v>
      </c>
    </row>
    <row r="25" spans="1:2" x14ac:dyDescent="0.25">
      <c r="A25" s="1">
        <v>7.1999999999999993</v>
      </c>
      <c r="B25" s="1">
        <v>4.8600000000000012</v>
      </c>
    </row>
  </sheetData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9E44-FB47-4C48-A89A-06882351DC1B}">
  <dimension ref="A1"/>
  <sheetViews>
    <sheetView zoomScale="85" zoomScaleNormal="85" workbookViewId="0">
      <selection activeCell="W2" sqref="W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Global_data</vt:lpstr>
      <vt:lpstr>City_Data</vt:lpstr>
      <vt:lpstr>Summary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Toufik Kannab</cp:lastModifiedBy>
  <dcterms:created xsi:type="dcterms:W3CDTF">2017-09-15T03:51:53Z</dcterms:created>
  <dcterms:modified xsi:type="dcterms:W3CDTF">2017-09-16T04:00:30Z</dcterms:modified>
</cp:coreProperties>
</file>