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bookViews>
    <workbookView xWindow="0" yWindow="0" windowWidth="25200" windowHeight="11760" activeTab="1"/>
  </bookViews>
  <sheets>
    <sheet name="Judge" sheetId="2" r:id="rId1"/>
    <sheet name="Closed" sheetId="1" r:id="rId2"/>
  </sheets>
  <definedNames>
    <definedName name="chart1" localSheetId="1">OFFSET(Closed!$P$90,0,0,1,COUNTIF(Closed!$P$90:$Y$90,"&gt;0"))</definedName>
    <definedName name="chart1" localSheetId="0">OFFSET(Judge!$P$90,0,0,1,COUNTIF(Judge!$P$90:$Y$90,"&gt;0"))</definedName>
    <definedName name="chart2" localSheetId="0">OFFSET(Judge!$P$91,0,0,1,COUNTIF(Judge!$P$91:$Y$91,"&gt;0"))</definedName>
    <definedName name="chart2">OFFSET(Closed!$P$91,0,0,1,COUNTIF(Closed!$P$91:$Y$91,"&gt;0"))</definedName>
    <definedName name="chart3" localSheetId="0">OFFSET(Judge!$P$92,0,0,1,COUNTIF(Judge!$P$92:$Y$92,"&gt;0"))</definedName>
    <definedName name="chart3">OFFSET(Closed!$P$92,0,0,1,COUNTIF(Closed!$P$92:$Y$92,"&gt;0"))</definedName>
    <definedName name="chart4" localSheetId="0">OFFSET(Judge!$P$93,0,0,1,COUNTIF(Judge!$P$93:$Y$93,"&gt;0"))</definedName>
    <definedName name="chart4">OFFSET(Closed!$P$93,0,0,1,COUNTIF(Closed!$P$93:$Y$93,"&gt;0"))</definedName>
    <definedName name="chart5" localSheetId="0">OFFSET(Judge!$P$94,0,0,1,COUNTIF(Judge!$P$94:$Y$94,"&gt;0"))</definedName>
    <definedName name="chart5">OFFSET(Closed!$P$94,0,0,1,COUNTIF(Closed!$P$94:$Y$94,"&gt;0"))</definedName>
    <definedName name="chart6" localSheetId="0">OFFSET(Judge!$P$95,0,0,1,COUNTIF(Judge!$P$95:$Y$95,"&gt;0"))</definedName>
    <definedName name="chart6">OFFSET(Closed!$P$95,0,0,1,COUNTIF(Closed!$P$95:$Y$95,"&gt;0"))</definedName>
    <definedName name="_xlnm.Print_Area" localSheetId="1">Closed!$A$1:$AA$757</definedName>
    <definedName name="_xlnm.Print_Area" localSheetId="0">Judge!$A$1:$AA$757</definedName>
  </definedNames>
  <calcPr calcId="162913" iterate="1"/>
</workbook>
</file>

<file path=xl/calcChain.xml><?xml version="1.0" encoding="utf-8"?>
<calcChain xmlns="http://schemas.openxmlformats.org/spreadsheetml/2006/main">
  <c r="AB349" i="2" l="1"/>
  <c r="AB355" i="2" s="1"/>
  <c r="AB361" i="2" s="1"/>
  <c r="AB366" i="2" s="1"/>
  <c r="AB371" i="2" s="1"/>
  <c r="AC342" i="2"/>
  <c r="AC349" i="2" s="1"/>
  <c r="AC355" i="2" s="1"/>
  <c r="AC361" i="2" s="1"/>
  <c r="AC366" i="2" s="1"/>
  <c r="AC371" i="2" s="1"/>
  <c r="AB342" i="2"/>
  <c r="AC342" i="1" l="1"/>
  <c r="AC349" i="1" s="1"/>
  <c r="AC355" i="1" s="1"/>
  <c r="AC361" i="1" s="1"/>
  <c r="AC366" i="1" s="1"/>
  <c r="AC371" i="1" s="1"/>
  <c r="AB342" i="1"/>
  <c r="AB349" i="1" s="1"/>
  <c r="AB355" i="1" s="1"/>
  <c r="AB361" i="1" s="1"/>
  <c r="AB366" i="1" s="1"/>
  <c r="AB371" i="1" s="1"/>
</calcChain>
</file>

<file path=xl/sharedStrings.xml><?xml version="1.0" encoding="utf-8"?>
<sst xmlns="http://schemas.openxmlformats.org/spreadsheetml/2006/main" count="4402" uniqueCount="388">
  <si>
    <t>LBO Model</t>
  </si>
  <si>
    <t>Assumptions</t>
  </si>
  <si>
    <t>Basic Assumptions</t>
  </si>
  <si>
    <t>Company Name</t>
  </si>
  <si>
    <t>Dell Inc.</t>
  </si>
  <si>
    <t>Model Date</t>
  </si>
  <si>
    <t>LTM Date</t>
  </si>
  <si>
    <t>Financeable EBITDA</t>
  </si>
  <si>
    <t>Exit Multiple</t>
  </si>
  <si>
    <t>Hold Period</t>
  </si>
  <si>
    <t>Purchase Price Assumptions</t>
  </si>
  <si>
    <t>Offer Price per Share</t>
  </si>
  <si>
    <t>Fully Diluted Shares</t>
  </si>
  <si>
    <t>Equity Purchase Price</t>
  </si>
  <si>
    <t>Add: Net Debt</t>
  </si>
  <si>
    <t>Add: Noncontrolling Interests</t>
  </si>
  <si>
    <t>Enterprise Value</t>
  </si>
  <si>
    <t>Implied Entry Multiple</t>
  </si>
  <si>
    <t>Purchase Price</t>
  </si>
  <si>
    <t>Options Table</t>
  </si>
  <si>
    <t>Tranche</t>
  </si>
  <si>
    <t>Number of</t>
  </si>
  <si>
    <t>Options</t>
  </si>
  <si>
    <t>Weighted Avg</t>
  </si>
  <si>
    <t>Exercise Price</t>
  </si>
  <si>
    <t>Treasury</t>
  </si>
  <si>
    <t>Shares</t>
  </si>
  <si>
    <t>Fully Diluted Shares Outstanding</t>
  </si>
  <si>
    <t>Basic Shares Outstanding (BSO)</t>
  </si>
  <si>
    <t>Add: Shares from Options</t>
  </si>
  <si>
    <t>Sources</t>
  </si>
  <si>
    <t>Source</t>
  </si>
  <si>
    <t>Amount</t>
  </si>
  <si>
    <t>Pricing</t>
  </si>
  <si>
    <t>EBITDA</t>
  </si>
  <si>
    <t>Multiple of</t>
  </si>
  <si>
    <t>Uses</t>
  </si>
  <si>
    <t>Use</t>
  </si>
  <si>
    <t>Income Statement</t>
  </si>
  <si>
    <t>Historical Statements</t>
  </si>
  <si>
    <t>Sales</t>
  </si>
  <si>
    <t>% growth</t>
  </si>
  <si>
    <t>Gross Operating Profit</t>
  </si>
  <si>
    <t>% margin</t>
  </si>
  <si>
    <t>CAGR</t>
  </si>
  <si>
    <t>(2009-2013)</t>
  </si>
  <si>
    <t>R&amp;D</t>
  </si>
  <si>
    <t>% of sales</t>
  </si>
  <si>
    <t>SG&amp;A</t>
  </si>
  <si>
    <t>Depreciation</t>
  </si>
  <si>
    <t>Amortization</t>
  </si>
  <si>
    <t>EBIT</t>
  </si>
  <si>
    <t>Depreciation &amp; Amortization</t>
  </si>
  <si>
    <t>Interest Expense</t>
  </si>
  <si>
    <t>Other Expenses (Income)</t>
  </si>
  <si>
    <t>Adjusted EBIT</t>
  </si>
  <si>
    <t>(Investment Income)</t>
  </si>
  <si>
    <t>Provision for Taxes</t>
  </si>
  <si>
    <t>EBT</t>
  </si>
  <si>
    <t>Tax rate</t>
  </si>
  <si>
    <t>GAAP Net Income</t>
  </si>
  <si>
    <t>Balance Sheet</t>
  </si>
  <si>
    <t>Historical  Statements</t>
  </si>
  <si>
    <t>Cash and cash equivalents</t>
  </si>
  <si>
    <t>Accounts receivable, net</t>
  </si>
  <si>
    <t>Short-term investments</t>
  </si>
  <si>
    <t>Short-term financing receivables</t>
  </si>
  <si>
    <t>Inventories, net</t>
  </si>
  <si>
    <t>Other current assets</t>
  </si>
  <si>
    <t>Total current assets</t>
  </si>
  <si>
    <t>PP&amp;E, net</t>
  </si>
  <si>
    <t>Long-term investments</t>
  </si>
  <si>
    <t>Long-term financing receivables, net</t>
  </si>
  <si>
    <t>Goodwill</t>
  </si>
  <si>
    <t>Purchased intangible assets, net</t>
  </si>
  <si>
    <t>Other non-current assets, net</t>
  </si>
  <si>
    <t>Total Assets</t>
  </si>
  <si>
    <t>Accounts payable</t>
  </si>
  <si>
    <t>Short-term deferred revenue</t>
  </si>
  <si>
    <t>Total current liabilities</t>
  </si>
  <si>
    <t>Long-term deferred revenue</t>
  </si>
  <si>
    <t>Other non-current liabilities</t>
  </si>
  <si>
    <t>Total liabilities</t>
  </si>
  <si>
    <t>Common stock</t>
  </si>
  <si>
    <t>Treasury stock</t>
  </si>
  <si>
    <t>Retained Earnings</t>
  </si>
  <si>
    <t>Accumulated other comprehensive loss</t>
  </si>
  <si>
    <t>Total Dell shareholders' equity</t>
  </si>
  <si>
    <t>Noncontrolling interest</t>
  </si>
  <si>
    <t>Total shareholders' equity</t>
  </si>
  <si>
    <t>Total liabilities and shareholders' equity</t>
  </si>
  <si>
    <t>Days receivables</t>
  </si>
  <si>
    <t>Days inventory</t>
  </si>
  <si>
    <t>Days payables</t>
  </si>
  <si>
    <t>Check</t>
  </si>
  <si>
    <t>ASSETS</t>
  </si>
  <si>
    <t>LIABILITIES</t>
  </si>
  <si>
    <t>SHAREHOLDERS' EQUITY</t>
  </si>
  <si>
    <t>PP&amp;E, gross</t>
  </si>
  <si>
    <t>Accumulated depreciation</t>
  </si>
  <si>
    <t>Cost of Goods Sold</t>
  </si>
  <si>
    <t>LTM</t>
  </si>
  <si>
    <t>Adjustments</t>
  </si>
  <si>
    <t>Add</t>
  </si>
  <si>
    <t>Subtract</t>
  </si>
  <si>
    <t>Projection Period</t>
  </si>
  <si>
    <t>Operating Scenarios</t>
  </si>
  <si>
    <t>Sales Growth</t>
  </si>
  <si>
    <t>Sales growth:</t>
  </si>
  <si>
    <t>Sponsor</t>
  </si>
  <si>
    <t>Management</t>
  </si>
  <si>
    <t>Analyst</t>
  </si>
  <si>
    <t>Downside</t>
  </si>
  <si>
    <t>COGS %</t>
  </si>
  <si>
    <t>R&amp;D %</t>
  </si>
  <si>
    <t>SG&amp;A %</t>
  </si>
  <si>
    <t>Income Statement Assumptions</t>
  </si>
  <si>
    <t>Working Capital Assumptions</t>
  </si>
  <si>
    <t>Days Receivables</t>
  </si>
  <si>
    <t>Days Inventory</t>
  </si>
  <si>
    <t>Days Payables</t>
  </si>
  <si>
    <t>Scenarios</t>
  </si>
  <si>
    <t>Operating Scenario</t>
  </si>
  <si>
    <t>Financing Scenario</t>
  </si>
  <si>
    <t>Average Balance for Interest</t>
  </si>
  <si>
    <t>On</t>
  </si>
  <si>
    <t>Off</t>
  </si>
  <si>
    <t>LTM Stubs</t>
  </si>
  <si>
    <t>Capital Expenditure Assumptions</t>
  </si>
  <si>
    <t>Capex % of Sales</t>
  </si>
  <si>
    <t>Cash Flow Statement</t>
  </si>
  <si>
    <t>Net income</t>
  </si>
  <si>
    <t>Accounts receivable</t>
  </si>
  <si>
    <t>Inventories</t>
  </si>
  <si>
    <t>Financing receivables</t>
  </si>
  <si>
    <t>Capital expenditures</t>
  </si>
  <si>
    <t>Deferred revenue</t>
  </si>
  <si>
    <t>Existing debt</t>
  </si>
  <si>
    <t>Debt Schedule</t>
  </si>
  <si>
    <t>Cash dividends</t>
  </si>
  <si>
    <t>Cash dividend per share</t>
  </si>
  <si>
    <t>Basic shares outstanding</t>
  </si>
  <si>
    <t>Accrued and other</t>
  </si>
  <si>
    <t>Capital Expenditure &amp; Depreciation Schedule</t>
  </si>
  <si>
    <t>Existing Fixed Assets</t>
  </si>
  <si>
    <t>Classification</t>
  </si>
  <si>
    <t>Beginning</t>
  </si>
  <si>
    <t>Remaining</t>
  </si>
  <si>
    <t>Life</t>
  </si>
  <si>
    <t>Salvage</t>
  </si>
  <si>
    <t>Value</t>
  </si>
  <si>
    <t>Computer equipment</t>
  </si>
  <si>
    <t>Land and buildings</t>
  </si>
  <si>
    <t>Machinery and other equipment</t>
  </si>
  <si>
    <t>Net intangible assets</t>
  </si>
  <si>
    <t>Depreciation of Existing Fixed Assets</t>
  </si>
  <si>
    <t>Average</t>
  </si>
  <si>
    <t>%</t>
  </si>
  <si>
    <t>Capital Expenditures</t>
  </si>
  <si>
    <t>Year</t>
  </si>
  <si>
    <t>Depreciation of Capital Expenditures</t>
  </si>
  <si>
    <t>Stub</t>
  </si>
  <si>
    <t>Net purchase/(sale) of investments</t>
  </si>
  <si>
    <t>Cash Flow from Operations</t>
  </si>
  <si>
    <t>Changes in Working Capital:</t>
  </si>
  <si>
    <t>Cash Flow from Investing</t>
  </si>
  <si>
    <t>Cash Flow from Financing</t>
  </si>
  <si>
    <t>Cash Flow from Financing:</t>
  </si>
  <si>
    <t>Cash Flow from Investing:</t>
  </si>
  <si>
    <t>Accrued and other current liabilities</t>
  </si>
  <si>
    <t>Other non-current assets</t>
  </si>
  <si>
    <t>Net Cash Flow</t>
  </si>
  <si>
    <t>Beginning Cash Balance</t>
  </si>
  <si>
    <t>Ending Cash Balance</t>
  </si>
  <si>
    <t>Purchases of goodwill &amp; intangible assets</t>
  </si>
  <si>
    <t>Common dividends paid</t>
  </si>
  <si>
    <t>Cash Available for Debt Repayment</t>
  </si>
  <si>
    <t>Total Mandatory Payments</t>
  </si>
  <si>
    <t>Financing Scenarios</t>
  </si>
  <si>
    <t>Active</t>
  </si>
  <si>
    <t>Scenario:</t>
  </si>
  <si>
    <t>M&amp;A/Legal/Accounting Fees</t>
  </si>
  <si>
    <t>Financing Fees</t>
  </si>
  <si>
    <t>Assume Existing Debt</t>
  </si>
  <si>
    <t>OID</t>
  </si>
  <si>
    <t>Total</t>
  </si>
  <si>
    <t>Cash from Balance Sheet</t>
  </si>
  <si>
    <t>New Term Loan B</t>
  </si>
  <si>
    <t>New Term Loan C</t>
  </si>
  <si>
    <t>New Microsoft Senior Subordinated Notes</t>
  </si>
  <si>
    <t>New Term/Commercial Receivables</t>
  </si>
  <si>
    <t>New SLP Equity</t>
  </si>
  <si>
    <t>New Michael Dell Equity</t>
  </si>
  <si>
    <t>Unaffected Share Price</t>
  </si>
  <si>
    <t>Premium to Unaffected Share Price</t>
  </si>
  <si>
    <t>Cash Available for Optional Debt Repayment</t>
  </si>
  <si>
    <t>Revolving Consumer Receivables Facility</t>
  </si>
  <si>
    <t>New ABL Facility</t>
  </si>
  <si>
    <t>Commitment Fee</t>
  </si>
  <si>
    <t>LIBOR Floor</t>
  </si>
  <si>
    <t>Term</t>
  </si>
  <si>
    <t>Beginning Balance</t>
  </si>
  <si>
    <t>Drawdown/(Repayment)</t>
  </si>
  <si>
    <t>Ending Balance</t>
  </si>
  <si>
    <t>Forward LIBOR Curve</t>
  </si>
  <si>
    <t>Interest Rate</t>
  </si>
  <si>
    <t>Fee</t>
  </si>
  <si>
    <t>Min. Cash</t>
  </si>
  <si>
    <t>PIK Allowance</t>
  </si>
  <si>
    <t>New Bridge Loan - Assume Replaced with Subordinated Notes</t>
  </si>
  <si>
    <t>New Revolving Consumer Receivables</t>
  </si>
  <si>
    <t>New Term / Commercial Receivables Facility</t>
  </si>
  <si>
    <t>New Subordinated Notes (Bridge Loan)</t>
  </si>
  <si>
    <t>New Bridge Loan (Assume Subordinated Notes)</t>
  </si>
  <si>
    <t>Repay Existing Long Term Debt</t>
  </si>
  <si>
    <t>Repay Existing Outstanding Revolvers</t>
  </si>
  <si>
    <t>Commitment</t>
  </si>
  <si>
    <t>New Revolver/Cons. Receivables Draw</t>
  </si>
  <si>
    <t>Cash Sweep</t>
  </si>
  <si>
    <t>Deferred financing fees</t>
  </si>
  <si>
    <t>M&amp;A/Legal</t>
  </si>
  <si>
    <t>Amortization of Deferred Financing Fees</t>
  </si>
  <si>
    <t>Amortization of Financing Fees</t>
  </si>
  <si>
    <t>Annual</t>
  </si>
  <si>
    <t>Amortization of OID</t>
  </si>
  <si>
    <t>% of</t>
  </si>
  <si>
    <t>(Mandatory Repayments)</t>
  </si>
  <si>
    <t>(Optional Repayments)</t>
  </si>
  <si>
    <t>New Sponsor Equity</t>
  </si>
  <si>
    <t>Cash Interest Expense</t>
  </si>
  <si>
    <t>Non-Cash Interest Expense</t>
  </si>
  <si>
    <t>PF Closing</t>
  </si>
  <si>
    <t>Returns Analysis</t>
  </si>
  <si>
    <t>SLP Equity</t>
  </si>
  <si>
    <t>Michael Dell Equity</t>
  </si>
  <si>
    <t>Equity Value on Sale</t>
  </si>
  <si>
    <t>Net Equity Flows</t>
  </si>
  <si>
    <t>SLP</t>
  </si>
  <si>
    <t>Michael Dell</t>
  </si>
  <si>
    <t>Equity Flows</t>
  </si>
  <si>
    <t>Equity Value</t>
  </si>
  <si>
    <t>Implied Enterprise Value</t>
  </si>
  <si>
    <t>Implied Equity Value</t>
  </si>
  <si>
    <t>Cash Balance</t>
  </si>
  <si>
    <t>Ownership Percentage</t>
  </si>
  <si>
    <t>IRR</t>
  </si>
  <si>
    <t>MOIC</t>
  </si>
  <si>
    <t>Returns</t>
  </si>
  <si>
    <t>Michael Dell Rollover Equity</t>
  </si>
  <si>
    <t>Leverage</t>
  </si>
  <si>
    <t>Uses of Funds</t>
  </si>
  <si>
    <t>Sources of Funds</t>
  </si>
  <si>
    <t>Existing Debt</t>
  </si>
  <si>
    <t>New Revolver/Cons. Receivables</t>
  </si>
  <si>
    <t>Tenor</t>
  </si>
  <si>
    <t>OID - %</t>
  </si>
  <si>
    <t>OID - $</t>
  </si>
  <si>
    <t>Debt Instruments</t>
  </si>
  <si>
    <t>PIK - %</t>
  </si>
  <si>
    <t>New Microsoft Senior Subordinated notes</t>
  </si>
  <si>
    <t>Financing &amp; Transaction Fees - %</t>
  </si>
  <si>
    <t>Financing &amp; Transaction Fees - $</t>
  </si>
  <si>
    <t>New Term/Comm. Receivables</t>
  </si>
  <si>
    <t>PIK Accrual</t>
  </si>
  <si>
    <t>Q1+Q2</t>
  </si>
  <si>
    <t>Existing Long-term debt</t>
  </si>
  <si>
    <t>Existing Short-term debt</t>
  </si>
  <si>
    <t>Net Interest Expense</t>
  </si>
  <si>
    <t>Interest Rate on Cash</t>
  </si>
  <si>
    <t>Existing Long-term Debt - Senior Notes</t>
  </si>
  <si>
    <t>Amortization Schedule</t>
  </si>
  <si>
    <t>Varies</t>
  </si>
  <si>
    <t>Cash Flow from Operations:</t>
  </si>
  <si>
    <t>Common Dividends:</t>
  </si>
  <si>
    <t>Transaction Summary</t>
  </si>
  <si>
    <t>Sources &amp; Uses of Funds</t>
  </si>
  <si>
    <t>Exit Year</t>
  </si>
  <si>
    <t>Entry Multiple</t>
  </si>
  <si>
    <t>Sensitivity of Returns</t>
  </si>
  <si>
    <t>IRR Sensitivity</t>
  </si>
  <si>
    <t>MOIC Sensitivity</t>
  </si>
  <si>
    <t>Entry</t>
  </si>
  <si>
    <t>Exit</t>
  </si>
  <si>
    <t>Summary Financial Data</t>
  </si>
  <si>
    <t>Transaction Multiples</t>
  </si>
  <si>
    <t>Gross Profit</t>
  </si>
  <si>
    <t>% sales</t>
  </si>
  <si>
    <t>Total Interest Expense</t>
  </si>
  <si>
    <t>Cash</t>
  </si>
  <si>
    <t>Total Senior Secured Debt</t>
  </si>
  <si>
    <t>Total Senior Debt</t>
  </si>
  <si>
    <t>Total Debt</t>
  </si>
  <si>
    <t>Shareholders' Equity</t>
  </si>
  <si>
    <t>Total Capitalization</t>
  </si>
  <si>
    <t>Summary Capitalization</t>
  </si>
  <si>
    <t>Summary Credit Statistics</t>
  </si>
  <si>
    <t>% Debt to Total Capitalization</t>
  </si>
  <si>
    <t>EBITDA / Cash Interest Expense</t>
  </si>
  <si>
    <t>(EBITDA - Capex) / Cash Interest Expense</t>
  </si>
  <si>
    <t>EBITDA / Total Interest Expense</t>
  </si>
  <si>
    <t>(EBITDA - Capex) / Total Interest Expense</t>
  </si>
  <si>
    <t>Senior Secured Debt / EBITDA</t>
  </si>
  <si>
    <t>Senior Debt / EBITDA</t>
  </si>
  <si>
    <t>Total Debt / EBITDA</t>
  </si>
  <si>
    <t>Net Debt / EBITDA</t>
  </si>
  <si>
    <t>Consolidated Original Issue Discount</t>
  </si>
  <si>
    <t>Chart 1</t>
  </si>
  <si>
    <t>Chart 2</t>
  </si>
  <si>
    <t>Subordinated Debt / EBITDA</t>
  </si>
  <si>
    <t>Planned Dividends</t>
  </si>
  <si>
    <t>Allowance</t>
  </si>
  <si>
    <t>Revolving Commitments</t>
  </si>
  <si>
    <t>New ABL Facility Draw</t>
  </si>
  <si>
    <t>New Term/Commercial Receivables Draw</t>
  </si>
  <si>
    <t>Commitment Fee (Spread to LIBOR)</t>
  </si>
  <si>
    <t>Revolving Commitment Fees - % (Spread to LIBOR)</t>
  </si>
  <si>
    <t>Base</t>
  </si>
  <si>
    <t>Bridge</t>
  </si>
  <si>
    <t>Draw</t>
  </si>
  <si>
    <t>Excl.</t>
  </si>
  <si>
    <t>Excl. Rev</t>
  </si>
  <si>
    <t>Legacy Debt</t>
  </si>
  <si>
    <t>Fixed</t>
  </si>
  <si>
    <t>Floating</t>
  </si>
  <si>
    <t>Fixed/Floating Interest Rate</t>
  </si>
  <si>
    <t>Rate Type</t>
  </si>
  <si>
    <t xml:space="preserve"> </t>
  </si>
  <si>
    <t>Marginal Tax Rate</t>
  </si>
  <si>
    <t>Free Cash Flow (CFFO + Capex)</t>
  </si>
  <si>
    <t>EV/Sales - LTM 08/02/2013</t>
  </si>
  <si>
    <t>EV/Sales - 2014E</t>
  </si>
  <si>
    <t>EV/EBITDA - LTM 08/02/2013</t>
  </si>
  <si>
    <t>EV/EBITDA - 2014E</t>
  </si>
  <si>
    <t/>
  </si>
  <si>
    <t>[x] Cash and cash equivalents</t>
  </si>
  <si>
    <t>[x] Short-term investments</t>
  </si>
  <si>
    <t>[x] Accounts receivable, net</t>
  </si>
  <si>
    <t>[x] Days receivables</t>
  </si>
  <si>
    <t>[x] Short-term financing receivables</t>
  </si>
  <si>
    <t>[x] Inventories, net</t>
  </si>
  <si>
    <t>[x] Days inventory</t>
  </si>
  <si>
    <t>[x] Other current assets</t>
  </si>
  <si>
    <t>[x] Total current assets</t>
  </si>
  <si>
    <t xml:space="preserve">[x] </t>
  </si>
  <si>
    <t>[x] PP&amp;E, gross</t>
  </si>
  <si>
    <t>[x] Accumulated depreciation</t>
  </si>
  <si>
    <t>[x] PP&amp;E, net</t>
  </si>
  <si>
    <t>[x] Long-term investments</t>
  </si>
  <si>
    <t>[x] Long-term financing receivables, net</t>
  </si>
  <si>
    <t>[x] Goodwill</t>
  </si>
  <si>
    <t>[x] Purchased intangible assets, net</t>
  </si>
  <si>
    <t>[x] Deferred financing fees</t>
  </si>
  <si>
    <t>[x] Other non-current assets, net</t>
  </si>
  <si>
    <t>[x] Total Assets</t>
  </si>
  <si>
    <t>[x] LIABILITIES</t>
  </si>
  <si>
    <t>[x] Existing Short-term debt</t>
  </si>
  <si>
    <t>[x] Accounts payable</t>
  </si>
  <si>
    <t>[x] Days payables</t>
  </si>
  <si>
    <t>[x] Accrued and other</t>
  </si>
  <si>
    <t>[x] Short-term deferred revenue</t>
  </si>
  <si>
    <t>[x] Total current liabilities</t>
  </si>
  <si>
    <t>[x] Existing Long-term debt</t>
  </si>
  <si>
    <t>[x] New Revolving Consumer Receivables</t>
  </si>
  <si>
    <t>[x] New ABL Facility</t>
  </si>
  <si>
    <t>[x] New Term/Commercial Receivables</t>
  </si>
  <si>
    <t>[x] New Term Loan B</t>
  </si>
  <si>
    <t>[x] New Term Loan C</t>
  </si>
  <si>
    <t>[x] New Microsoft Senior Subordinated Notes</t>
  </si>
  <si>
    <t>[x] New Subordinated Notes (Bridge Loan)</t>
  </si>
  <si>
    <t>[x] Consolidated Original Issue Discount</t>
  </si>
  <si>
    <t>[x] Long-term deferred revenue</t>
  </si>
  <si>
    <t>[x] Other non-current liabilities</t>
  </si>
  <si>
    <t>[x] Total liabilities</t>
  </si>
  <si>
    <t>[x] SHAREHOLDERS' EQUITY</t>
  </si>
  <si>
    <t>[x] Common stock</t>
  </si>
  <si>
    <t>[x] Treasury stock</t>
  </si>
  <si>
    <t>[x] Retained Earnings</t>
  </si>
  <si>
    <t>[x] Accumulated other comprehensive loss</t>
  </si>
  <si>
    <t>[x] New Sponsor Equity</t>
  </si>
  <si>
    <t>[x] Total Dell shareholders' equity</t>
  </si>
  <si>
    <t>[x] Noncontrolling interest</t>
  </si>
  <si>
    <t>[x] Total shareholders' equity</t>
  </si>
  <si>
    <t>[x] Total liabilities and shareholders' equity</t>
  </si>
  <si>
    <t>Spread to LIBOR</t>
  </si>
  <si>
    <t>Weighted Interest Rate</t>
  </si>
  <si>
    <t>Fixed Interest Rate</t>
  </si>
  <si>
    <t>2018E EBITDA</t>
  </si>
  <si>
    <t>Less: 2018E Net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</si>
</sst>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&quot;$&quot;#,##0_);[Red]\(&quot;$&quot;#,##0\)"/>
    <numFmt numFmtId="165" formatCode="&quot;$&quot;#,##0.00_);[Red]\(&quot;$&quot;#,##0.00\)"/>
    <numFmt numFmtId="166" formatCode="mm/dd/yyyy"/>
    <numFmt numFmtId="167" formatCode="0.0&quot;x&quot;"/>
    <numFmt numFmtId="168" formatCode="0\ &quot;years&quot;"/>
    <numFmt numFmtId="169" formatCode="&quot;Tranche&quot;\ 0"/>
    <numFmt numFmtId="170" formatCode="0&quot;A&quot;"/>
    <numFmt numFmtId="171" formatCode="#,##0.0"/>
    <numFmt numFmtId="172" formatCode="0.0%"/>
    <numFmt numFmtId="173" formatCode="&quot;Year&quot;\ 0"/>
    <numFmt numFmtId="174" formatCode="0&quot;E&quot;"/>
    <numFmt numFmtId="175" formatCode="0.0\ &quot;years&quot;"/>
    <numFmt numFmtId="176" formatCode="yyyy&quot;E&quot;"/>
    <numFmt numFmtId="177" formatCode="&quot;L + &quot;0"/>
    <numFmt numFmtId="178" formatCode="0.0"/>
    <numFmt numFmtId="179" formatCode="0.000%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Book Antiqua"/>
      <family val="1"/>
    </font>
    <font>
      <sz val="10"/>
      <color theme="0"/>
      <name val="Book Antiqua"/>
      <family val="1"/>
    </font>
    <font>
      <b/>
      <sz val="10"/>
      <color theme="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b/>
      <sz val="10"/>
      <color theme="1"/>
      <name val="Book Antiqua"/>
      <family val="1"/>
    </font>
    <font>
      <b/>
      <sz val="15"/>
      <color theme="1"/>
      <name val="Book Antiqua"/>
      <family val="1"/>
    </font>
    <font>
      <i/>
      <sz val="10"/>
      <color theme="1"/>
      <name val="Book Antiqua"/>
      <family val="1"/>
    </font>
    <font>
      <sz val="10"/>
      <color rgb="FF0000FF"/>
      <name val="Book Antiqua"/>
      <family val="1"/>
    </font>
    <font>
      <i/>
      <sz val="10"/>
      <name val="Book Antiqua"/>
      <family val="1"/>
    </font>
    <font>
      <b/>
      <sz val="10"/>
      <color rgb="FF0000FF"/>
      <name val="Book Antiqua"/>
      <family val="1"/>
    </font>
    <font>
      <strike/>
      <sz val="10"/>
      <color theme="1"/>
      <name val="Book Antiqua"/>
      <family val="1"/>
    </font>
    <font>
      <u/>
      <sz val="10"/>
      <color theme="1"/>
      <name val="Book Antiqua"/>
      <family val="1"/>
    </font>
    <font>
      <i/>
      <sz val="10"/>
      <color rgb="FF0000FF"/>
      <name val="Book Antiqua"/>
      <family val="1"/>
    </font>
    <font>
      <sz val="11"/>
      <color rgb="FF0000FF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7" fillId="0" borderId="0" xfId="0" applyFont="1"/>
    <xf numFmtId="0" fontId="6" fillId="0" borderId="0" xfId="0" applyFont="1" applyAlignment="1">
      <alignment horizontal="center"/>
    </xf>
    <xf numFmtId="170" fontId="6" fillId="0" borderId="0" xfId="0" applyNumberFormat="1" applyFont="1" applyAlignment="1">
      <alignment horizontal="center"/>
    </xf>
    <xf numFmtId="0" fontId="8" fillId="0" borderId="0" xfId="0" applyFont="1"/>
    <xf numFmtId="0" fontId="6" fillId="0" borderId="2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171" fontId="1" fillId="0" borderId="0" xfId="0" applyNumberFormat="1" applyFont="1"/>
    <xf numFmtId="3" fontId="1" fillId="0" borderId="0" xfId="0" applyNumberFormat="1" applyFont="1"/>
    <xf numFmtId="172" fontId="1" fillId="0" borderId="0" xfId="0" applyNumberFormat="1" applyFont="1"/>
    <xf numFmtId="172" fontId="8" fillId="0" borderId="0" xfId="0" applyNumberFormat="1" applyFont="1"/>
    <xf numFmtId="3" fontId="1" fillId="0" borderId="2" xfId="0" applyNumberFormat="1" applyFont="1" applyBorder="1"/>
    <xf numFmtId="3" fontId="9" fillId="0" borderId="0" xfId="0" applyNumberFormat="1" applyFont="1"/>
    <xf numFmtId="3" fontId="9" fillId="0" borderId="2" xfId="0" applyNumberFormat="1" applyFont="1" applyBorder="1"/>
    <xf numFmtId="0" fontId="9" fillId="0" borderId="0" xfId="0" applyFont="1"/>
    <xf numFmtId="3" fontId="8" fillId="0" borderId="0" xfId="0" applyNumberFormat="1" applyFont="1"/>
    <xf numFmtId="0" fontId="1" fillId="0" borderId="0" xfId="0" applyFont="1" applyBorder="1"/>
    <xf numFmtId="4" fontId="9" fillId="0" borderId="2" xfId="0" applyNumberFormat="1" applyFont="1" applyBorder="1"/>
    <xf numFmtId="171" fontId="1" fillId="0" borderId="2" xfId="0" applyNumberFormat="1" applyFont="1" applyBorder="1"/>
    <xf numFmtId="0" fontId="9" fillId="0" borderId="2" xfId="0" applyFont="1" applyBorder="1"/>
    <xf numFmtId="4" fontId="8" fillId="0" borderId="0" xfId="0" applyNumberFormat="1" applyFont="1"/>
    <xf numFmtId="3" fontId="5" fillId="0" borderId="0" xfId="0" applyNumberFormat="1" applyFont="1"/>
    <xf numFmtId="0" fontId="2" fillId="0" borderId="0" xfId="0" applyFont="1"/>
    <xf numFmtId="173" fontId="6" fillId="0" borderId="0" xfId="0" applyNumberFormat="1" applyFont="1" applyAlignment="1">
      <alignment horizontal="center"/>
    </xf>
    <xf numFmtId="174" fontId="1" fillId="0" borderId="0" xfId="0" applyNumberFormat="1" applyFont="1"/>
    <xf numFmtId="170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74" fontId="6" fillId="0" borderId="2" xfId="0" applyNumberFormat="1" applyFont="1" applyBorder="1" applyAlignment="1">
      <alignment horizontal="center"/>
    </xf>
    <xf numFmtId="0" fontId="3" fillId="0" borderId="0" xfId="0" applyFont="1" applyFill="1"/>
    <xf numFmtId="166" fontId="6" fillId="0" borderId="4" xfId="0" applyNumberFormat="1" applyFont="1" applyBorder="1" applyAlignment="1">
      <alignment horizontal="center"/>
    </xf>
    <xf numFmtId="0" fontId="1" fillId="0" borderId="3" xfId="0" applyFont="1" applyBorder="1"/>
    <xf numFmtId="3" fontId="9" fillId="0" borderId="3" xfId="0" applyNumberFormat="1" applyFont="1" applyBorder="1"/>
    <xf numFmtId="4" fontId="8" fillId="0" borderId="3" xfId="0" applyNumberFormat="1" applyFont="1" applyBorder="1"/>
    <xf numFmtId="3" fontId="9" fillId="0" borderId="4" xfId="0" applyNumberFormat="1" applyFont="1" applyBorder="1"/>
    <xf numFmtId="3" fontId="1" fillId="0" borderId="3" xfId="0" applyNumberFormat="1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Continuous"/>
    </xf>
    <xf numFmtId="0" fontId="5" fillId="0" borderId="0" xfId="0" applyFont="1"/>
    <xf numFmtId="0" fontId="1" fillId="0" borderId="0" xfId="0" applyFont="1" applyFill="1"/>
    <xf numFmtId="172" fontId="10" fillId="0" borderId="0" xfId="0" applyNumberFormat="1" applyFont="1"/>
    <xf numFmtId="4" fontId="1" fillId="0" borderId="0" xfId="0" applyNumberFormat="1" applyFont="1" applyBorder="1"/>
    <xf numFmtId="171" fontId="1" fillId="0" borderId="0" xfId="0" applyNumberFormat="1" applyFont="1" applyBorder="1"/>
    <xf numFmtId="3" fontId="1" fillId="0" borderId="0" xfId="0" applyNumberFormat="1" applyFont="1" applyBorder="1"/>
    <xf numFmtId="3" fontId="3" fillId="2" borderId="0" xfId="0" applyNumberFormat="1" applyFont="1" applyFill="1"/>
    <xf numFmtId="173" fontId="4" fillId="0" borderId="0" xfId="0" applyNumberFormat="1" applyFont="1" applyFill="1" applyAlignment="1">
      <alignment horizontal="center"/>
    </xf>
    <xf numFmtId="174" fontId="4" fillId="0" borderId="2" xfId="0" applyNumberFormat="1" applyFont="1" applyFill="1" applyBorder="1" applyAlignment="1">
      <alignment horizontal="center"/>
    </xf>
    <xf numFmtId="3" fontId="1" fillId="0" borderId="8" xfId="0" applyNumberFormat="1" applyFont="1" applyBorder="1"/>
    <xf numFmtId="0" fontId="8" fillId="0" borderId="0" xfId="0" applyFont="1" applyBorder="1"/>
    <xf numFmtId="3" fontId="9" fillId="0" borderId="0" xfId="0" applyNumberFormat="1" applyFont="1" applyBorder="1"/>
    <xf numFmtId="10" fontId="9" fillId="0" borderId="2" xfId="0" applyNumberFormat="1" applyFont="1" applyBorder="1"/>
    <xf numFmtId="10" fontId="5" fillId="0" borderId="2" xfId="0" applyNumberFormat="1" applyFont="1" applyBorder="1"/>
    <xf numFmtId="0" fontId="10" fillId="0" borderId="0" xfId="0" applyFont="1" applyFill="1"/>
    <xf numFmtId="170" fontId="4" fillId="0" borderId="2" xfId="0" applyNumberFormat="1" applyFont="1" applyFill="1" applyBorder="1" applyAlignment="1">
      <alignment horizontal="center"/>
    </xf>
    <xf numFmtId="166" fontId="4" fillId="0" borderId="2" xfId="0" applyNumberFormat="1" applyFont="1" applyFill="1" applyBorder="1" applyAlignment="1">
      <alignment horizontal="center"/>
    </xf>
    <xf numFmtId="172" fontId="10" fillId="0" borderId="0" xfId="0" applyNumberFormat="1" applyFont="1" applyFill="1"/>
    <xf numFmtId="0" fontId="4" fillId="0" borderId="2" xfId="0" applyFont="1" applyFill="1" applyBorder="1" applyAlignment="1">
      <alignment horizontal="center"/>
    </xf>
    <xf numFmtId="3" fontId="5" fillId="0" borderId="0" xfId="0" applyNumberFormat="1" applyFont="1" applyFill="1"/>
    <xf numFmtId="0" fontId="1" fillId="0" borderId="0" xfId="0" applyFont="1" applyFill="1" applyBorder="1"/>
    <xf numFmtId="171" fontId="1" fillId="0" borderId="0" xfId="0" applyNumberFormat="1" applyFont="1" applyFill="1" applyBorder="1"/>
    <xf numFmtId="171" fontId="1" fillId="0" borderId="0" xfId="0" applyNumberFormat="1" applyFont="1" applyFill="1"/>
    <xf numFmtId="171" fontId="1" fillId="3" borderId="2" xfId="0" applyNumberFormat="1" applyFont="1" applyFill="1" applyBorder="1"/>
    <xf numFmtId="171" fontId="1" fillId="0" borderId="2" xfId="0" applyNumberFormat="1" applyFont="1" applyFill="1" applyBorder="1"/>
    <xf numFmtId="0" fontId="4" fillId="4" borderId="10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5" fillId="0" borderId="13" xfId="0" applyFont="1" applyFill="1" applyBorder="1"/>
    <xf numFmtId="0" fontId="5" fillId="0" borderId="1" xfId="0" applyFont="1" applyFill="1" applyBorder="1"/>
    <xf numFmtId="170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73" fontId="6" fillId="0" borderId="1" xfId="0" applyNumberFormat="1" applyFont="1" applyBorder="1" applyAlignment="1">
      <alignment horizontal="center"/>
    </xf>
    <xf numFmtId="173" fontId="6" fillId="0" borderId="14" xfId="0" applyNumberFormat="1" applyFont="1" applyBorder="1" applyAlignment="1">
      <alignment horizontal="center"/>
    </xf>
    <xf numFmtId="0" fontId="5" fillId="0" borderId="15" xfId="0" applyFont="1" applyFill="1" applyBorder="1"/>
    <xf numFmtId="0" fontId="5" fillId="0" borderId="0" xfId="0" applyFont="1" applyFill="1" applyBorder="1"/>
    <xf numFmtId="174" fontId="6" fillId="0" borderId="16" xfId="0" applyNumberFormat="1" applyFont="1" applyBorder="1" applyAlignment="1">
      <alignment horizontal="center"/>
    </xf>
    <xf numFmtId="0" fontId="9" fillId="0" borderId="0" xfId="0" applyFont="1" applyFill="1" applyBorder="1"/>
    <xf numFmtId="3" fontId="5" fillId="0" borderId="0" xfId="0" applyNumberFormat="1" applyFont="1" applyFill="1" applyBorder="1"/>
    <xf numFmtId="3" fontId="5" fillId="0" borderId="17" xfId="0" applyNumberFormat="1" applyFont="1" applyFill="1" applyBorder="1"/>
    <xf numFmtId="0" fontId="10" fillId="0" borderId="18" xfId="0" applyFont="1" applyFill="1" applyBorder="1"/>
    <xf numFmtId="172" fontId="10" fillId="0" borderId="2" xfId="0" applyNumberFormat="1" applyFont="1" applyFill="1" applyBorder="1"/>
    <xf numFmtId="0" fontId="10" fillId="0" borderId="2" xfId="0" applyFont="1" applyFill="1" applyBorder="1"/>
    <xf numFmtId="172" fontId="10" fillId="0" borderId="16" xfId="0" applyNumberFormat="1" applyFont="1" applyFill="1" applyBorder="1"/>
    <xf numFmtId="0" fontId="6" fillId="0" borderId="10" xfId="0" applyFont="1" applyBorder="1" applyAlignment="1">
      <alignment horizontal="centerContinuous"/>
    </xf>
    <xf numFmtId="0" fontId="1" fillId="0" borderId="11" xfId="0" applyFont="1" applyBorder="1" applyAlignment="1">
      <alignment horizontal="centerContinuous"/>
    </xf>
    <xf numFmtId="0" fontId="1" fillId="0" borderId="11" xfId="0" applyFont="1" applyBorder="1"/>
    <xf numFmtId="0" fontId="1" fillId="0" borderId="12" xfId="0" applyFont="1" applyBorder="1"/>
    <xf numFmtId="0" fontId="1" fillId="0" borderId="15" xfId="0" applyFont="1" applyBorder="1"/>
    <xf numFmtId="0" fontId="1" fillId="0" borderId="0" xfId="0" applyFont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6" xfId="0" applyFont="1" applyBorder="1" applyAlignment="1">
      <alignment horizontal="centerContinuous"/>
    </xf>
    <xf numFmtId="175" fontId="9" fillId="0" borderId="0" xfId="0" applyNumberFormat="1" applyFont="1" applyBorder="1"/>
    <xf numFmtId="0" fontId="9" fillId="0" borderId="0" xfId="0" applyFont="1" applyBorder="1"/>
    <xf numFmtId="171" fontId="1" fillId="0" borderId="17" xfId="0" applyNumberFormat="1" applyFont="1" applyBorder="1"/>
    <xf numFmtId="171" fontId="1" fillId="0" borderId="16" xfId="0" applyNumberFormat="1" applyFont="1" applyBorder="1"/>
    <xf numFmtId="174" fontId="1" fillId="0" borderId="0" xfId="0" applyNumberFormat="1" applyFont="1" applyBorder="1"/>
    <xf numFmtId="171" fontId="1" fillId="0" borderId="17" xfId="0" applyNumberFormat="1" applyFont="1" applyFill="1" applyBorder="1"/>
    <xf numFmtId="171" fontId="1" fillId="3" borderId="0" xfId="0" applyNumberFormat="1" applyFont="1" applyFill="1" applyBorder="1"/>
    <xf numFmtId="171" fontId="1" fillId="0" borderId="16" xfId="0" applyNumberFormat="1" applyFont="1" applyFill="1" applyBorder="1"/>
    <xf numFmtId="0" fontId="1" fillId="0" borderId="18" xfId="0" applyFont="1" applyBorder="1"/>
    <xf numFmtId="174" fontId="1" fillId="0" borderId="2" xfId="0" applyNumberFormat="1" applyFont="1" applyBorder="1"/>
    <xf numFmtId="175" fontId="9" fillId="0" borderId="2" xfId="0" applyNumberFormat="1" applyFont="1" applyBorder="1"/>
    <xf numFmtId="171" fontId="1" fillId="0" borderId="14" xfId="0" applyNumberFormat="1" applyFont="1" applyBorder="1"/>
    <xf numFmtId="0" fontId="1" fillId="0" borderId="0" xfId="0" applyFont="1" applyBorder="1" applyAlignment="1">
      <alignment horizontal="left"/>
    </xf>
    <xf numFmtId="172" fontId="1" fillId="0" borderId="0" xfId="0" applyNumberFormat="1" applyFont="1" applyBorder="1"/>
    <xf numFmtId="0" fontId="6" fillId="0" borderId="0" xfId="0" applyFont="1" applyFill="1"/>
    <xf numFmtId="0" fontId="6" fillId="4" borderId="10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4" fontId="5" fillId="0" borderId="2" xfId="0" applyNumberFormat="1" applyFont="1" applyBorder="1"/>
    <xf numFmtId="0" fontId="1" fillId="0" borderId="13" xfId="0" applyFont="1" applyBorder="1"/>
    <xf numFmtId="0" fontId="1" fillId="0" borderId="1" xfId="0" applyFont="1" applyBorder="1"/>
    <xf numFmtId="174" fontId="6" fillId="0" borderId="11" xfId="0" applyNumberFormat="1" applyFont="1" applyBorder="1" applyAlignment="1">
      <alignment horizontal="center"/>
    </xf>
    <xf numFmtId="174" fontId="6" fillId="0" borderId="12" xfId="0" applyNumberFormat="1" applyFont="1" applyBorder="1" applyAlignment="1">
      <alignment horizontal="center"/>
    </xf>
    <xf numFmtId="0" fontId="6" fillId="0" borderId="15" xfId="0" applyFont="1" applyBorder="1"/>
    <xf numFmtId="10" fontId="9" fillId="0" borderId="0" xfId="0" applyNumberFormat="1" applyFont="1" applyBorder="1"/>
    <xf numFmtId="10" fontId="5" fillId="0" borderId="0" xfId="0" applyNumberFormat="1" applyFont="1" applyBorder="1"/>
    <xf numFmtId="10" fontId="5" fillId="0" borderId="17" xfId="0" applyNumberFormat="1" applyFont="1" applyBorder="1"/>
    <xf numFmtId="10" fontId="5" fillId="0" borderId="16" xfId="0" applyNumberFormat="1" applyFont="1" applyBorder="1"/>
    <xf numFmtId="0" fontId="6" fillId="0" borderId="0" xfId="0" applyFont="1" applyBorder="1"/>
    <xf numFmtId="10" fontId="4" fillId="0" borderId="0" xfId="0" applyNumberFormat="1" applyFont="1" applyBorder="1"/>
    <xf numFmtId="10" fontId="4" fillId="0" borderId="17" xfId="0" applyNumberFormat="1" applyFont="1" applyBorder="1"/>
    <xf numFmtId="0" fontId="5" fillId="0" borderId="0" xfId="0" applyFont="1" applyBorder="1"/>
    <xf numFmtId="0" fontId="5" fillId="0" borderId="17" xfId="0" applyFont="1" applyBorder="1"/>
    <xf numFmtId="0" fontId="6" fillId="0" borderId="18" xfId="0" applyFont="1" applyBorder="1"/>
    <xf numFmtId="0" fontId="6" fillId="0" borderId="2" xfId="0" applyFont="1" applyBorder="1"/>
    <xf numFmtId="10" fontId="4" fillId="0" borderId="2" xfId="0" applyNumberFormat="1" applyFont="1" applyBorder="1"/>
    <xf numFmtId="10" fontId="4" fillId="0" borderId="16" xfId="0" applyNumberFormat="1" applyFont="1" applyBorder="1"/>
    <xf numFmtId="0" fontId="9" fillId="0" borderId="17" xfId="0" applyFont="1" applyBorder="1"/>
    <xf numFmtId="4" fontId="9" fillId="0" borderId="0" xfId="0" applyNumberFormat="1" applyFont="1" applyBorder="1"/>
    <xf numFmtId="4" fontId="5" fillId="0" borderId="0" xfId="0" applyNumberFormat="1" applyFont="1" applyBorder="1"/>
    <xf numFmtId="4" fontId="5" fillId="0" borderId="17" xfId="0" applyNumberFormat="1" applyFont="1" applyBorder="1"/>
    <xf numFmtId="4" fontId="5" fillId="0" borderId="16" xfId="0" applyNumberFormat="1" applyFont="1" applyBorder="1"/>
    <xf numFmtId="4" fontId="4" fillId="0" borderId="0" xfId="0" applyNumberFormat="1" applyFont="1" applyBorder="1"/>
    <xf numFmtId="4" fontId="4" fillId="0" borderId="17" xfId="0" applyNumberFormat="1" applyFont="1" applyBorder="1"/>
    <xf numFmtId="4" fontId="4" fillId="0" borderId="2" xfId="0" applyNumberFormat="1" applyFont="1" applyBorder="1"/>
    <xf numFmtId="4" fontId="4" fillId="0" borderId="16" xfId="0" applyNumberFormat="1" applyFont="1" applyBorder="1"/>
    <xf numFmtId="0" fontId="6" fillId="4" borderId="11" xfId="0" applyFont="1" applyFill="1" applyBorder="1"/>
    <xf numFmtId="0" fontId="11" fillId="4" borderId="11" xfId="0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174" fontId="4" fillId="0" borderId="11" xfId="0" applyNumberFormat="1" applyFont="1" applyBorder="1" applyAlignment="1">
      <alignment horizontal="center"/>
    </xf>
    <xf numFmtId="174" fontId="4" fillId="0" borderId="12" xfId="0" applyNumberFormat="1" applyFont="1" applyBorder="1" applyAlignment="1">
      <alignment horizontal="center"/>
    </xf>
    <xf numFmtId="3" fontId="5" fillId="0" borderId="0" xfId="0" applyNumberFormat="1" applyFont="1" applyBorder="1"/>
    <xf numFmtId="3" fontId="6" fillId="0" borderId="0" xfId="0" applyNumberFormat="1" applyFont="1" applyBorder="1"/>
    <xf numFmtId="0" fontId="1" fillId="0" borderId="0" xfId="0" applyFont="1" applyBorder="1" applyAlignment="1">
      <alignment horizontal="left" indent="2"/>
    </xf>
    <xf numFmtId="0" fontId="12" fillId="0" borderId="0" xfId="0" applyFont="1" applyBorder="1"/>
    <xf numFmtId="3" fontId="1" fillId="0" borderId="0" xfId="0" applyNumberFormat="1" applyFont="1" applyBorder="1" applyAlignment="1">
      <alignment horizontal="left"/>
    </xf>
    <xf numFmtId="3" fontId="1" fillId="0" borderId="1" xfId="0" applyNumberFormat="1" applyFont="1" applyBorder="1"/>
    <xf numFmtId="0" fontId="8" fillId="0" borderId="0" xfId="0" applyFont="1" applyBorder="1" applyAlignment="1">
      <alignment horizontal="left"/>
    </xf>
    <xf numFmtId="2" fontId="8" fillId="0" borderId="0" xfId="0" applyNumberFormat="1" applyFont="1"/>
    <xf numFmtId="3" fontId="8" fillId="0" borderId="3" xfId="0" applyNumberFormat="1" applyFont="1" applyBorder="1"/>
    <xf numFmtId="3" fontId="1" fillId="0" borderId="4" xfId="0" applyNumberFormat="1" applyFont="1" applyBorder="1"/>
    <xf numFmtId="0" fontId="6" fillId="4" borderId="10" xfId="0" applyFont="1" applyFill="1" applyBorder="1" applyAlignment="1">
      <alignment horizontal="centerContinuous"/>
    </xf>
    <xf numFmtId="0" fontId="6" fillId="4" borderId="11" xfId="0" applyFont="1" applyFill="1" applyBorder="1" applyAlignment="1">
      <alignment horizontal="centerContinuous"/>
    </xf>
    <xf numFmtId="0" fontId="6" fillId="4" borderId="12" xfId="0" applyFont="1" applyFill="1" applyBorder="1" applyAlignment="1">
      <alignment horizontal="centerContinuous"/>
    </xf>
    <xf numFmtId="3" fontId="1" fillId="0" borderId="17" xfId="0" applyNumberFormat="1" applyFont="1" applyBorder="1"/>
    <xf numFmtId="2" fontId="8" fillId="0" borderId="17" xfId="0" applyNumberFormat="1" applyFont="1" applyBorder="1"/>
    <xf numFmtId="3" fontId="1" fillId="0" borderId="16" xfId="0" applyNumberFormat="1" applyFont="1" applyBorder="1"/>
    <xf numFmtId="0" fontId="1" fillId="4" borderId="11" xfId="0" applyFont="1" applyFill="1" applyBorder="1" applyAlignment="1">
      <alignment horizontal="centerContinuous"/>
    </xf>
    <xf numFmtId="0" fontId="1" fillId="4" borderId="12" xfId="0" applyFont="1" applyFill="1" applyBorder="1" applyAlignment="1">
      <alignment horizontal="centerContinuous"/>
    </xf>
    <xf numFmtId="3" fontId="1" fillId="0" borderId="14" xfId="0" applyNumberFormat="1" applyFont="1" applyBorder="1"/>
    <xf numFmtId="0" fontId="8" fillId="0" borderId="15" xfId="0" applyFont="1" applyBorder="1" applyAlignment="1">
      <alignment horizontal="left" indent="1"/>
    </xf>
    <xf numFmtId="0" fontId="1" fillId="0" borderId="15" xfId="0" applyFont="1" applyBorder="1" applyAlignment="1">
      <alignment horizontal="left"/>
    </xf>
    <xf numFmtId="0" fontId="8" fillId="0" borderId="18" xfId="0" applyFont="1" applyBorder="1"/>
    <xf numFmtId="172" fontId="8" fillId="0" borderId="2" xfId="0" applyNumberFormat="1" applyFont="1" applyBorder="1"/>
    <xf numFmtId="172" fontId="10" fillId="0" borderId="2" xfId="0" applyNumberFormat="1" applyFont="1" applyBorder="1"/>
    <xf numFmtId="0" fontId="5" fillId="0" borderId="2" xfId="0" applyFont="1" applyBorder="1"/>
    <xf numFmtId="0" fontId="6" fillId="4" borderId="12" xfId="0" applyFont="1" applyFill="1" applyBorder="1"/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0" xfId="0" applyFont="1" applyBorder="1"/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4" fillId="4" borderId="10" xfId="0" applyNumberFormat="1" applyFont="1" applyFill="1" applyBorder="1" applyAlignment="1">
      <alignment horizontal="centerContinuous"/>
    </xf>
    <xf numFmtId="0" fontId="5" fillId="4" borderId="12" xfId="0" applyNumberFormat="1" applyFont="1" applyFill="1" applyBorder="1" applyAlignment="1">
      <alignment horizontal="centerContinuous"/>
    </xf>
    <xf numFmtId="0" fontId="5" fillId="0" borderId="0" xfId="0" applyNumberFormat="1" applyFont="1" applyFill="1" applyBorder="1" applyAlignment="1"/>
    <xf numFmtId="165" fontId="1" fillId="0" borderId="14" xfId="0" applyNumberFormat="1" applyFont="1" applyBorder="1"/>
    <xf numFmtId="164" fontId="1" fillId="0" borderId="17" xfId="0" applyNumberFormat="1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9" fontId="1" fillId="0" borderId="15" xfId="0" applyNumberFormat="1" applyFont="1" applyBorder="1"/>
    <xf numFmtId="169" fontId="1" fillId="0" borderId="18" xfId="0" applyNumberFormat="1" applyFont="1" applyBorder="1"/>
    <xf numFmtId="167" fontId="1" fillId="0" borderId="16" xfId="0" applyNumberFormat="1" applyFont="1" applyBorder="1"/>
    <xf numFmtId="165" fontId="1" fillId="0" borderId="0" xfId="0" applyNumberFormat="1" applyFont="1" applyBorder="1"/>
    <xf numFmtId="164" fontId="1" fillId="0" borderId="14" xfId="0" applyNumberFormat="1" applyFont="1" applyBorder="1"/>
    <xf numFmtId="164" fontId="1" fillId="0" borderId="0" xfId="0" applyNumberFormat="1" applyFont="1" applyBorder="1"/>
    <xf numFmtId="164" fontId="1" fillId="0" borderId="2" xfId="0" applyNumberFormat="1" applyFont="1" applyBorder="1"/>
    <xf numFmtId="174" fontId="4" fillId="0" borderId="0" xfId="0" applyNumberFormat="1" applyFont="1" applyFill="1" applyBorder="1" applyAlignment="1">
      <alignment horizontal="center"/>
    </xf>
    <xf numFmtId="3" fontId="1" fillId="4" borderId="11" xfId="0" applyNumberFormat="1" applyFont="1" applyFill="1" applyBorder="1"/>
    <xf numFmtId="3" fontId="1" fillId="4" borderId="12" xfId="0" applyNumberFormat="1" applyFont="1" applyFill="1" applyBorder="1"/>
    <xf numFmtId="0" fontId="9" fillId="0" borderId="14" xfId="0" applyFont="1" applyBorder="1"/>
    <xf numFmtId="0" fontId="6" fillId="0" borderId="0" xfId="0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164" fontId="5" fillId="0" borderId="14" xfId="0" applyNumberFormat="1" applyFont="1" applyBorder="1"/>
    <xf numFmtId="10" fontId="9" fillId="0" borderId="17" xfId="0" applyNumberFormat="1" applyFont="1" applyBorder="1"/>
    <xf numFmtId="10" fontId="9" fillId="0" borderId="16" xfId="0" applyNumberFormat="1" applyFont="1" applyBorder="1"/>
    <xf numFmtId="10" fontId="9" fillId="0" borderId="0" xfId="0" applyNumberFormat="1" applyFont="1" applyFill="1" applyAlignment="1">
      <alignment horizontal="center"/>
    </xf>
    <xf numFmtId="10" fontId="1" fillId="0" borderId="0" xfId="0" applyNumberFormat="1" applyFont="1" applyBorder="1"/>
    <xf numFmtId="10" fontId="1" fillId="0" borderId="17" xfId="0" applyNumberFormat="1" applyFont="1" applyBorder="1"/>
    <xf numFmtId="10" fontId="5" fillId="0" borderId="0" xfId="0" applyNumberFormat="1" applyFont="1" applyFill="1" applyBorder="1" applyAlignment="1">
      <alignment horizontal="center"/>
    </xf>
    <xf numFmtId="10" fontId="9" fillId="0" borderId="0" xfId="0" applyNumberFormat="1" applyFont="1" applyFill="1" applyBorder="1" applyAlignment="1">
      <alignment horizontal="center"/>
    </xf>
    <xf numFmtId="164" fontId="9" fillId="0" borderId="0" xfId="0" applyNumberFormat="1" applyFont="1" applyBorder="1"/>
    <xf numFmtId="164" fontId="9" fillId="0" borderId="2" xfId="0" applyNumberFormat="1" applyFont="1" applyBorder="1"/>
    <xf numFmtId="3" fontId="5" fillId="0" borderId="17" xfId="0" applyNumberFormat="1" applyFont="1" applyBorder="1"/>
    <xf numFmtId="172" fontId="10" fillId="0" borderId="17" xfId="0" applyNumberFormat="1" applyFont="1" applyBorder="1"/>
    <xf numFmtId="172" fontId="10" fillId="0" borderId="16" xfId="0" applyNumberFormat="1" applyFont="1" applyBorder="1"/>
    <xf numFmtId="0" fontId="5" fillId="0" borderId="16" xfId="0" applyFont="1" applyBorder="1"/>
    <xf numFmtId="172" fontId="8" fillId="0" borderId="17" xfId="0" applyNumberFormat="1" applyFont="1" applyBorder="1"/>
    <xf numFmtId="172" fontId="8" fillId="0" borderId="16" xfId="0" applyNumberFormat="1" applyFont="1" applyBorder="1"/>
    <xf numFmtId="0" fontId="6" fillId="4" borderId="13" xfId="0" applyFont="1" applyFill="1" applyBorder="1" applyAlignment="1">
      <alignment horizontal="centerContinuous"/>
    </xf>
    <xf numFmtId="0" fontId="1" fillId="4" borderId="1" xfId="0" applyFont="1" applyFill="1" applyBorder="1" applyAlignment="1">
      <alignment horizontal="centerContinuous"/>
    </xf>
    <xf numFmtId="0" fontId="1" fillId="4" borderId="14" xfId="0" applyFont="1" applyFill="1" applyBorder="1" applyAlignment="1">
      <alignment horizontal="centerContinuous"/>
    </xf>
    <xf numFmtId="0" fontId="6" fillId="0" borderId="1" xfId="0" applyFont="1" applyBorder="1" applyAlignment="1">
      <alignment horizontal="center"/>
    </xf>
    <xf numFmtId="0" fontId="8" fillId="0" borderId="15" xfId="0" applyFont="1" applyBorder="1"/>
    <xf numFmtId="3" fontId="1" fillId="0" borderId="19" xfId="0" applyNumberFormat="1" applyFont="1" applyBorder="1"/>
    <xf numFmtId="4" fontId="8" fillId="0" borderId="0" xfId="0" applyNumberFormat="1" applyFont="1" applyBorder="1"/>
    <xf numFmtId="0" fontId="1" fillId="0" borderId="6" xfId="0" applyFont="1" applyBorder="1"/>
    <xf numFmtId="165" fontId="1" fillId="0" borderId="0" xfId="0" applyNumberFormat="1" applyFont="1"/>
    <xf numFmtId="175" fontId="1" fillId="0" borderId="0" xfId="0" applyNumberFormat="1" applyFont="1"/>
    <xf numFmtId="175" fontId="1" fillId="0" borderId="2" xfId="0" applyNumberFormat="1" applyFont="1" applyBorder="1"/>
    <xf numFmtId="167" fontId="1" fillId="0" borderId="0" xfId="0" applyNumberFormat="1" applyFont="1" applyBorder="1" applyAlignment="1">
      <alignment horizontal="center"/>
    </xf>
    <xf numFmtId="167" fontId="1" fillId="0" borderId="11" xfId="0" applyNumberFormat="1" applyFont="1" applyBorder="1" applyAlignment="1">
      <alignment horizontal="center"/>
    </xf>
    <xf numFmtId="4" fontId="1" fillId="0" borderId="11" xfId="0" applyNumberFormat="1" applyFont="1" applyBorder="1"/>
    <xf numFmtId="166" fontId="9" fillId="0" borderId="17" xfId="0" applyNumberFormat="1" applyFont="1" applyBorder="1"/>
    <xf numFmtId="4" fontId="9" fillId="0" borderId="17" xfId="0" applyNumberFormat="1" applyFont="1" applyBorder="1"/>
    <xf numFmtId="167" fontId="9" fillId="0" borderId="17" xfId="0" applyNumberFormat="1" applyFont="1" applyBorder="1"/>
    <xf numFmtId="168" fontId="9" fillId="0" borderId="17" xfId="0" applyNumberFormat="1" applyFont="1" applyBorder="1"/>
    <xf numFmtId="0" fontId="13" fillId="0" borderId="0" xfId="0" applyFont="1"/>
    <xf numFmtId="9" fontId="8" fillId="0" borderId="3" xfId="0" applyNumberFormat="1" applyFont="1" applyBorder="1"/>
    <xf numFmtId="172" fontId="8" fillId="0" borderId="3" xfId="0" applyNumberFormat="1" applyFont="1" applyBorder="1"/>
    <xf numFmtId="172" fontId="8" fillId="0" borderId="4" xfId="0" applyNumberFormat="1" applyFont="1" applyBorder="1"/>
    <xf numFmtId="172" fontId="1" fillId="0" borderId="3" xfId="0" applyNumberFormat="1" applyFont="1" applyBorder="1"/>
    <xf numFmtId="172" fontId="8" fillId="0" borderId="7" xfId="0" applyNumberFormat="1" applyFont="1" applyBorder="1"/>
    <xf numFmtId="9" fontId="4" fillId="0" borderId="2" xfId="0" applyNumberFormat="1" applyFont="1" applyFill="1" applyBorder="1" applyAlignment="1">
      <alignment horizontal="center"/>
    </xf>
    <xf numFmtId="0" fontId="4" fillId="4" borderId="11" xfId="0" applyNumberFormat="1" applyFont="1" applyFill="1" applyBorder="1" applyAlignment="1">
      <alignment horizontal="centerContinuous"/>
    </xf>
    <xf numFmtId="0" fontId="8" fillId="0" borderId="2" xfId="0" applyFont="1" applyBorder="1"/>
    <xf numFmtId="0" fontId="8" fillId="0" borderId="0" xfId="0" applyFont="1" applyBorder="1" applyAlignment="1">
      <alignment horizontal="left" indent="1"/>
    </xf>
    <xf numFmtId="0" fontId="6" fillId="0" borderId="11" xfId="0" applyFont="1" applyBorder="1" applyAlignment="1">
      <alignment horizontal="centerContinuous"/>
    </xf>
    <xf numFmtId="0" fontId="1" fillId="0" borderId="16" xfId="0" applyFont="1" applyBorder="1"/>
    <xf numFmtId="9" fontId="1" fillId="0" borderId="0" xfId="0" applyNumberFormat="1" applyFont="1"/>
    <xf numFmtId="172" fontId="1" fillId="0" borderId="16" xfId="0" applyNumberFormat="1" applyFont="1" applyBorder="1"/>
    <xf numFmtId="4" fontId="1" fillId="0" borderId="14" xfId="0" applyNumberFormat="1" applyFont="1" applyBorder="1"/>
    <xf numFmtId="4" fontId="1" fillId="0" borderId="17" xfId="0" applyNumberFormat="1" applyFont="1" applyBorder="1"/>
    <xf numFmtId="4" fontId="1" fillId="0" borderId="16" xfId="0" applyNumberFormat="1" applyFont="1" applyBorder="1"/>
    <xf numFmtId="172" fontId="1" fillId="0" borderId="14" xfId="0" applyNumberFormat="1" applyFont="1" applyBorder="1"/>
    <xf numFmtId="176" fontId="1" fillId="0" borderId="0" xfId="0" applyNumberFormat="1" applyFont="1"/>
    <xf numFmtId="9" fontId="1" fillId="0" borderId="17" xfId="0" applyNumberFormat="1" applyFont="1" applyBorder="1"/>
    <xf numFmtId="167" fontId="1" fillId="0" borderId="0" xfId="0" applyNumberFormat="1" applyFont="1" applyBorder="1"/>
    <xf numFmtId="167" fontId="1" fillId="0" borderId="2" xfId="0" applyNumberFormat="1" applyFont="1" applyBorder="1"/>
    <xf numFmtId="0" fontId="6" fillId="0" borderId="0" xfId="0" applyFont="1" applyFill="1" applyBorder="1"/>
    <xf numFmtId="167" fontId="1" fillId="0" borderId="0" xfId="0" applyNumberFormat="1" applyFont="1" applyFill="1" applyBorder="1"/>
    <xf numFmtId="0" fontId="6" fillId="0" borderId="14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3" fontId="9" fillId="0" borderId="15" xfId="0" applyNumberFormat="1" applyFont="1" applyBorder="1"/>
    <xf numFmtId="3" fontId="9" fillId="0" borderId="17" xfId="0" applyNumberFormat="1" applyFont="1" applyBorder="1"/>
    <xf numFmtId="3" fontId="1" fillId="0" borderId="15" xfId="0" applyNumberFormat="1" applyFont="1" applyBorder="1"/>
    <xf numFmtId="3" fontId="8" fillId="0" borderId="17" xfId="0" applyNumberFormat="1" applyFont="1" applyBorder="1"/>
    <xf numFmtId="3" fontId="8" fillId="0" borderId="15" xfId="0" applyNumberFormat="1" applyFont="1" applyBorder="1"/>
    <xf numFmtId="0" fontId="1" fillId="0" borderId="0" xfId="0" applyFont="1" applyAlignment="1">
      <alignment horizontal="right"/>
    </xf>
    <xf numFmtId="0" fontId="1" fillId="0" borderId="2" xfId="0" applyFont="1" applyFill="1" applyBorder="1"/>
    <xf numFmtId="0" fontId="6" fillId="0" borderId="2" xfId="0" applyFont="1" applyFill="1" applyBorder="1"/>
    <xf numFmtId="164" fontId="1" fillId="0" borderId="2" xfId="0" applyNumberFormat="1" applyFont="1" applyFill="1" applyBorder="1"/>
    <xf numFmtId="177" fontId="9" fillId="0" borderId="0" xfId="0" applyNumberFormat="1" applyFont="1" applyBorder="1"/>
    <xf numFmtId="177" fontId="1" fillId="0" borderId="0" xfId="0" applyNumberFormat="1" applyFont="1" applyBorder="1"/>
    <xf numFmtId="172" fontId="9" fillId="0" borderId="0" xfId="0" applyNumberFormat="1" applyFont="1"/>
    <xf numFmtId="172" fontId="9" fillId="0" borderId="2" xfId="0" applyNumberFormat="1" applyFont="1" applyBorder="1"/>
    <xf numFmtId="172" fontId="1" fillId="0" borderId="2" xfId="0" applyNumberFormat="1" applyFont="1" applyBorder="1"/>
    <xf numFmtId="175" fontId="9" fillId="0" borderId="0" xfId="0" applyNumberFormat="1" applyFont="1"/>
    <xf numFmtId="165" fontId="1" fillId="0" borderId="2" xfId="0" applyNumberFormat="1" applyFont="1" applyBorder="1"/>
    <xf numFmtId="172" fontId="9" fillId="0" borderId="0" xfId="0" applyNumberFormat="1" applyFont="1" applyBorder="1"/>
    <xf numFmtId="172" fontId="9" fillId="0" borderId="17" xfId="0" applyNumberFormat="1" applyFont="1" applyBorder="1" applyAlignment="1">
      <alignment horizontal="right"/>
    </xf>
    <xf numFmtId="175" fontId="5" fillId="0" borderId="16" xfId="0" applyNumberFormat="1" applyFont="1" applyBorder="1"/>
    <xf numFmtId="175" fontId="5" fillId="0" borderId="17" xfId="0" applyNumberFormat="1" applyFont="1" applyBorder="1"/>
    <xf numFmtId="10" fontId="1" fillId="0" borderId="0" xfId="0" applyNumberFormat="1" applyFont="1"/>
    <xf numFmtId="166" fontId="6" fillId="0" borderId="2" xfId="0" applyNumberFormat="1" applyFont="1" applyFill="1" applyBorder="1" applyAlignment="1">
      <alignment horizontal="center"/>
    </xf>
    <xf numFmtId="3" fontId="1" fillId="0" borderId="0" xfId="0" applyNumberFormat="1" applyFont="1" applyFill="1" applyBorder="1"/>
    <xf numFmtId="3" fontId="1" fillId="0" borderId="2" xfId="0" applyNumberFormat="1" applyFont="1" applyFill="1" applyBorder="1"/>
    <xf numFmtId="165" fontId="6" fillId="0" borderId="0" xfId="0" applyNumberFormat="1" applyFont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3" fontId="9" fillId="0" borderId="18" xfId="0" applyNumberFormat="1" applyFont="1" applyBorder="1"/>
    <xf numFmtId="3" fontId="9" fillId="0" borderId="16" xfId="0" applyNumberFormat="1" applyFont="1" applyBorder="1"/>
    <xf numFmtId="3" fontId="8" fillId="0" borderId="18" xfId="0" applyNumberFormat="1" applyFont="1" applyBorder="1"/>
    <xf numFmtId="3" fontId="8" fillId="0" borderId="16" xfId="0" applyNumberFormat="1" applyFont="1" applyBorder="1"/>
    <xf numFmtId="3" fontId="1" fillId="0" borderId="18" xfId="0" applyNumberFormat="1" applyFont="1" applyBorder="1"/>
    <xf numFmtId="3" fontId="14" fillId="0" borderId="17" xfId="0" applyNumberFormat="1" applyFont="1" applyBorder="1"/>
    <xf numFmtId="3" fontId="14" fillId="0" borderId="15" xfId="0" applyNumberFormat="1" applyFont="1" applyBorder="1"/>
    <xf numFmtId="3" fontId="5" fillId="0" borderId="2" xfId="0" applyNumberFormat="1" applyFont="1" applyBorder="1"/>
    <xf numFmtId="3" fontId="5" fillId="0" borderId="16" xfId="0" applyNumberFormat="1" applyFont="1" applyBorder="1"/>
    <xf numFmtId="178" fontId="1" fillId="0" borderId="2" xfId="0" applyNumberFormat="1" applyFont="1" applyBorder="1"/>
    <xf numFmtId="178" fontId="9" fillId="0" borderId="2" xfId="0" applyNumberFormat="1" applyFont="1" applyBorder="1"/>
    <xf numFmtId="178" fontId="9" fillId="0" borderId="16" xfId="0" applyNumberFormat="1" applyFont="1" applyBorder="1"/>
    <xf numFmtId="3" fontId="9" fillId="0" borderId="0" xfId="0" applyNumberFormat="1" applyFont="1" applyFill="1"/>
    <xf numFmtId="4" fontId="9" fillId="0" borderId="0" xfId="0" applyNumberFormat="1" applyFont="1"/>
    <xf numFmtId="0" fontId="1" fillId="0" borderId="16" xfId="0" applyFont="1" applyBorder="1" applyAlignment="1">
      <alignment horizontal="right"/>
    </xf>
    <xf numFmtId="0" fontId="4" fillId="4" borderId="10" xfId="0" applyFont="1" applyFill="1" applyBorder="1" applyAlignment="1">
      <alignment horizontal="centerContinuous"/>
    </xf>
    <xf numFmtId="0" fontId="3" fillId="4" borderId="11" xfId="0" applyFont="1" applyFill="1" applyBorder="1" applyAlignment="1">
      <alignment horizontal="centerContinuous"/>
    </xf>
    <xf numFmtId="0" fontId="3" fillId="4" borderId="12" xfId="0" applyFont="1" applyFill="1" applyBorder="1" applyAlignment="1">
      <alignment horizontal="centerContinuous"/>
    </xf>
    <xf numFmtId="0" fontId="4" fillId="4" borderId="13" xfId="0" applyFont="1" applyFill="1" applyBorder="1" applyAlignment="1">
      <alignment horizontal="centerContinuous"/>
    </xf>
    <xf numFmtId="0" fontId="3" fillId="4" borderId="1" xfId="0" applyFont="1" applyFill="1" applyBorder="1" applyAlignment="1">
      <alignment horizontal="centerContinuous"/>
    </xf>
    <xf numFmtId="0" fontId="3" fillId="4" borderId="14" xfId="0" applyFont="1" applyFill="1" applyBorder="1" applyAlignment="1">
      <alignment horizontal="centerContinuous"/>
    </xf>
    <xf numFmtId="0" fontId="6" fillId="0" borderId="1" xfId="0" applyFont="1" applyFill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1" fillId="0" borderId="15" xfId="0" applyFont="1" applyBorder="1" applyAlignment="1">
      <alignment horizontal="left" indent="2"/>
    </xf>
    <xf numFmtId="3" fontId="1" fillId="0" borderId="15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3" fontId="6" fillId="0" borderId="15" xfId="0" applyNumberFormat="1" applyFont="1" applyBorder="1"/>
    <xf numFmtId="3" fontId="1" fillId="0" borderId="15" xfId="0" applyNumberFormat="1" applyFont="1" applyBorder="1" applyAlignment="1">
      <alignment horizontal="left" indent="1"/>
    </xf>
    <xf numFmtId="3" fontId="1" fillId="0" borderId="0" xfId="0" applyNumberFormat="1" applyFont="1" applyBorder="1" applyAlignment="1">
      <alignment horizontal="left" indent="1"/>
    </xf>
    <xf numFmtId="3" fontId="6" fillId="0" borderId="0" xfId="0" applyNumberFormat="1" applyFont="1" applyFill="1" applyBorder="1"/>
    <xf numFmtId="3" fontId="6" fillId="0" borderId="17" xfId="0" applyNumberFormat="1" applyFont="1" applyBorder="1"/>
    <xf numFmtId="9" fontId="6" fillId="0" borderId="2" xfId="0" applyNumberFormat="1" applyFont="1" applyBorder="1" applyAlignment="1">
      <alignment horizontal="center"/>
    </xf>
    <xf numFmtId="174" fontId="1" fillId="0" borderId="1" xfId="0" applyNumberFormat="1" applyFont="1" applyBorder="1"/>
    <xf numFmtId="166" fontId="5" fillId="0" borderId="17" xfId="0" applyNumberFormat="1" applyFont="1" applyBorder="1" applyAlignment="1">
      <alignment horizontal="distributed"/>
    </xf>
    <xf numFmtId="178" fontId="9" fillId="0" borderId="0" xfId="0" applyNumberFormat="1" applyFont="1" applyBorder="1"/>
    <xf numFmtId="165" fontId="9" fillId="0" borderId="0" xfId="0" applyNumberFormat="1" applyFont="1" applyBorder="1"/>
    <xf numFmtId="165" fontId="9" fillId="0" borderId="2" xfId="0" applyNumberFormat="1" applyFont="1" applyBorder="1"/>
    <xf numFmtId="172" fontId="8" fillId="0" borderId="0" xfId="0" applyNumberFormat="1" applyFont="1" applyBorder="1"/>
    <xf numFmtId="0" fontId="1" fillId="0" borderId="0" xfId="0" applyFont="1" applyBorder="1" applyAlignment="1"/>
    <xf numFmtId="0" fontId="1" fillId="0" borderId="18" xfId="0" applyFont="1" applyBorder="1" applyAlignment="1"/>
    <xf numFmtId="0" fontId="1" fillId="0" borderId="2" xfId="0" applyFont="1" applyBorder="1" applyAlignment="1"/>
    <xf numFmtId="178" fontId="1" fillId="0" borderId="0" xfId="0" applyNumberFormat="1" applyFont="1" applyBorder="1"/>
    <xf numFmtId="178" fontId="5" fillId="0" borderId="0" xfId="0" applyNumberFormat="1" applyFont="1" applyBorder="1"/>
    <xf numFmtId="3" fontId="8" fillId="0" borderId="0" xfId="0" applyNumberFormat="1" applyFont="1" applyBorder="1"/>
    <xf numFmtId="3" fontId="1" fillId="0" borderId="10" xfId="0" applyNumberFormat="1" applyFont="1" applyBorder="1"/>
    <xf numFmtId="3" fontId="1" fillId="0" borderId="12" xfId="0" applyNumberFormat="1" applyFont="1" applyBorder="1"/>
    <xf numFmtId="177" fontId="1" fillId="0" borderId="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172" fontId="1" fillId="0" borderId="17" xfId="0" applyNumberFormat="1" applyFont="1" applyBorder="1" applyAlignment="1">
      <alignment horizontal="right" indent="1"/>
    </xf>
    <xf numFmtId="172" fontId="1" fillId="0" borderId="12" xfId="0" applyNumberFormat="1" applyFont="1" applyBorder="1" applyAlignment="1">
      <alignment horizontal="right" indent="1"/>
    </xf>
    <xf numFmtId="165" fontId="1" fillId="0" borderId="14" xfId="0" applyNumberFormat="1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165" fontId="1" fillId="0" borderId="17" xfId="0" applyNumberFormat="1" applyFont="1" applyBorder="1" applyAlignment="1">
      <alignment horizontal="right"/>
    </xf>
    <xf numFmtId="171" fontId="1" fillId="0" borderId="17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167" fontId="1" fillId="0" borderId="16" xfId="0" applyNumberFormat="1" applyFont="1" applyBorder="1" applyAlignment="1">
      <alignment horizontal="right"/>
    </xf>
    <xf numFmtId="0" fontId="1" fillId="2" borderId="0" xfId="0" applyFont="1" applyFill="1"/>
    <xf numFmtId="0" fontId="1" fillId="0" borderId="0" xfId="0" applyFont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/>
    <xf numFmtId="172" fontId="1" fillId="0" borderId="16" xfId="0" applyNumberFormat="1" applyFont="1" applyBorder="1" applyAlignment="1">
      <alignment horizontal="right" indent="1"/>
    </xf>
    <xf numFmtId="0" fontId="6" fillId="0" borderId="13" xfId="0" applyFont="1" applyBorder="1"/>
    <xf numFmtId="0" fontId="6" fillId="0" borderId="1" xfId="0" applyFont="1" applyBorder="1"/>
    <xf numFmtId="164" fontId="1" fillId="0" borderId="0" xfId="0" applyNumberFormat="1" applyFont="1"/>
    <xf numFmtId="164" fontId="1" fillId="0" borderId="16" xfId="0" applyNumberFormat="1" applyFont="1" applyBorder="1"/>
    <xf numFmtId="0" fontId="6" fillId="0" borderId="15" xfId="0" applyFont="1" applyBorder="1" applyAlignment="1">
      <alignment horizontal="left" indent="1"/>
    </xf>
    <xf numFmtId="0" fontId="6" fillId="0" borderId="15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167" fontId="1" fillId="0" borderId="17" xfId="0" applyNumberFormat="1" applyFont="1" applyBorder="1"/>
    <xf numFmtId="9" fontId="6" fillId="0" borderId="17" xfId="0" applyNumberFormat="1" applyFont="1" applyBorder="1"/>
    <xf numFmtId="167" fontId="6" fillId="0" borderId="16" xfId="0" applyNumberFormat="1" applyFont="1" applyBorder="1"/>
    <xf numFmtId="0" fontId="1" fillId="0" borderId="1" xfId="0" applyFont="1" applyBorder="1" applyAlignment="1">
      <alignment horizontal="centerContinuous"/>
    </xf>
    <xf numFmtId="167" fontId="1" fillId="0" borderId="15" xfId="0" applyNumberFormat="1" applyFont="1" applyBorder="1"/>
    <xf numFmtId="0" fontId="1" fillId="0" borderId="15" xfId="0" applyFont="1" applyBorder="1" applyAlignment="1">
      <alignment vertical="center"/>
    </xf>
    <xf numFmtId="9" fontId="2" fillId="0" borderId="0" xfId="0" applyNumberFormat="1" applyFont="1" applyBorder="1"/>
    <xf numFmtId="167" fontId="1" fillId="0" borderId="0" xfId="0" applyNumberFormat="1" applyFont="1"/>
    <xf numFmtId="167" fontId="1" fillId="0" borderId="17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Continuous"/>
    </xf>
    <xf numFmtId="0" fontId="6" fillId="0" borderId="14" xfId="0" applyFont="1" applyBorder="1" applyAlignment="1">
      <alignment horizontal="centerContinuous"/>
    </xf>
    <xf numFmtId="0" fontId="6" fillId="0" borderId="15" xfId="0" applyFont="1" applyBorder="1" applyAlignment="1">
      <alignment horizontal="left" vertical="center" indent="1"/>
    </xf>
    <xf numFmtId="164" fontId="1" fillId="0" borderId="0" xfId="0" applyNumberFormat="1" applyFont="1" applyFill="1" applyBorder="1"/>
    <xf numFmtId="175" fontId="1" fillId="0" borderId="0" xfId="0" applyNumberFormat="1" applyFont="1" applyBorder="1"/>
    <xf numFmtId="0" fontId="6" fillId="5" borderId="10" xfId="0" applyFont="1" applyFill="1" applyBorder="1" applyAlignment="1">
      <alignment horizontal="centerContinuous"/>
    </xf>
    <xf numFmtId="0" fontId="6" fillId="5" borderId="11" xfId="0" applyFont="1" applyFill="1" applyBorder="1" applyAlignment="1">
      <alignment horizontal="centerContinuous"/>
    </xf>
    <xf numFmtId="0" fontId="6" fillId="5" borderId="12" xfId="0" applyFont="1" applyFill="1" applyBorder="1" applyAlignment="1">
      <alignment horizontal="centerContinuous"/>
    </xf>
    <xf numFmtId="167" fontId="2" fillId="0" borderId="0" xfId="0" applyNumberFormat="1" applyFont="1" applyBorder="1"/>
    <xf numFmtId="14" fontId="1" fillId="0" borderId="13" xfId="0" applyNumberFormat="1" applyFont="1" applyBorder="1"/>
    <xf numFmtId="0" fontId="1" fillId="0" borderId="0" xfId="0" applyFont="1" applyAlignment="1">
      <alignment horizontal="left" indent="1"/>
    </xf>
    <xf numFmtId="10" fontId="8" fillId="0" borderId="0" xfId="0" applyNumberFormat="1" applyFont="1"/>
    <xf numFmtId="0" fontId="1" fillId="0" borderId="8" xfId="0" applyFont="1" applyBorder="1"/>
    <xf numFmtId="10" fontId="8" fillId="0" borderId="15" xfId="0" applyNumberFormat="1" applyFont="1" applyBorder="1" applyAlignment="1">
      <alignment horizontal="left" indent="1"/>
    </xf>
    <xf numFmtId="10" fontId="8" fillId="0" borderId="0" xfId="0" applyNumberFormat="1" applyFont="1" applyBorder="1"/>
    <xf numFmtId="10" fontId="8" fillId="0" borderId="17" xfId="0" applyNumberFormat="1" applyFont="1" applyBorder="1"/>
    <xf numFmtId="3" fontId="1" fillId="0" borderId="22" xfId="0" applyNumberFormat="1" applyFont="1" applyBorder="1"/>
    <xf numFmtId="167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9" fontId="1" fillId="0" borderId="13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14" xfId="0" applyNumberFormat="1" applyFont="1" applyBorder="1" applyAlignment="1">
      <alignment horizontal="center"/>
    </xf>
    <xf numFmtId="9" fontId="1" fillId="0" borderId="15" xfId="0" applyNumberFormat="1" applyFont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9" fontId="1" fillId="0" borderId="17" xfId="0" applyNumberFormat="1" applyFont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  <xf numFmtId="9" fontId="1" fillId="6" borderId="0" xfId="0" applyNumberFormat="1" applyFont="1" applyFill="1" applyBorder="1" applyAlignment="1">
      <alignment horizontal="center"/>
    </xf>
    <xf numFmtId="9" fontId="1" fillId="0" borderId="18" xfId="0" applyNumberFormat="1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  <xf numFmtId="9" fontId="1" fillId="0" borderId="16" xfId="0" applyNumberFormat="1" applyFont="1" applyBorder="1" applyAlignment="1">
      <alignment horizontal="center"/>
    </xf>
    <xf numFmtId="167" fontId="1" fillId="0" borderId="13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167" fontId="1" fillId="0" borderId="15" xfId="0" applyNumberFormat="1" applyFont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6" borderId="0" xfId="0" applyNumberFormat="1" applyFont="1" applyFill="1" applyBorder="1" applyAlignment="1">
      <alignment horizontal="center"/>
    </xf>
    <xf numFmtId="167" fontId="1" fillId="0" borderId="18" xfId="0" applyNumberFormat="1" applyFont="1" applyBorder="1" applyAlignment="1">
      <alignment horizontal="center"/>
    </xf>
    <xf numFmtId="167" fontId="1" fillId="0" borderId="16" xfId="0" applyNumberFormat="1" applyFont="1" applyBorder="1" applyAlignment="1">
      <alignment horizontal="center"/>
    </xf>
    <xf numFmtId="167" fontId="9" fillId="0" borderId="10" xfId="0" applyNumberFormat="1" applyFont="1" applyBorder="1" applyAlignment="1">
      <alignment horizontal="center"/>
    </xf>
    <xf numFmtId="167" fontId="1" fillId="0" borderId="12" xfId="0" applyNumberFormat="1" applyFont="1" applyBorder="1" applyAlignment="1">
      <alignment horizontal="center"/>
    </xf>
    <xf numFmtId="167" fontId="9" fillId="0" borderId="23" xfId="0" applyNumberFormat="1" applyFont="1" applyBorder="1" applyAlignment="1">
      <alignment horizontal="center"/>
    </xf>
    <xf numFmtId="167" fontId="1" fillId="0" borderId="21" xfId="0" applyNumberFormat="1" applyFont="1" applyBorder="1" applyAlignment="1">
      <alignment horizontal="center"/>
    </xf>
    <xf numFmtId="167" fontId="1" fillId="0" borderId="20" xfId="0" applyNumberFormat="1" applyFont="1" applyBorder="1" applyAlignment="1">
      <alignment horizontal="center"/>
    </xf>
    <xf numFmtId="167" fontId="1" fillId="0" borderId="14" xfId="0" applyNumberFormat="1" applyFont="1" applyBorder="1"/>
    <xf numFmtId="164" fontId="5" fillId="0" borderId="0" xfId="0" applyNumberFormat="1" applyFont="1" applyBorder="1"/>
    <xf numFmtId="167" fontId="1" fillId="0" borderId="0" xfId="0" applyNumberFormat="1" applyFont="1" applyBorder="1" applyAlignment="1">
      <alignment horizontal="right"/>
    </xf>
    <xf numFmtId="167" fontId="1" fillId="0" borderId="2" xfId="0" applyNumberFormat="1" applyFont="1" applyBorder="1" applyAlignment="1">
      <alignment horizontal="right"/>
    </xf>
    <xf numFmtId="167" fontId="9" fillId="0" borderId="0" xfId="0" applyNumberFormat="1" applyFont="1" applyBorder="1" applyAlignment="1">
      <alignment horizontal="right"/>
    </xf>
    <xf numFmtId="167" fontId="9" fillId="0" borderId="2" xfId="0" applyNumberFormat="1" applyFont="1" applyBorder="1" applyAlignment="1">
      <alignment horizontal="right"/>
    </xf>
    <xf numFmtId="177" fontId="5" fillId="0" borderId="0" xfId="0" applyNumberFormat="1" applyFont="1" applyBorder="1"/>
    <xf numFmtId="177" fontId="9" fillId="0" borderId="2" xfId="0" applyNumberFormat="1" applyFont="1" applyBorder="1"/>
    <xf numFmtId="177" fontId="1" fillId="0" borderId="2" xfId="0" applyNumberFormat="1" applyFont="1" applyBorder="1"/>
    <xf numFmtId="10" fontId="5" fillId="0" borderId="17" xfId="0" applyNumberFormat="1" applyFont="1" applyBorder="1" applyAlignment="1">
      <alignment horizontal="right"/>
    </xf>
    <xf numFmtId="164" fontId="5" fillId="0" borderId="17" xfId="0" applyNumberFormat="1" applyFont="1" applyBorder="1" applyAlignment="1">
      <alignment horizontal="right"/>
    </xf>
    <xf numFmtId="179" fontId="9" fillId="0" borderId="0" xfId="0" applyNumberFormat="1" applyFont="1" applyBorder="1"/>
    <xf numFmtId="0" fontId="1" fillId="0" borderId="24" xfId="0" applyFont="1" applyBorder="1"/>
    <xf numFmtId="9" fontId="6" fillId="0" borderId="4" xfId="0" applyNumberFormat="1" applyFont="1" applyBorder="1" applyAlignment="1">
      <alignment horizontal="center"/>
    </xf>
    <xf numFmtId="3" fontId="1" fillId="0" borderId="25" xfId="0" applyNumberFormat="1" applyFont="1" applyBorder="1"/>
    <xf numFmtId="172" fontId="8" fillId="0" borderId="0" xfId="0" applyNumberFormat="1" applyFont="1" applyAlignment="1">
      <alignment horizontal="center"/>
    </xf>
    <xf numFmtId="0" fontId="3" fillId="0" borderId="2" xfId="0" applyFont="1" applyFill="1" applyBorder="1"/>
    <xf numFmtId="172" fontId="8" fillId="0" borderId="0" xfId="0" applyNumberFormat="1" applyFont="1" applyBorder="1" applyAlignment="1">
      <alignment horizontal="center"/>
    </xf>
    <xf numFmtId="3" fontId="6" fillId="0" borderId="3" xfId="0" applyNumberFormat="1" applyFont="1" applyBorder="1"/>
    <xf numFmtId="10" fontId="8" fillId="0" borderId="3" xfId="0" applyNumberFormat="1" applyFont="1" applyBorder="1"/>
    <xf numFmtId="3" fontId="6" fillId="0" borderId="25" xfId="0" applyNumberFormat="1" applyFont="1" applyBorder="1"/>
    <xf numFmtId="3" fontId="1" fillId="0" borderId="7" xfId="0" applyNumberFormat="1" applyFont="1" applyBorder="1"/>
    <xf numFmtId="0" fontId="6" fillId="0" borderId="5" xfId="0" applyFont="1" applyFill="1" applyBorder="1" applyAlignment="1">
      <alignment horizontal="center"/>
    </xf>
    <xf numFmtId="166" fontId="6" fillId="0" borderId="4" xfId="0" applyNumberFormat="1" applyFont="1" applyFill="1" applyBorder="1" applyAlignment="1">
      <alignment horizontal="center"/>
    </xf>
    <xf numFmtId="0" fontId="1" fillId="0" borderId="3" xfId="0" applyFont="1" applyFill="1" applyBorder="1"/>
    <xf numFmtId="3" fontId="1" fillId="0" borderId="3" xfId="0" applyNumberFormat="1" applyFont="1" applyFill="1" applyBorder="1"/>
    <xf numFmtId="3" fontId="1" fillId="0" borderId="4" xfId="0" applyNumberFormat="1" applyFont="1" applyFill="1" applyBorder="1"/>
    <xf numFmtId="3" fontId="9" fillId="0" borderId="3" xfId="0" applyNumberFormat="1" applyFont="1" applyFill="1" applyBorder="1"/>
    <xf numFmtId="0" fontId="1" fillId="0" borderId="4" xfId="0" applyFont="1" applyFill="1" applyBorder="1"/>
    <xf numFmtId="3" fontId="6" fillId="0" borderId="7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170" fontId="6" fillId="0" borderId="2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167" fontId="9" fillId="0" borderId="0" xfId="0" applyNumberFormat="1" applyFont="1" applyFill="1" applyBorder="1" applyAlignment="1">
      <alignment horizontal="right"/>
    </xf>
    <xf numFmtId="0" fontId="1" fillId="0" borderId="14" xfId="0" applyNumberFormat="1" applyFont="1" applyBorder="1"/>
    <xf numFmtId="172" fontId="1" fillId="0" borderId="12" xfId="0" applyNumberFormat="1" applyFont="1" applyFill="1" applyBorder="1" applyAlignment="1">
      <alignment horizontal="right" indent="1"/>
    </xf>
    <xf numFmtId="3" fontId="5" fillId="0" borderId="14" xfId="0" applyNumberFormat="1" applyFont="1" applyBorder="1"/>
    <xf numFmtId="173" fontId="6" fillId="0" borderId="0" xfId="0" applyNumberFormat="1" applyFont="1" applyFill="1" applyAlignment="1">
      <alignment horizontal="center"/>
    </xf>
    <xf numFmtId="173" fontId="6" fillId="0" borderId="14" xfId="0" applyNumberFormat="1" applyFont="1" applyFill="1" applyBorder="1" applyAlignment="1">
      <alignment horizontal="center"/>
    </xf>
    <xf numFmtId="164" fontId="9" fillId="0" borderId="0" xfId="0" applyNumberFormat="1" applyFont="1" applyFill="1" applyBorder="1"/>
    <xf numFmtId="9" fontId="9" fillId="0" borderId="17" xfId="0" applyNumberFormat="1" applyFont="1" applyFill="1" applyBorder="1"/>
    <xf numFmtId="172" fontId="1" fillId="0" borderId="0" xfId="0" applyNumberFormat="1" applyFont="1" applyFill="1" applyAlignment="1">
      <alignment horizontal="center"/>
    </xf>
    <xf numFmtId="172" fontId="1" fillId="0" borderId="2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172" fontId="8" fillId="0" borderId="0" xfId="0" applyNumberFormat="1" applyFont="1" applyFill="1" applyBorder="1" applyAlignment="1">
      <alignment horizontal="center"/>
    </xf>
    <xf numFmtId="172" fontId="8" fillId="0" borderId="4" xfId="0" applyNumberFormat="1" applyFont="1" applyFill="1" applyBorder="1"/>
    <xf numFmtId="3" fontId="1" fillId="0" borderId="0" xfId="0" applyNumberFormat="1" applyFont="1" applyFill="1"/>
    <xf numFmtId="3" fontId="9" fillId="0" borderId="0" xfId="0" applyNumberFormat="1" applyFont="1" applyFill="1" applyBorder="1"/>
    <xf numFmtId="178" fontId="5" fillId="0" borderId="2" xfId="0" applyNumberFormat="1" applyFont="1" applyFill="1" applyBorder="1"/>
    <xf numFmtId="178" fontId="9" fillId="0" borderId="2" xfId="0" applyNumberFormat="1" applyFont="1" applyFill="1" applyBorder="1"/>
    <xf numFmtId="174" fontId="1" fillId="0" borderId="13" xfId="0" applyNumberFormat="1" applyFont="1" applyFill="1" applyBorder="1"/>
    <xf numFmtId="174" fontId="6" fillId="0" borderId="11" xfId="0" applyNumberFormat="1" applyFont="1" applyFill="1" applyBorder="1" applyAlignment="1">
      <alignment horizontal="center"/>
    </xf>
    <xf numFmtId="10" fontId="4" fillId="0" borderId="0" xfId="0" applyNumberFormat="1" applyFont="1" applyFill="1" applyBorder="1"/>
    <xf numFmtId="0" fontId="9" fillId="0" borderId="0" xfId="0" applyFont="1" applyAlignment="1">
      <alignment horizontal="left"/>
    </xf>
    <xf numFmtId="0" fontId="15" fillId="0" borderId="0" xfId="0" applyFont="1" applyAlignment="1">
      <alignment horizontal="left"/>
    </xf>
  </cellXfs>
  <cellStyles count="1">
    <cellStyle name="Normal" xfId="0" builtinId="0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0000FF"/>
      <color rgb="FF004200"/>
      <color rgb="FF1A304A"/>
      <color rgb="FF0B141F"/>
      <color rgb="FF008000"/>
      <color rgb="FF1E3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Judge!$B$90</c:f>
              <c:strCache>
                <c:ptCount val="1"/>
                <c:pt idx="0">
                  <c:v>% Debt to Total Capitalization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Judge!$P$39:$Y$39</c:f>
              <c:strCache>
                <c:ptCount val="5"/>
                <c:pt idx="0">
                  <c:v>2014E</c:v>
                </c:pt>
                <c:pt idx="1">
                  <c:v>2015E</c:v>
                </c:pt>
                <c:pt idx="2">
                  <c:v>2016E</c:v>
                </c:pt>
                <c:pt idx="3">
                  <c:v>2017E</c:v>
                </c:pt>
                <c:pt idx="4">
                  <c:v>2018E</c:v>
                </c:pt>
              </c:strCache>
            </c:strRef>
          </c:cat>
          <c:val>
            <c:numRef>
              <c:f>Judge!$P$90:$T$90</c:f>
              <c:numCache>
                <c:formatCode>0%</c:formatCode>
                <c:ptCount val="5"/>
                <c:pt idx="0">
                  <c:v>0.57699856865676769</c:v>
                </c:pt>
                <c:pt idx="1">
                  <c:v>0.50119912119986321</c:v>
                </c:pt>
                <c:pt idx="2">
                  <c:v>0.42456440785563138</c:v>
                </c:pt>
                <c:pt idx="3">
                  <c:v>0.35165830932620978</c:v>
                </c:pt>
                <c:pt idx="4">
                  <c:v>0.27139201137169938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5-4BF5-868C-E1D9B0E20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405398536"/>
        <c:axId val="405398928"/>
      </c:barChart>
      <c:lineChart>
        <c:grouping val="standard"/>
        <c:varyColors val="0"/>
        <c:ser>
          <c:idx val="1"/>
          <c:order val="1"/>
          <c:tx>
            <c:strRef>
              <c:f>Judge!$B$91</c:f>
              <c:strCache>
                <c:ptCount val="1"/>
                <c:pt idx="0">
                  <c:v>Total Debt / EBITDA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val>
            <c:numRef>
              <c:f>Judge!$P$91:$T$91</c:f>
              <c:numCache>
                <c:formatCode>0.0"x"</c:formatCode>
                <c:ptCount val="5"/>
                <c:pt idx="0">
                  <c:v>4.1010454152778655</c:v>
                </c:pt>
                <c:pt idx="1">
                  <c:v>3.6060359378260687</c:v>
                </c:pt>
                <c:pt idx="2">
                  <c:v>3.0208240135801359</c:v>
                </c:pt>
                <c:pt idx="3">
                  <c:v>2.735427054547499</c:v>
                </c:pt>
                <c:pt idx="4">
                  <c:v>2.0268258704524507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5-4BF5-868C-E1D9B0E206D6}"/>
            </c:ext>
          </c:extLst>
        </c:ser>
        <c:ser>
          <c:idx val="2"/>
          <c:order val="2"/>
          <c:tx>
            <c:strRef>
              <c:f>Judge!$B$92</c:f>
              <c:strCache>
                <c:ptCount val="1"/>
                <c:pt idx="0">
                  <c:v>Senior Debt / EBITDA</c:v>
                </c:pt>
              </c:strCache>
            </c:strRef>
          </c:tx>
          <c:spPr>
            <a:ln>
              <a:solidFill>
                <a:srgbClr val="004200"/>
              </a:solidFill>
            </a:ln>
          </c:spPr>
          <c:marker>
            <c:symbol val="triangle"/>
            <c:size val="7"/>
            <c:spPr>
              <a:solidFill>
                <a:srgbClr val="004200"/>
              </a:solidFill>
              <a:ln>
                <a:noFill/>
              </a:ln>
            </c:spPr>
          </c:marker>
          <c:val>
            <c:numRef>
              <c:f>Judge!$P$92:$T$92</c:f>
              <c:numCache>
                <c:formatCode>0.0"x"</c:formatCode>
                <c:ptCount val="5"/>
                <c:pt idx="0">
                  <c:v>3.3193391333329774</c:v>
                </c:pt>
                <c:pt idx="1">
                  <c:v>2.800573037832784</c:v>
                </c:pt>
                <c:pt idx="2">
                  <c:v>2.2063029130124514</c:v>
                </c:pt>
                <c:pt idx="3">
                  <c:v>1.8370355443683217</c:v>
                </c:pt>
                <c:pt idx="4">
                  <c:v>1.1550474693523369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5-4BF5-868C-E1D9B0E20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403632"/>
        <c:axId val="405399320"/>
      </c:lineChart>
      <c:catAx>
        <c:axId val="40539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398928"/>
        <c:crosses val="autoZero"/>
        <c:auto val="1"/>
        <c:lblAlgn val="ctr"/>
        <c:lblOffset val="100"/>
        <c:noMultiLvlLbl val="0"/>
      </c:catAx>
      <c:valAx>
        <c:axId val="4053989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405398536"/>
        <c:crosses val="autoZero"/>
        <c:crossBetween val="between"/>
      </c:valAx>
      <c:valAx>
        <c:axId val="405399320"/>
        <c:scaling>
          <c:orientation val="minMax"/>
        </c:scaling>
        <c:delete val="0"/>
        <c:axPos val="r"/>
        <c:numFmt formatCode="0.0&quot;x&quot;" sourceLinked="1"/>
        <c:majorTickMark val="out"/>
        <c:minorTickMark val="none"/>
        <c:tickLblPos val="nextTo"/>
        <c:crossAx val="405403632"/>
        <c:crosses val="max"/>
        <c:crossBetween val="between"/>
      </c:valAx>
      <c:catAx>
        <c:axId val="405403632"/>
        <c:scaling>
          <c:orientation val="minMax"/>
        </c:scaling>
        <c:delete val="1"/>
        <c:axPos val="b"/>
        <c:majorTickMark val="out"/>
        <c:minorTickMark val="none"/>
        <c:tickLblPos val="nextTo"/>
        <c:crossAx val="4053993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Book Antiqua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Judge!$L$90</c:f>
              <c:strCache>
                <c:ptCount val="1"/>
                <c:pt idx="0">
                  <c:v>Senior Debt / EBITDA</c:v>
                </c:pt>
              </c:strCache>
            </c:strRef>
          </c:tx>
          <c:spPr>
            <a:solidFill>
              <a:srgbClr val="1A304A"/>
            </a:solidFill>
          </c:spPr>
          <c:invertIfNegative val="0"/>
          <c:cat>
            <c:strRef>
              <c:f>Judge!$P$39:$Y$39</c:f>
              <c:strCache>
                <c:ptCount val="5"/>
                <c:pt idx="0">
                  <c:v>2014E</c:v>
                </c:pt>
                <c:pt idx="1">
                  <c:v>2015E</c:v>
                </c:pt>
                <c:pt idx="2">
                  <c:v>2016E</c:v>
                </c:pt>
                <c:pt idx="3">
                  <c:v>2017E</c:v>
                </c:pt>
                <c:pt idx="4">
                  <c:v>2018E</c:v>
                </c:pt>
              </c:strCache>
            </c:strRef>
          </c:cat>
          <c:val>
            <c:numRef>
              <c:f>Judge!$P$93:$T$93</c:f>
              <c:numCache>
                <c:formatCode>0.0"x"</c:formatCode>
                <c:ptCount val="5"/>
                <c:pt idx="0">
                  <c:v>3.3193391333329774</c:v>
                </c:pt>
                <c:pt idx="1">
                  <c:v>2.800573037832784</c:v>
                </c:pt>
                <c:pt idx="2">
                  <c:v>2.2063029130124514</c:v>
                </c:pt>
                <c:pt idx="3">
                  <c:v>1.8370355443683217</c:v>
                </c:pt>
                <c:pt idx="4">
                  <c:v>1.1550474693523369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F-4388-A8AF-24D8165AD5BD}"/>
            </c:ext>
          </c:extLst>
        </c:ser>
        <c:ser>
          <c:idx val="2"/>
          <c:order val="2"/>
          <c:tx>
            <c:strRef>
              <c:f>Judge!$L$91</c:f>
              <c:strCache>
                <c:ptCount val="1"/>
                <c:pt idx="0">
                  <c:v>Subordinated Debt / EBITDA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Judge!$P$39:$Y$39</c:f>
              <c:strCache>
                <c:ptCount val="5"/>
                <c:pt idx="0">
                  <c:v>2014E</c:v>
                </c:pt>
                <c:pt idx="1">
                  <c:v>2015E</c:v>
                </c:pt>
                <c:pt idx="2">
                  <c:v>2016E</c:v>
                </c:pt>
                <c:pt idx="3">
                  <c:v>2017E</c:v>
                </c:pt>
                <c:pt idx="4">
                  <c:v>2018E</c:v>
                </c:pt>
              </c:strCache>
            </c:strRef>
          </c:cat>
          <c:val>
            <c:numRef>
              <c:f>Judge!$P$94:$T$94</c:f>
              <c:numCache>
                <c:formatCode>0.0"x"</c:formatCode>
                <c:ptCount val="5"/>
                <c:pt idx="0">
                  <c:v>0.19061146678179966</c:v>
                </c:pt>
                <c:pt idx="1">
                  <c:v>0.22336518933276775</c:v>
                </c:pt>
                <c:pt idx="2">
                  <c:v>0.26963540309067952</c:v>
                </c:pt>
                <c:pt idx="3">
                  <c:v>0.32842824621685685</c:v>
                </c:pt>
                <c:pt idx="4">
                  <c:v>0.43012002846870401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F-4388-A8AF-24D8165AD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overlap val="100"/>
        <c:axId val="405393440"/>
        <c:axId val="405403240"/>
      </c:barChart>
      <c:lineChart>
        <c:grouping val="standard"/>
        <c:varyColors val="0"/>
        <c:ser>
          <c:idx val="1"/>
          <c:order val="1"/>
          <c:tx>
            <c:strRef>
              <c:f>Judge!$L$92</c:f>
              <c:strCache>
                <c:ptCount val="1"/>
                <c:pt idx="0">
                  <c:v>(EBITDA - Capex) / Total Interest Expense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val>
            <c:numRef>
              <c:f>Judge!$P$95:$T$95</c:f>
              <c:numCache>
                <c:formatCode>0.0"x"</c:formatCode>
                <c:ptCount val="5"/>
                <c:pt idx="0">
                  <c:v>5.4946264259502469</c:v>
                </c:pt>
                <c:pt idx="1">
                  <c:v>5.8922508448379993</c:v>
                </c:pt>
                <c:pt idx="2">
                  <c:v>5.3023398270191926</c:v>
                </c:pt>
                <c:pt idx="3">
                  <c:v>5.2002584457217589</c:v>
                </c:pt>
                <c:pt idx="4">
                  <c:v>6.2163077773662128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F-4388-A8AF-24D8165AD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399712"/>
        <c:axId val="405396576"/>
      </c:lineChart>
      <c:catAx>
        <c:axId val="4053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403240"/>
        <c:crosses val="autoZero"/>
        <c:auto val="1"/>
        <c:lblAlgn val="ctr"/>
        <c:lblOffset val="100"/>
        <c:noMultiLvlLbl val="0"/>
      </c:catAx>
      <c:valAx>
        <c:axId val="4054032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&quot;x&quot;" sourceLinked="1"/>
        <c:majorTickMark val="out"/>
        <c:minorTickMark val="none"/>
        <c:tickLblPos val="nextTo"/>
        <c:crossAx val="405393440"/>
        <c:crosses val="autoZero"/>
        <c:crossBetween val="between"/>
      </c:valAx>
      <c:valAx>
        <c:axId val="405396576"/>
        <c:scaling>
          <c:orientation val="minMax"/>
        </c:scaling>
        <c:delete val="0"/>
        <c:axPos val="r"/>
        <c:numFmt formatCode="0.0&quot;x&quot;" sourceLinked="1"/>
        <c:majorTickMark val="out"/>
        <c:minorTickMark val="none"/>
        <c:tickLblPos val="nextTo"/>
        <c:crossAx val="405399712"/>
        <c:crosses val="max"/>
        <c:crossBetween val="between"/>
      </c:valAx>
      <c:catAx>
        <c:axId val="405399712"/>
        <c:scaling>
          <c:orientation val="minMax"/>
        </c:scaling>
        <c:delete val="1"/>
        <c:axPos val="b"/>
        <c:majorTickMark val="out"/>
        <c:minorTickMark val="none"/>
        <c:tickLblPos val="nextTo"/>
        <c:crossAx val="40539657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Book Antiqua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Closed!$B$90</c:f>
              <c:strCache>
                <c:ptCount val="1"/>
                <c:pt idx="0">
                  <c:v>% Debt to Total Capitalization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Closed!$P$39:$Y$39</c:f>
              <c:strCache>
                <c:ptCount val="5"/>
                <c:pt idx="0">
                  <c:v>2014E</c:v>
                </c:pt>
                <c:pt idx="1">
                  <c:v>2015E</c:v>
                </c:pt>
                <c:pt idx="2">
                  <c:v>2016E</c:v>
                </c:pt>
                <c:pt idx="3">
                  <c:v>2017E</c:v>
                </c:pt>
                <c:pt idx="4">
                  <c:v>2018E</c:v>
                </c:pt>
              </c:strCache>
            </c:strRef>
          </c:cat>
          <c:val>
            <c:numRef>
              <c:f>Closed!chart1</c:f>
              <c:numCache>
                <c:formatCode>0%</c:formatCode>
                <c:ptCount val="5"/>
                <c:pt idx="0">
                  <c:v>0.74257826852560449</c:v>
                </c:pt>
                <c:pt idx="1">
                  <c:v>0.64807992692810756</c:v>
                </c:pt>
                <c:pt idx="2">
                  <c:v>0.55240075381447662</c:v>
                </c:pt>
                <c:pt idx="3">
                  <c:v>0.4585666725039404</c:v>
                </c:pt>
                <c:pt idx="4">
                  <c:v>0.35489498227161081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B-42AE-9C57-5EC5B33B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405398536"/>
        <c:axId val="405398928"/>
      </c:barChart>
      <c:lineChart>
        <c:grouping val="standard"/>
        <c:varyColors val="0"/>
        <c:ser>
          <c:idx val="1"/>
          <c:order val="1"/>
          <c:tx>
            <c:strRef>
              <c:f>Closed!$B$91</c:f>
              <c:strCache>
                <c:ptCount val="1"/>
                <c:pt idx="0">
                  <c:v>Total Debt / EBITDA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val>
            <c:numRef>
              <c:f>[0]!chart2</c:f>
              <c:numCache>
                <c:formatCode>0.0"x"</c:formatCode>
                <c:ptCount val="5"/>
                <c:pt idx="0">
                  <c:v>4.1010454152778655</c:v>
                </c:pt>
                <c:pt idx="1">
                  <c:v>3.6060359378260687</c:v>
                </c:pt>
                <c:pt idx="2">
                  <c:v>3.0208240135801359</c:v>
                </c:pt>
                <c:pt idx="3">
                  <c:v>2.735427054547499</c:v>
                </c:pt>
                <c:pt idx="4">
                  <c:v>2.0268258704524507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B-42AE-9C57-5EC5B33B9B9A}"/>
            </c:ext>
          </c:extLst>
        </c:ser>
        <c:ser>
          <c:idx val="2"/>
          <c:order val="2"/>
          <c:tx>
            <c:strRef>
              <c:f>Closed!$B$92</c:f>
              <c:strCache>
                <c:ptCount val="1"/>
                <c:pt idx="0">
                  <c:v>Senior Debt / EBITDA</c:v>
                </c:pt>
              </c:strCache>
            </c:strRef>
          </c:tx>
          <c:spPr>
            <a:ln>
              <a:solidFill>
                <a:srgbClr val="004200"/>
              </a:solidFill>
            </a:ln>
          </c:spPr>
          <c:marker>
            <c:symbol val="triangle"/>
            <c:size val="7"/>
            <c:spPr>
              <a:solidFill>
                <a:srgbClr val="004200"/>
              </a:solidFill>
              <a:ln>
                <a:noFill/>
              </a:ln>
            </c:spPr>
          </c:marker>
          <c:val>
            <c:numRef>
              <c:f>[0]!chart3</c:f>
              <c:numCache>
                <c:formatCode>0.0"x"</c:formatCode>
                <c:ptCount val="5"/>
                <c:pt idx="0">
                  <c:v>3.3193391333329774</c:v>
                </c:pt>
                <c:pt idx="1">
                  <c:v>2.800573037832784</c:v>
                </c:pt>
                <c:pt idx="2">
                  <c:v>2.2063029130124514</c:v>
                </c:pt>
                <c:pt idx="3">
                  <c:v>1.8370355443683217</c:v>
                </c:pt>
                <c:pt idx="4">
                  <c:v>1.1550474693523369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2B-42AE-9C57-5EC5B33B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403632"/>
        <c:axId val="405399320"/>
      </c:lineChart>
      <c:catAx>
        <c:axId val="40539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398928"/>
        <c:crosses val="autoZero"/>
        <c:auto val="1"/>
        <c:lblAlgn val="ctr"/>
        <c:lblOffset val="100"/>
        <c:noMultiLvlLbl val="0"/>
      </c:catAx>
      <c:valAx>
        <c:axId val="4053989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405398536"/>
        <c:crosses val="autoZero"/>
        <c:crossBetween val="between"/>
      </c:valAx>
      <c:valAx>
        <c:axId val="405399320"/>
        <c:scaling>
          <c:orientation val="minMax"/>
        </c:scaling>
        <c:delete val="0"/>
        <c:axPos val="r"/>
        <c:numFmt formatCode="0.0&quot;x&quot;" sourceLinked="1"/>
        <c:majorTickMark val="out"/>
        <c:minorTickMark val="none"/>
        <c:tickLblPos val="nextTo"/>
        <c:crossAx val="405403632"/>
        <c:crosses val="max"/>
        <c:crossBetween val="between"/>
      </c:valAx>
      <c:catAx>
        <c:axId val="405403632"/>
        <c:scaling>
          <c:orientation val="minMax"/>
        </c:scaling>
        <c:delete val="1"/>
        <c:axPos val="b"/>
        <c:majorTickMark val="out"/>
        <c:minorTickMark val="none"/>
        <c:tickLblPos val="nextTo"/>
        <c:crossAx val="4053993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Book Antiqua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Closed!$L$90</c:f>
              <c:strCache>
                <c:ptCount val="1"/>
                <c:pt idx="0">
                  <c:v>Senior Debt / EBITDA</c:v>
                </c:pt>
              </c:strCache>
            </c:strRef>
          </c:tx>
          <c:spPr>
            <a:solidFill>
              <a:srgbClr val="1A304A"/>
            </a:solidFill>
          </c:spPr>
          <c:invertIfNegative val="0"/>
          <c:cat>
            <c:strRef>
              <c:f>Closed!$P$39:$Y$39</c:f>
              <c:strCache>
                <c:ptCount val="5"/>
                <c:pt idx="0">
                  <c:v>2014E</c:v>
                </c:pt>
                <c:pt idx="1">
                  <c:v>2015E</c:v>
                </c:pt>
                <c:pt idx="2">
                  <c:v>2016E</c:v>
                </c:pt>
                <c:pt idx="3">
                  <c:v>2017E</c:v>
                </c:pt>
                <c:pt idx="4">
                  <c:v>2018E</c:v>
                </c:pt>
              </c:strCache>
            </c:strRef>
          </c:cat>
          <c:val>
            <c:numRef>
              <c:f>[0]!chart4</c:f>
              <c:numCache>
                <c:formatCode>0.0"x"</c:formatCode>
                <c:ptCount val="5"/>
                <c:pt idx="0">
                  <c:v>3.3193391333329774</c:v>
                </c:pt>
                <c:pt idx="1">
                  <c:v>2.800573037832784</c:v>
                </c:pt>
                <c:pt idx="2">
                  <c:v>2.2063029130124514</c:v>
                </c:pt>
                <c:pt idx="3">
                  <c:v>1.8370355443683217</c:v>
                </c:pt>
                <c:pt idx="4">
                  <c:v>1.1550474693523369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E-4AE2-B0F4-42B7405BD5C0}"/>
            </c:ext>
          </c:extLst>
        </c:ser>
        <c:ser>
          <c:idx val="2"/>
          <c:order val="2"/>
          <c:tx>
            <c:strRef>
              <c:f>Closed!$L$91</c:f>
              <c:strCache>
                <c:ptCount val="1"/>
                <c:pt idx="0">
                  <c:v>Subordinated Debt / EBITDA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Closed!$P$39:$Y$39</c:f>
              <c:strCache>
                <c:ptCount val="5"/>
                <c:pt idx="0">
                  <c:v>2014E</c:v>
                </c:pt>
                <c:pt idx="1">
                  <c:v>2015E</c:v>
                </c:pt>
                <c:pt idx="2">
                  <c:v>2016E</c:v>
                </c:pt>
                <c:pt idx="3">
                  <c:v>2017E</c:v>
                </c:pt>
                <c:pt idx="4">
                  <c:v>2018E</c:v>
                </c:pt>
              </c:strCache>
            </c:strRef>
          </c:cat>
          <c:val>
            <c:numRef>
              <c:f>[0]!chart5</c:f>
              <c:numCache>
                <c:formatCode>0.0"x"</c:formatCode>
                <c:ptCount val="5"/>
                <c:pt idx="0">
                  <c:v>0.19061146678179966</c:v>
                </c:pt>
                <c:pt idx="1">
                  <c:v>0.22336518933276775</c:v>
                </c:pt>
                <c:pt idx="2">
                  <c:v>0.26963540309067952</c:v>
                </c:pt>
                <c:pt idx="3">
                  <c:v>0.32842824621685685</c:v>
                </c:pt>
                <c:pt idx="4">
                  <c:v>0.43012002846870401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E-4AE2-B0F4-42B7405B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overlap val="100"/>
        <c:axId val="405393440"/>
        <c:axId val="405403240"/>
      </c:barChart>
      <c:lineChart>
        <c:grouping val="standard"/>
        <c:varyColors val="0"/>
        <c:ser>
          <c:idx val="1"/>
          <c:order val="1"/>
          <c:tx>
            <c:strRef>
              <c:f>Closed!$L$92</c:f>
              <c:strCache>
                <c:ptCount val="1"/>
                <c:pt idx="0">
                  <c:v>(EBITDA - Capex) / Total Interest Expense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val>
            <c:numRef>
              <c:f>[0]!chart6</c:f>
              <c:numCache>
                <c:formatCode>0.0"x"</c:formatCode>
                <c:ptCount val="5"/>
                <c:pt idx="0">
                  <c:v>5.4946264259502469</c:v>
                </c:pt>
                <c:pt idx="1">
                  <c:v>5.8922508448379993</c:v>
                </c:pt>
                <c:pt idx="2">
                  <c:v>5.3023398270191926</c:v>
                </c:pt>
                <c:pt idx="3">
                  <c:v>5.2002584457217589</c:v>
                </c:pt>
                <c:pt idx="4">
                  <c:v>6.2163077773662128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E-4AE2-B0F4-42B7405B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399712"/>
        <c:axId val="405396576"/>
      </c:lineChart>
      <c:catAx>
        <c:axId val="4053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403240"/>
        <c:crosses val="autoZero"/>
        <c:auto val="1"/>
        <c:lblAlgn val="ctr"/>
        <c:lblOffset val="100"/>
        <c:noMultiLvlLbl val="0"/>
      </c:catAx>
      <c:valAx>
        <c:axId val="4054032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&quot;x&quot;" sourceLinked="1"/>
        <c:majorTickMark val="out"/>
        <c:minorTickMark val="none"/>
        <c:tickLblPos val="nextTo"/>
        <c:crossAx val="405393440"/>
        <c:crosses val="autoZero"/>
        <c:crossBetween val="between"/>
      </c:valAx>
      <c:valAx>
        <c:axId val="405396576"/>
        <c:scaling>
          <c:orientation val="minMax"/>
        </c:scaling>
        <c:delete val="0"/>
        <c:axPos val="r"/>
        <c:numFmt formatCode="0.0&quot;x&quot;" sourceLinked="1"/>
        <c:majorTickMark val="out"/>
        <c:minorTickMark val="none"/>
        <c:tickLblPos val="nextTo"/>
        <c:crossAx val="405399712"/>
        <c:crosses val="max"/>
        <c:crossBetween val="between"/>
      </c:valAx>
      <c:catAx>
        <c:axId val="405399712"/>
        <c:scaling>
          <c:orientation val="minMax"/>
        </c:scaling>
        <c:delete val="1"/>
        <c:axPos val="b"/>
        <c:majorTickMark val="out"/>
        <c:minorTickMark val="none"/>
        <c:tickLblPos val="nextTo"/>
        <c:crossAx val="40539657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Book Antiqua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47623</xdr:colOff>
      <xdr:row>92</xdr:row>
      <xdr:rowOff>95250</xdr:rowOff>
    </xdr:from>
    <xdr:to>
      <xdr:col>10</xdr:col>
      <xdr:colOff>404812</xdr:colOff>
      <xdr:row>112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103187</xdr:colOff>
      <xdr:row>92</xdr:row>
      <xdr:rowOff>99219</xdr:rowOff>
    </xdr:from>
    <xdr:to>
      <xdr:col>20</xdr:col>
      <xdr:colOff>523875</xdr:colOff>
      <xdr:row>112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47623</xdr:colOff>
      <xdr:row>92</xdr:row>
      <xdr:rowOff>95250</xdr:rowOff>
    </xdr:from>
    <xdr:to>
      <xdr:col>10</xdr:col>
      <xdr:colOff>404812</xdr:colOff>
      <xdr:row>112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103187</xdr:colOff>
      <xdr:row>92</xdr:row>
      <xdr:rowOff>99219</xdr:rowOff>
    </xdr:from>
    <xdr:to>
      <xdr:col>20</xdr:col>
      <xdr:colOff>523875</xdr:colOff>
      <xdr:row>112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756"/>
  <sheetViews>
    <sheetView showGridLines="0" zoomScale="85" zoomScaleNormal="85" zoomScaleSheetLayoutView="30" zoomScalePageLayoutView="70" workbookViewId="0">
      <selection activeCell="A2" sqref="A2"/>
    </sheetView>
  </sheetViews>
  <sheetFormatPr defaultRowHeight="13.5" outlineLevelRow="1" x14ac:dyDescent="0.25"/>
  <cols>
    <col min="1" max="1" width="5.42578125" style="1" customWidth="1"/>
    <col min="2" max="6" width="10.7109375" style="1" customWidth="1"/>
    <col min="7" max="7" width="12.28515625" style="1" customWidth="1"/>
    <col min="8" max="11" width="11.42578125" style="1" customWidth="1"/>
    <col min="12" max="13" width="13" style="1" customWidth="1"/>
    <col min="14" max="15" width="10.7109375" style="1" customWidth="1"/>
    <col min="16" max="16" width="16.140625" style="1" customWidth="1"/>
    <col min="17" max="17" width="12.7109375" style="1" bestFit="1" customWidth="1"/>
    <col min="18" max="24" width="10.7109375" style="1" customWidth="1"/>
    <col min="25" max="25" width="11.85546875" style="1" customWidth="1"/>
    <col min="26" max="26" width="10.7109375" style="1" customWidth="1"/>
    <col min="27" max="27" width="5.42578125" style="1" customWidth="1"/>
    <col min="28" max="36" width="10.7109375" style="1" customWidth="1"/>
    <col min="37" max="16384" width="9.140625" style="1"/>
  </cols>
  <sheetData>
    <row r="1" spans="1:25" ht="19.5" x14ac:dyDescent="0.3">
      <c r="A1" s="10" t="s">
        <v>4</v>
      </c>
    </row>
    <row r="2" spans="1:25" ht="15" customHeight="1" x14ac:dyDescent="0.25">
      <c r="A2" s="1" t="s">
        <v>0</v>
      </c>
    </row>
    <row r="3" spans="1:25" ht="15" customHeight="1" x14ac:dyDescent="0.25"/>
    <row r="4" spans="1:25" s="3" customFormat="1" ht="15" x14ac:dyDescent="0.3">
      <c r="A4" s="3" t="s">
        <v>274</v>
      </c>
    </row>
    <row r="5" spans="1:25" outlineLevel="1" x14ac:dyDescent="0.25"/>
    <row r="6" spans="1:25" ht="15" outlineLevel="1" x14ac:dyDescent="0.3">
      <c r="B6" s="114" t="s">
        <v>275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  <c r="U6" s="114" t="s">
        <v>18</v>
      </c>
      <c r="V6" s="115"/>
      <c r="W6" s="115"/>
      <c r="X6" s="115"/>
      <c r="Y6" s="116"/>
    </row>
    <row r="7" spans="1:25" ht="15" outlineLevel="1" x14ac:dyDescent="0.3">
      <c r="B7" s="118"/>
      <c r="C7" s="119"/>
      <c r="D7" s="119"/>
      <c r="E7" s="119"/>
      <c r="F7" s="119"/>
      <c r="G7" s="223"/>
      <c r="H7" s="223" t="s">
        <v>35</v>
      </c>
      <c r="I7" s="223"/>
      <c r="J7" s="223" t="s">
        <v>225</v>
      </c>
      <c r="K7" s="354"/>
      <c r="L7" s="355"/>
      <c r="M7" s="355"/>
      <c r="N7" s="355"/>
      <c r="O7" s="355"/>
      <c r="P7" s="355"/>
      <c r="Q7" s="223" t="s">
        <v>35</v>
      </c>
      <c r="R7" s="223"/>
      <c r="S7" s="262" t="s">
        <v>225</v>
      </c>
      <c r="U7" s="118" t="s">
        <v>11</v>
      </c>
      <c r="V7" s="119"/>
      <c r="W7" s="119"/>
      <c r="X7" s="119"/>
      <c r="Y7" s="187">
        <v>17.62</v>
      </c>
    </row>
    <row r="8" spans="1:25" ht="15" outlineLevel="1" x14ac:dyDescent="0.3">
      <c r="B8" s="132" t="s">
        <v>31</v>
      </c>
      <c r="C8" s="9"/>
      <c r="D8" s="9"/>
      <c r="E8" s="9"/>
      <c r="F8" s="9"/>
      <c r="G8" s="35" t="s">
        <v>33</v>
      </c>
      <c r="H8" s="35" t="s">
        <v>34</v>
      </c>
      <c r="I8" s="35" t="s">
        <v>32</v>
      </c>
      <c r="J8" s="35" t="s">
        <v>185</v>
      </c>
      <c r="K8" s="132" t="s">
        <v>37</v>
      </c>
      <c r="L8" s="133"/>
      <c r="M8" s="133"/>
      <c r="N8" s="133"/>
      <c r="O8" s="133"/>
      <c r="P8" s="133"/>
      <c r="Q8" s="35" t="s">
        <v>34</v>
      </c>
      <c r="R8" s="35" t="s">
        <v>32</v>
      </c>
      <c r="S8" s="263" t="s">
        <v>185</v>
      </c>
      <c r="U8" s="94" t="s">
        <v>12</v>
      </c>
      <c r="V8" s="25"/>
      <c r="W8" s="25"/>
      <c r="X8" s="25"/>
      <c r="Y8" s="253">
        <v>1776.1952326901248</v>
      </c>
    </row>
    <row r="9" spans="1:25" outlineLevel="1" x14ac:dyDescent="0.25">
      <c r="B9" s="94" t="s">
        <v>186</v>
      </c>
      <c r="C9" s="25"/>
      <c r="D9" s="25"/>
      <c r="E9" s="25"/>
      <c r="F9" s="25"/>
      <c r="G9" s="95"/>
      <c r="H9" s="231">
        <v>2.557377049180328</v>
      </c>
      <c r="I9" s="49">
        <v>7800</v>
      </c>
      <c r="J9" s="340">
        <v>0.19647740002081246</v>
      </c>
      <c r="K9" s="25" t="s">
        <v>13</v>
      </c>
      <c r="L9" s="25"/>
      <c r="M9" s="25"/>
      <c r="N9" s="25"/>
      <c r="O9" s="25"/>
      <c r="P9" s="25"/>
      <c r="Q9" s="231">
        <v>10.261167213114755</v>
      </c>
      <c r="R9" s="49">
        <v>31296.560000000001</v>
      </c>
      <c r="S9" s="340">
        <v>0.78834188953786666</v>
      </c>
      <c r="U9" s="94"/>
      <c r="V9" s="25"/>
      <c r="W9" s="25"/>
      <c r="X9" s="25"/>
      <c r="Y9" s="96"/>
    </row>
    <row r="10" spans="1:25" outlineLevel="1" x14ac:dyDescent="0.25">
      <c r="B10" s="94" t="s">
        <v>217</v>
      </c>
      <c r="C10" s="25"/>
      <c r="D10" s="25"/>
      <c r="E10" s="25"/>
      <c r="F10" s="25"/>
      <c r="G10" s="337">
        <v>225</v>
      </c>
      <c r="H10" s="231">
        <v>0</v>
      </c>
      <c r="I10" s="49">
        <v>0</v>
      </c>
      <c r="J10" s="340">
        <v>0</v>
      </c>
      <c r="K10" s="25" t="s">
        <v>181</v>
      </c>
      <c r="L10" s="25"/>
      <c r="M10" s="25"/>
      <c r="N10" s="25"/>
      <c r="O10" s="25"/>
      <c r="P10" s="25"/>
      <c r="Q10" s="231">
        <v>0.20522334426229508</v>
      </c>
      <c r="R10" s="49">
        <v>625.93119999999999</v>
      </c>
      <c r="S10" s="340">
        <v>1.5766837790757333E-2</v>
      </c>
      <c r="U10" s="94" t="s">
        <v>13</v>
      </c>
      <c r="V10" s="25"/>
      <c r="W10" s="25"/>
      <c r="X10" s="25"/>
      <c r="Y10" s="188">
        <v>31296.560000000001</v>
      </c>
    </row>
    <row r="11" spans="1:25" outlineLevel="1" x14ac:dyDescent="0.25">
      <c r="B11" s="94" t="s">
        <v>312</v>
      </c>
      <c r="C11" s="25"/>
      <c r="D11" s="25"/>
      <c r="E11" s="25"/>
      <c r="F11" s="25"/>
      <c r="G11" s="337">
        <v>175</v>
      </c>
      <c r="H11" s="231">
        <v>0.65573770491803274</v>
      </c>
      <c r="I11" s="49">
        <v>2000</v>
      </c>
      <c r="J11" s="340">
        <v>5.0378820518157043E-2</v>
      </c>
      <c r="K11" s="25" t="s">
        <v>182</v>
      </c>
      <c r="L11" s="25"/>
      <c r="M11" s="25"/>
      <c r="N11" s="25"/>
      <c r="O11" s="25"/>
      <c r="P11" s="25"/>
      <c r="Q11" s="231">
        <v>0.28990531147540982</v>
      </c>
      <c r="R11" s="49">
        <v>884.21119999999996</v>
      </c>
      <c r="S11" s="340">
        <v>2.2272758672472134E-2</v>
      </c>
      <c r="U11" s="94" t="s">
        <v>14</v>
      </c>
      <c r="V11" s="25"/>
      <c r="W11" s="25"/>
      <c r="X11" s="25"/>
      <c r="Y11" s="164">
        <v>-4374</v>
      </c>
    </row>
    <row r="12" spans="1:25" outlineLevel="1" x14ac:dyDescent="0.25">
      <c r="B12" s="94" t="s">
        <v>313</v>
      </c>
      <c r="C12" s="25"/>
      <c r="D12" s="25"/>
      <c r="E12" s="25"/>
      <c r="F12" s="25"/>
      <c r="G12" s="337">
        <v>175</v>
      </c>
      <c r="H12" s="231">
        <v>0.62295081967213117</v>
      </c>
      <c r="I12" s="49">
        <v>1900</v>
      </c>
      <c r="J12" s="340">
        <v>4.7859879492249194E-2</v>
      </c>
      <c r="K12" s="25" t="s">
        <v>215</v>
      </c>
      <c r="L12" s="25"/>
      <c r="M12" s="25"/>
      <c r="N12" s="25"/>
      <c r="O12" s="25"/>
      <c r="P12" s="25"/>
      <c r="Q12" s="231">
        <v>0.89704918032786884</v>
      </c>
      <c r="R12" s="49">
        <v>2736</v>
      </c>
      <c r="S12" s="340">
        <v>6.8918226468838842E-2</v>
      </c>
      <c r="U12" s="94" t="s">
        <v>15</v>
      </c>
      <c r="V12" s="25"/>
      <c r="W12" s="25"/>
      <c r="X12" s="25"/>
      <c r="Y12" s="164">
        <v>0</v>
      </c>
    </row>
    <row r="13" spans="1:25" outlineLevel="1" x14ac:dyDescent="0.25">
      <c r="B13" s="94" t="s">
        <v>187</v>
      </c>
      <c r="C13" s="25"/>
      <c r="D13" s="25"/>
      <c r="E13" s="25"/>
      <c r="F13" s="25"/>
      <c r="G13" s="337">
        <v>350</v>
      </c>
      <c r="H13" s="231">
        <v>1.8039344262295083</v>
      </c>
      <c r="I13" s="49">
        <v>5502</v>
      </c>
      <c r="J13" s="340">
        <v>0.13859213524545003</v>
      </c>
      <c r="K13" s="25" t="s">
        <v>214</v>
      </c>
      <c r="L13" s="25"/>
      <c r="M13" s="25"/>
      <c r="N13" s="25"/>
      <c r="O13" s="25"/>
      <c r="P13" s="25"/>
      <c r="Q13" s="231">
        <v>0</v>
      </c>
      <c r="R13" s="49">
        <v>0</v>
      </c>
      <c r="S13" s="340">
        <v>0</v>
      </c>
      <c r="U13" s="94"/>
      <c r="V13" s="25"/>
      <c r="W13" s="25"/>
      <c r="X13" s="25"/>
      <c r="Y13" s="96"/>
    </row>
    <row r="14" spans="1:25" outlineLevel="1" x14ac:dyDescent="0.25">
      <c r="B14" s="94" t="s">
        <v>188</v>
      </c>
      <c r="C14" s="25"/>
      <c r="D14" s="25"/>
      <c r="E14" s="25"/>
      <c r="F14" s="25"/>
      <c r="G14" s="337">
        <v>275</v>
      </c>
      <c r="H14" s="231">
        <v>0.49180327868852458</v>
      </c>
      <c r="I14" s="49">
        <v>1500</v>
      </c>
      <c r="J14" s="340">
        <v>3.7784115388617784E-2</v>
      </c>
      <c r="K14" s="25" t="s">
        <v>183</v>
      </c>
      <c r="L14" s="25"/>
      <c r="M14" s="25"/>
      <c r="N14" s="25"/>
      <c r="O14" s="25"/>
      <c r="P14" s="25"/>
      <c r="Q14" s="231">
        <v>1.3360655737704918</v>
      </c>
      <c r="R14" s="49">
        <v>4075</v>
      </c>
      <c r="S14" s="340">
        <v>0.102646846805745</v>
      </c>
      <c r="U14" s="107" t="s">
        <v>16</v>
      </c>
      <c r="V14" s="9"/>
      <c r="W14" s="9"/>
      <c r="X14" s="9"/>
      <c r="Y14" s="357">
        <v>26922.560000000001</v>
      </c>
    </row>
    <row r="15" spans="1:25" outlineLevel="1" x14ac:dyDescent="0.25">
      <c r="B15" s="94" t="s">
        <v>189</v>
      </c>
      <c r="C15" s="25"/>
      <c r="D15" s="25"/>
      <c r="E15" s="25"/>
      <c r="F15" s="25"/>
      <c r="G15" s="339">
        <v>7.2499999999999995E-2</v>
      </c>
      <c r="H15" s="231">
        <v>0.65573770491803274</v>
      </c>
      <c r="I15" s="49">
        <v>2000</v>
      </c>
      <c r="J15" s="340">
        <v>5.0378820518157043E-2</v>
      </c>
      <c r="K15" s="25" t="s">
        <v>184</v>
      </c>
      <c r="L15" s="25"/>
      <c r="M15" s="25"/>
      <c r="N15" s="25"/>
      <c r="O15" s="25"/>
      <c r="P15" s="25"/>
      <c r="Q15" s="231">
        <v>2.6727868852459018E-2</v>
      </c>
      <c r="R15" s="49">
        <v>81.52000000000001</v>
      </c>
      <c r="S15" s="340">
        <v>2.0534407243200819E-3</v>
      </c>
      <c r="X15" s="356"/>
    </row>
    <row r="16" spans="1:25" ht="15" outlineLevel="1" x14ac:dyDescent="0.3">
      <c r="B16" s="94" t="s">
        <v>213</v>
      </c>
      <c r="C16" s="25"/>
      <c r="D16" s="25"/>
      <c r="E16" s="25"/>
      <c r="F16" s="25"/>
      <c r="G16" s="339">
        <v>5.6250000000000001E-2</v>
      </c>
      <c r="H16" s="231">
        <v>0.49180327868852458</v>
      </c>
      <c r="I16" s="49">
        <v>1500</v>
      </c>
      <c r="J16" s="340">
        <v>3.7784115388617784E-2</v>
      </c>
      <c r="L16" s="25"/>
      <c r="M16" s="25"/>
      <c r="N16" s="25"/>
      <c r="O16" s="25"/>
      <c r="P16" s="25"/>
      <c r="Q16" s="231"/>
      <c r="R16" s="49"/>
      <c r="S16" s="340"/>
      <c r="U16" s="114" t="s">
        <v>232</v>
      </c>
      <c r="V16" s="145"/>
      <c r="W16" s="145"/>
      <c r="X16" s="145"/>
      <c r="Y16" s="176"/>
    </row>
    <row r="17" spans="2:25" outlineLevel="1" x14ac:dyDescent="0.25">
      <c r="B17" s="94" t="s">
        <v>183</v>
      </c>
      <c r="C17" s="25"/>
      <c r="D17" s="25"/>
      <c r="E17" s="25"/>
      <c r="F17" s="25"/>
      <c r="G17" s="339">
        <v>4.5999999999999999E-2</v>
      </c>
      <c r="H17" s="231">
        <v>1.3360655737704918</v>
      </c>
      <c r="I17" s="49">
        <v>4075</v>
      </c>
      <c r="J17" s="340">
        <v>0.10264684680574497</v>
      </c>
      <c r="K17" s="25"/>
      <c r="L17" s="25"/>
      <c r="M17" s="25"/>
      <c r="N17" s="25"/>
      <c r="O17" s="25"/>
      <c r="P17" s="25"/>
      <c r="Q17" s="25"/>
      <c r="R17" s="25"/>
      <c r="S17" s="96"/>
      <c r="U17" s="118" t="s">
        <v>276</v>
      </c>
      <c r="V17" s="119"/>
      <c r="W17" s="119"/>
      <c r="X17" s="119"/>
      <c r="Y17" s="452">
        <v>2018</v>
      </c>
    </row>
    <row r="18" spans="2:25" outlineLevel="1" x14ac:dyDescent="0.25">
      <c r="B18" s="94" t="s">
        <v>191</v>
      </c>
      <c r="C18" s="25"/>
      <c r="D18" s="25"/>
      <c r="E18" s="25"/>
      <c r="F18" s="25"/>
      <c r="G18" s="95"/>
      <c r="H18" s="231">
        <v>2.9229168500570468</v>
      </c>
      <c r="I18" s="49">
        <v>8914.8963926739925</v>
      </c>
      <c r="J18" s="340">
        <v>0.22456098265224436</v>
      </c>
      <c r="K18" s="25"/>
      <c r="L18" s="25"/>
      <c r="M18" s="25"/>
      <c r="N18" s="25"/>
      <c r="O18" s="25"/>
      <c r="P18" s="25"/>
      <c r="Q18" s="25"/>
      <c r="R18" s="25"/>
      <c r="S18" s="96"/>
      <c r="U18" s="94" t="s">
        <v>277</v>
      </c>
      <c r="V18" s="25"/>
      <c r="W18" s="25"/>
      <c r="X18" s="25"/>
      <c r="Y18" s="361">
        <v>8.827068852459016</v>
      </c>
    </row>
    <row r="19" spans="2:25" outlineLevel="1" x14ac:dyDescent="0.25">
      <c r="B19" s="94" t="s">
        <v>192</v>
      </c>
      <c r="C19" s="25"/>
      <c r="D19" s="25"/>
      <c r="E19" s="25"/>
      <c r="F19" s="25"/>
      <c r="G19" s="95"/>
      <c r="H19" s="231">
        <v>0.24590163934426229</v>
      </c>
      <c r="I19" s="49">
        <v>750</v>
      </c>
      <c r="J19" s="340">
        <v>1.8892057694308892E-2</v>
      </c>
      <c r="K19" s="25"/>
      <c r="L19" s="25"/>
      <c r="M19" s="25"/>
      <c r="N19" s="25"/>
      <c r="O19" s="25"/>
      <c r="P19" s="25"/>
      <c r="Q19" s="25"/>
      <c r="R19" s="25"/>
      <c r="S19" s="96"/>
      <c r="U19" s="107" t="s">
        <v>8</v>
      </c>
      <c r="V19" s="9"/>
      <c r="W19" s="9"/>
      <c r="X19" s="9"/>
      <c r="Y19" s="193">
        <v>5</v>
      </c>
    </row>
    <row r="20" spans="2:25" ht="15" outlineLevel="1" x14ac:dyDescent="0.3">
      <c r="B20" s="107" t="s">
        <v>248</v>
      </c>
      <c r="C20" s="9"/>
      <c r="D20" s="9"/>
      <c r="E20" s="9"/>
      <c r="F20" s="9"/>
      <c r="G20" s="8"/>
      <c r="H20" s="351">
        <v>1.2319101663363956</v>
      </c>
      <c r="I20" s="352">
        <v>3757.3260073260067</v>
      </c>
      <c r="J20" s="353">
        <v>9.4644826275640248E-2</v>
      </c>
      <c r="K20" s="25"/>
      <c r="L20" s="25"/>
      <c r="M20" s="25"/>
      <c r="N20" s="25"/>
      <c r="O20" s="25"/>
      <c r="P20" s="25"/>
      <c r="Q20" s="25"/>
      <c r="R20" s="25"/>
      <c r="S20" s="96"/>
      <c r="U20" s="359" t="s">
        <v>245</v>
      </c>
      <c r="V20" s="127"/>
      <c r="W20" s="127"/>
      <c r="X20" s="127"/>
      <c r="Y20" s="362">
        <v>4.5142432665615573E-2</v>
      </c>
    </row>
    <row r="21" spans="2:25" ht="15" outlineLevel="1" x14ac:dyDescent="0.3">
      <c r="B21" s="107" t="s">
        <v>185</v>
      </c>
      <c r="C21" s="9"/>
      <c r="D21" s="9"/>
      <c r="E21" s="9"/>
      <c r="F21" s="9"/>
      <c r="G21" s="8"/>
      <c r="H21" s="351">
        <v>13.016138491803281</v>
      </c>
      <c r="I21" s="352">
        <v>39699.222400000006</v>
      </c>
      <c r="J21" s="353">
        <v>0.99999999999999978</v>
      </c>
      <c r="K21" s="181" t="s">
        <v>185</v>
      </c>
      <c r="L21" s="92"/>
      <c r="M21" s="92"/>
      <c r="N21" s="92"/>
      <c r="O21" s="92"/>
      <c r="P21" s="92"/>
      <c r="Q21" s="232">
        <v>13.016138491803279</v>
      </c>
      <c r="R21" s="233">
        <v>39699.222399999999</v>
      </c>
      <c r="S21" s="341">
        <v>1</v>
      </c>
      <c r="U21" s="360" t="s">
        <v>246</v>
      </c>
      <c r="V21" s="133"/>
      <c r="W21" s="133"/>
      <c r="X21" s="133"/>
      <c r="Y21" s="363">
        <v>1.1931688908933273</v>
      </c>
    </row>
    <row r="22" spans="2:25" outlineLevel="1" x14ac:dyDescent="0.25"/>
    <row r="23" spans="2:25" ht="15" outlineLevel="1" x14ac:dyDescent="0.3">
      <c r="B23" s="114" t="s">
        <v>278</v>
      </c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6"/>
      <c r="U23" s="114" t="s">
        <v>284</v>
      </c>
      <c r="V23" s="115"/>
      <c r="W23" s="115"/>
      <c r="X23" s="115"/>
      <c r="Y23" s="116"/>
    </row>
    <row r="24" spans="2:25" ht="15" outlineLevel="1" x14ac:dyDescent="0.3">
      <c r="B24" s="375" t="s">
        <v>279</v>
      </c>
      <c r="C24" s="376"/>
      <c r="D24" s="376"/>
      <c r="E24" s="376"/>
      <c r="F24" s="376"/>
      <c r="G24" s="376"/>
      <c r="H24" s="376"/>
      <c r="I24" s="376"/>
      <c r="J24" s="377"/>
      <c r="K24" s="375" t="s">
        <v>280</v>
      </c>
      <c r="L24" s="376"/>
      <c r="M24" s="376"/>
      <c r="N24" s="376"/>
      <c r="O24" s="376"/>
      <c r="P24" s="376"/>
      <c r="Q24" s="376"/>
      <c r="R24" s="376"/>
      <c r="S24" s="377"/>
      <c r="U24" s="379" t="s">
        <v>329</v>
      </c>
      <c r="V24" s="119"/>
      <c r="W24" s="119"/>
      <c r="X24" s="119"/>
      <c r="Y24" s="417">
        <v>0.47547039189022133</v>
      </c>
    </row>
    <row r="25" spans="2:25" ht="15" outlineLevel="1" x14ac:dyDescent="0.3">
      <c r="B25" s="118"/>
      <c r="C25" s="119"/>
      <c r="D25" s="370" t="s">
        <v>281</v>
      </c>
      <c r="E25" s="370"/>
      <c r="F25" s="370"/>
      <c r="G25" s="370"/>
      <c r="H25" s="370"/>
      <c r="I25" s="370"/>
      <c r="J25" s="371"/>
      <c r="K25" s="118"/>
      <c r="L25" s="370" t="s">
        <v>281</v>
      </c>
      <c r="M25" s="364"/>
      <c r="N25" s="364"/>
      <c r="O25" s="370"/>
      <c r="P25" s="364"/>
      <c r="Q25" s="370"/>
      <c r="R25" s="370"/>
      <c r="S25" s="371"/>
      <c r="U25" s="94" t="s">
        <v>330</v>
      </c>
      <c r="V25" s="25"/>
      <c r="W25" s="25"/>
      <c r="X25" s="25"/>
      <c r="Y25" s="361">
        <v>0.47615641771996531</v>
      </c>
    </row>
    <row r="26" spans="2:25" outlineLevel="1" x14ac:dyDescent="0.25">
      <c r="B26" s="94"/>
      <c r="C26" s="367">
        <v>4.5142432665615573E-2</v>
      </c>
      <c r="D26" s="412">
        <v>5</v>
      </c>
      <c r="E26" s="232">
        <v>5.5</v>
      </c>
      <c r="F26" s="232">
        <v>6</v>
      </c>
      <c r="G26" s="232">
        <v>6.5</v>
      </c>
      <c r="H26" s="232">
        <v>7</v>
      </c>
      <c r="I26" s="232">
        <v>7.5</v>
      </c>
      <c r="J26" s="413">
        <v>8</v>
      </c>
      <c r="K26" s="365"/>
      <c r="L26" s="378">
        <v>1.1931688908933273</v>
      </c>
      <c r="M26" s="412">
        <v>5</v>
      </c>
      <c r="N26" s="232">
        <v>5.5</v>
      </c>
      <c r="O26" s="232">
        <v>6</v>
      </c>
      <c r="P26" s="232">
        <v>6.5</v>
      </c>
      <c r="Q26" s="232">
        <v>7</v>
      </c>
      <c r="R26" s="232">
        <v>7.5</v>
      </c>
      <c r="S26" s="413">
        <v>8</v>
      </c>
      <c r="U26" s="94" t="s">
        <v>331</v>
      </c>
      <c r="V26" s="25"/>
      <c r="W26" s="25"/>
      <c r="X26" s="25"/>
      <c r="Y26" s="361">
        <v>8.827068852459016</v>
      </c>
    </row>
    <row r="27" spans="2:25" outlineLevel="1" x14ac:dyDescent="0.25">
      <c r="B27" s="94"/>
      <c r="C27" s="414">
        <v>3.5</v>
      </c>
      <c r="D27" s="393">
        <v>-7.202663725267211E-2</v>
      </c>
      <c r="E27" s="394">
        <v>-7.202663725267211E-2</v>
      </c>
      <c r="F27" s="394">
        <v>-7.202663725267211E-2</v>
      </c>
      <c r="G27" s="394">
        <v>-7.202663725267211E-2</v>
      </c>
      <c r="H27" s="394">
        <v>-7.202663725267211E-2</v>
      </c>
      <c r="I27" s="394">
        <v>-7.202663725267211E-2</v>
      </c>
      <c r="J27" s="395">
        <v>-7.202663725267211E-2</v>
      </c>
      <c r="K27" s="94"/>
      <c r="L27" s="414">
        <v>3.5</v>
      </c>
      <c r="M27" s="404">
        <v>0.74155273381494968</v>
      </c>
      <c r="N27" s="405">
        <v>0.74155273381494968</v>
      </c>
      <c r="O27" s="405">
        <v>0.74155273381494968</v>
      </c>
      <c r="P27" s="405">
        <v>0.74155273381494968</v>
      </c>
      <c r="Q27" s="405">
        <v>0.74155273381494968</v>
      </c>
      <c r="R27" s="405">
        <v>0.74155273381494968</v>
      </c>
      <c r="S27" s="406">
        <v>0.74155273381494968</v>
      </c>
      <c r="U27" s="107" t="s">
        <v>332</v>
      </c>
      <c r="V27" s="9"/>
      <c r="W27" s="9"/>
      <c r="X27" s="9"/>
      <c r="Y27" s="193">
        <v>6.0086507566624778</v>
      </c>
    </row>
    <row r="28" spans="2:25" outlineLevel="1" x14ac:dyDescent="0.25">
      <c r="B28" s="94"/>
      <c r="C28" s="415">
        <v>4</v>
      </c>
      <c r="D28" s="396">
        <v>-2.8143050367808065E-2</v>
      </c>
      <c r="E28" s="397">
        <v>-2.8143050367808065E-2</v>
      </c>
      <c r="F28" s="397">
        <v>-2.8143050367808065E-2</v>
      </c>
      <c r="G28" s="397">
        <v>-2.8143050367808065E-2</v>
      </c>
      <c r="H28" s="397">
        <v>-2.8143050367808065E-2</v>
      </c>
      <c r="I28" s="397">
        <v>-2.8143050367808065E-2</v>
      </c>
      <c r="J28" s="398">
        <v>-2.8143050367808065E-2</v>
      </c>
      <c r="K28" s="94"/>
      <c r="L28" s="415">
        <v>4</v>
      </c>
      <c r="M28" s="407">
        <v>0.89209145284107561</v>
      </c>
      <c r="N28" s="231">
        <v>0.89209145284107561</v>
      </c>
      <c r="O28" s="231">
        <v>0.89209145284107561</v>
      </c>
      <c r="P28" s="231">
        <v>0.89209145284107561</v>
      </c>
      <c r="Q28" s="231">
        <v>0.89209145284107561</v>
      </c>
      <c r="R28" s="231">
        <v>0.89209145284107561</v>
      </c>
      <c r="S28" s="369">
        <v>0.89209145284107561</v>
      </c>
    </row>
    <row r="29" spans="2:25" ht="15" outlineLevel="1" x14ac:dyDescent="0.3">
      <c r="B29" s="372" t="s">
        <v>282</v>
      </c>
      <c r="C29" s="415">
        <v>4.5</v>
      </c>
      <c r="D29" s="396">
        <v>1.0491284614053464E-2</v>
      </c>
      <c r="E29" s="397">
        <v>1.0491284614053464E-2</v>
      </c>
      <c r="F29" s="399">
        <v>1.0491284614053464E-2</v>
      </c>
      <c r="G29" s="399">
        <v>1.0491284614053464E-2</v>
      </c>
      <c r="H29" s="399">
        <v>1.0491284614053464E-2</v>
      </c>
      <c r="I29" s="397">
        <v>1.0491284614053464E-2</v>
      </c>
      <c r="J29" s="398">
        <v>1.0491284614053464E-2</v>
      </c>
      <c r="K29" s="358" t="s">
        <v>282</v>
      </c>
      <c r="L29" s="415">
        <v>4.5</v>
      </c>
      <c r="M29" s="407">
        <v>1.0426301718672013</v>
      </c>
      <c r="N29" s="231">
        <v>1.0426301718672013</v>
      </c>
      <c r="O29" s="408">
        <v>1.0426301718672013</v>
      </c>
      <c r="P29" s="408">
        <v>1.0426301718672013</v>
      </c>
      <c r="Q29" s="408">
        <v>1.0426301718672013</v>
      </c>
      <c r="R29" s="231">
        <v>1.0426301718672013</v>
      </c>
      <c r="S29" s="369">
        <v>1.0426301718672013</v>
      </c>
      <c r="U29" s="114" t="s">
        <v>121</v>
      </c>
      <c r="V29" s="145"/>
      <c r="W29" s="145"/>
      <c r="X29" s="145"/>
      <c r="Y29" s="176"/>
    </row>
    <row r="30" spans="2:25" outlineLevel="1" x14ac:dyDescent="0.25">
      <c r="B30" s="366"/>
      <c r="C30" s="415">
        <v>5</v>
      </c>
      <c r="D30" s="396">
        <v>4.5142432665615573E-2</v>
      </c>
      <c r="E30" s="397">
        <v>4.5142432665615573E-2</v>
      </c>
      <c r="F30" s="399">
        <v>4.5142432665615573E-2</v>
      </c>
      <c r="G30" s="400">
        <v>4.5142432665615573E-2</v>
      </c>
      <c r="H30" s="399">
        <v>4.5142432665615573E-2</v>
      </c>
      <c r="I30" s="397">
        <v>4.5142432665615573E-2</v>
      </c>
      <c r="J30" s="398">
        <v>4.5142432665615573E-2</v>
      </c>
      <c r="K30" s="94"/>
      <c r="L30" s="415">
        <v>5</v>
      </c>
      <c r="M30" s="407">
        <v>1.1931688908933273</v>
      </c>
      <c r="N30" s="231">
        <v>1.1931688908933273</v>
      </c>
      <c r="O30" s="408">
        <v>1.1931688908933273</v>
      </c>
      <c r="P30" s="409">
        <v>1.1931688908933273</v>
      </c>
      <c r="Q30" s="408">
        <v>1.1931688908933273</v>
      </c>
      <c r="R30" s="231">
        <v>1.1931688908933273</v>
      </c>
      <c r="S30" s="369">
        <v>1.1931688908933273</v>
      </c>
      <c r="U30" s="94" t="s">
        <v>122</v>
      </c>
      <c r="V30" s="25"/>
      <c r="W30" s="25"/>
      <c r="X30" s="25"/>
      <c r="Y30" s="179" t="s">
        <v>109</v>
      </c>
    </row>
    <row r="31" spans="2:25" outlineLevel="1" x14ac:dyDescent="0.25">
      <c r="B31" s="366"/>
      <c r="C31" s="415">
        <v>5.5</v>
      </c>
      <c r="D31" s="396">
        <v>7.6654089125462566E-2</v>
      </c>
      <c r="E31" s="397">
        <v>7.6654089125462566E-2</v>
      </c>
      <c r="F31" s="399">
        <v>7.6654089125462566E-2</v>
      </c>
      <c r="G31" s="399">
        <v>7.6654089125462566E-2</v>
      </c>
      <c r="H31" s="399">
        <v>7.6654089125462566E-2</v>
      </c>
      <c r="I31" s="397">
        <v>7.6654089125462566E-2</v>
      </c>
      <c r="J31" s="398">
        <v>7.6654089125462566E-2</v>
      </c>
      <c r="K31" s="94"/>
      <c r="L31" s="415">
        <v>5.5</v>
      </c>
      <c r="M31" s="407">
        <v>1.3437076099194531</v>
      </c>
      <c r="N31" s="231">
        <v>1.3437076099194531</v>
      </c>
      <c r="O31" s="408">
        <v>1.3437076099194531</v>
      </c>
      <c r="P31" s="408">
        <v>1.3437076099194531</v>
      </c>
      <c r="Q31" s="408">
        <v>1.3437076099194531</v>
      </c>
      <c r="R31" s="231">
        <v>1.3437076099194531</v>
      </c>
      <c r="S31" s="369">
        <v>1.3437076099194531</v>
      </c>
      <c r="U31" s="94" t="s">
        <v>123</v>
      </c>
      <c r="V31" s="25"/>
      <c r="W31" s="25"/>
      <c r="X31" s="25"/>
      <c r="Y31" s="179">
        <v>1</v>
      </c>
    </row>
    <row r="32" spans="2:25" outlineLevel="1" x14ac:dyDescent="0.25">
      <c r="B32" s="94"/>
      <c r="C32" s="415">
        <v>6</v>
      </c>
      <c r="D32" s="396">
        <v>0.1056191424707249</v>
      </c>
      <c r="E32" s="397">
        <v>0.1056191424707249</v>
      </c>
      <c r="F32" s="397">
        <v>0.1056191424707249</v>
      </c>
      <c r="G32" s="397">
        <v>0.1056191424707249</v>
      </c>
      <c r="H32" s="397">
        <v>0.1056191424707249</v>
      </c>
      <c r="I32" s="397">
        <v>0.1056191424707249</v>
      </c>
      <c r="J32" s="398">
        <v>0.1056191424707249</v>
      </c>
      <c r="K32" s="94"/>
      <c r="L32" s="415">
        <v>6</v>
      </c>
      <c r="M32" s="407">
        <v>1.4942463289455792</v>
      </c>
      <c r="N32" s="231">
        <v>1.4942463289455792</v>
      </c>
      <c r="O32" s="231">
        <v>1.4942463289455792</v>
      </c>
      <c r="P32" s="231">
        <v>1.4942463289455792</v>
      </c>
      <c r="Q32" s="231">
        <v>1.4942463289455792</v>
      </c>
      <c r="R32" s="231">
        <v>1.4942463289455792</v>
      </c>
      <c r="S32" s="369">
        <v>1.4942463289455792</v>
      </c>
      <c r="U32" s="94" t="s">
        <v>124</v>
      </c>
      <c r="V32" s="25"/>
      <c r="W32" s="25"/>
      <c r="X32" s="25"/>
      <c r="Y32" s="179" t="s">
        <v>125</v>
      </c>
    </row>
    <row r="33" spans="1:25" outlineLevel="1" x14ac:dyDescent="0.25">
      <c r="B33" s="107"/>
      <c r="C33" s="416">
        <v>6.5</v>
      </c>
      <c r="D33" s="401">
        <v>0.13247151578986371</v>
      </c>
      <c r="E33" s="402">
        <v>0.13247151578986371</v>
      </c>
      <c r="F33" s="402">
        <v>0.13247151578986371</v>
      </c>
      <c r="G33" s="402">
        <v>0.13247151578986371</v>
      </c>
      <c r="H33" s="402">
        <v>0.13247151578986371</v>
      </c>
      <c r="I33" s="402">
        <v>0.13247151578986371</v>
      </c>
      <c r="J33" s="403">
        <v>0.13247151578986371</v>
      </c>
      <c r="K33" s="107"/>
      <c r="L33" s="416">
        <v>6.5</v>
      </c>
      <c r="M33" s="410">
        <v>1.6447850479717052</v>
      </c>
      <c r="N33" s="351">
        <v>1.6447850479717052</v>
      </c>
      <c r="O33" s="351">
        <v>1.6447850479717052</v>
      </c>
      <c r="P33" s="351">
        <v>1.6447850479717052</v>
      </c>
      <c r="Q33" s="351">
        <v>1.6447850479717052</v>
      </c>
      <c r="R33" s="351">
        <v>1.6447850479717052</v>
      </c>
      <c r="S33" s="411">
        <v>1.6447850479717052</v>
      </c>
      <c r="U33" s="107" t="s">
        <v>243</v>
      </c>
      <c r="V33" s="9"/>
      <c r="W33" s="9"/>
      <c r="X33" s="9"/>
      <c r="Y33" s="180" t="s">
        <v>125</v>
      </c>
    </row>
    <row r="34" spans="1:25" outlineLevel="1" x14ac:dyDescent="0.25"/>
    <row r="35" spans="1:25" s="3" customFormat="1" ht="15" x14ac:dyDescent="0.3">
      <c r="A35" s="3" t="s">
        <v>283</v>
      </c>
    </row>
    <row r="36" spans="1:25" outlineLevel="1" x14ac:dyDescent="0.25"/>
    <row r="37" spans="1:25" ht="15" outlineLevel="1" x14ac:dyDescent="0.3">
      <c r="G37" s="220" t="s">
        <v>39</v>
      </c>
      <c r="H37" s="221"/>
      <c r="I37" s="221"/>
      <c r="J37" s="221"/>
      <c r="K37" s="222"/>
      <c r="N37" s="9"/>
      <c r="O37" s="249"/>
      <c r="P37" s="162" t="s">
        <v>105</v>
      </c>
      <c r="Q37" s="162"/>
      <c r="R37" s="162"/>
      <c r="S37" s="162"/>
      <c r="T37" s="162"/>
      <c r="U37" s="162"/>
      <c r="V37" s="162"/>
      <c r="W37" s="162"/>
      <c r="X37" s="162"/>
      <c r="Y37" s="163"/>
    </row>
    <row r="38" spans="1:25" ht="15" outlineLevel="1" x14ac:dyDescent="0.3">
      <c r="B38" s="118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44" t="s">
        <v>101</v>
      </c>
      <c r="O38" s="119"/>
      <c r="P38" s="32">
        <v>1</v>
      </c>
      <c r="Q38" s="32">
        <v>2</v>
      </c>
      <c r="R38" s="32">
        <v>3</v>
      </c>
      <c r="S38" s="32">
        <v>4</v>
      </c>
      <c r="T38" s="32">
        <v>5</v>
      </c>
      <c r="U38" s="32" t="s">
        <v>333</v>
      </c>
      <c r="V38" s="32" t="s">
        <v>333</v>
      </c>
      <c r="W38" s="32" t="s">
        <v>333</v>
      </c>
      <c r="X38" s="32" t="s">
        <v>333</v>
      </c>
      <c r="Y38" s="79" t="s">
        <v>333</v>
      </c>
    </row>
    <row r="39" spans="1:25" ht="15" outlineLevel="1" x14ac:dyDescent="0.3">
      <c r="B39" s="94"/>
      <c r="C39" s="25"/>
      <c r="D39" s="25"/>
      <c r="E39" s="25"/>
      <c r="F39" s="25"/>
      <c r="G39" s="449">
        <v>2009</v>
      </c>
      <c r="H39" s="34">
        <v>2010</v>
      </c>
      <c r="I39" s="34">
        <v>2011</v>
      </c>
      <c r="J39" s="34">
        <v>2012</v>
      </c>
      <c r="K39" s="34">
        <v>2013</v>
      </c>
      <c r="L39" s="9"/>
      <c r="M39" s="38">
        <v>41488</v>
      </c>
      <c r="N39" s="9"/>
      <c r="O39" s="9"/>
      <c r="P39" s="36">
        <v>2014</v>
      </c>
      <c r="Q39" s="36">
        <v>2015</v>
      </c>
      <c r="R39" s="36">
        <v>2016</v>
      </c>
      <c r="S39" s="36">
        <v>2017</v>
      </c>
      <c r="T39" s="36">
        <v>2018</v>
      </c>
      <c r="U39" s="36" t="s">
        <v>333</v>
      </c>
      <c r="V39" s="36" t="s">
        <v>333</v>
      </c>
      <c r="W39" s="36" t="s">
        <v>333</v>
      </c>
      <c r="X39" s="36" t="s">
        <v>333</v>
      </c>
      <c r="Y39" s="82" t="s">
        <v>333</v>
      </c>
    </row>
    <row r="40" spans="1:25" s="6" customFormat="1" ht="15" outlineLevel="1" x14ac:dyDescent="0.3">
      <c r="B40" s="122" t="s">
        <v>40</v>
      </c>
      <c r="C40" s="127"/>
      <c r="D40" s="127"/>
      <c r="E40" s="127"/>
      <c r="F40" s="127"/>
      <c r="G40" s="152">
        <v>61101</v>
      </c>
      <c r="H40" s="152">
        <v>52902</v>
      </c>
      <c r="I40" s="152">
        <v>61494</v>
      </c>
      <c r="J40" s="152">
        <v>62071</v>
      </c>
      <c r="K40" s="152">
        <v>56940</v>
      </c>
      <c r="L40" s="127"/>
      <c r="M40" s="437">
        <v>56623</v>
      </c>
      <c r="N40" s="122"/>
      <c r="O40" s="127"/>
      <c r="P40" s="152">
        <v>56541.42</v>
      </c>
      <c r="Q40" s="152">
        <v>55580.215859999997</v>
      </c>
      <c r="R40" s="152">
        <v>55135.574133119997</v>
      </c>
      <c r="S40" s="152">
        <v>54418.811669389434</v>
      </c>
      <c r="T40" s="152">
        <v>54092.298799373093</v>
      </c>
      <c r="U40" s="152" t="s">
        <v>333</v>
      </c>
      <c r="V40" s="152" t="s">
        <v>333</v>
      </c>
      <c r="W40" s="152" t="s">
        <v>333</v>
      </c>
      <c r="X40" s="152" t="s">
        <v>333</v>
      </c>
      <c r="Y40" s="321" t="s">
        <v>333</v>
      </c>
    </row>
    <row r="41" spans="1:25" s="381" customFormat="1" ht="15" outlineLevel="1" x14ac:dyDescent="0.3">
      <c r="B41" s="383" t="s">
        <v>41</v>
      </c>
      <c r="C41" s="384"/>
      <c r="D41" s="384"/>
      <c r="E41" s="384"/>
      <c r="F41" s="384"/>
      <c r="G41" s="384"/>
      <c r="H41" s="384">
        <v>-0.13418765650316689</v>
      </c>
      <c r="I41" s="384">
        <v>0.16241351933764325</v>
      </c>
      <c r="J41" s="384">
        <v>9.3830292386249958E-3</v>
      </c>
      <c r="K41" s="384">
        <v>-8.2663401588503493E-2</v>
      </c>
      <c r="L41" s="384"/>
      <c r="M41" s="436"/>
      <c r="N41" s="383"/>
      <c r="O41" s="384"/>
      <c r="P41" s="384">
        <v>-7.0000000000000001E-3</v>
      </c>
      <c r="Q41" s="384">
        <v>-1.7000000000000001E-2</v>
      </c>
      <c r="R41" s="384">
        <v>-8.0000000000000002E-3</v>
      </c>
      <c r="S41" s="384">
        <v>-1.2999999999999999E-2</v>
      </c>
      <c r="T41" s="384">
        <v>-6.0000000000000001E-3</v>
      </c>
      <c r="U41" s="384" t="s">
        <v>333</v>
      </c>
      <c r="V41" s="384" t="s">
        <v>333</v>
      </c>
      <c r="W41" s="384" t="s">
        <v>333</v>
      </c>
      <c r="X41" s="384" t="s">
        <v>333</v>
      </c>
      <c r="Y41" s="385" t="s">
        <v>333</v>
      </c>
    </row>
    <row r="42" spans="1:25" s="6" customFormat="1" ht="15" outlineLevel="1" x14ac:dyDescent="0.3">
      <c r="B42" s="122" t="s">
        <v>285</v>
      </c>
      <c r="C42" s="127"/>
      <c r="D42" s="127"/>
      <c r="E42" s="127"/>
      <c r="F42" s="127"/>
      <c r="G42" s="152">
        <v>10957</v>
      </c>
      <c r="H42" s="152">
        <v>9261</v>
      </c>
      <c r="I42" s="152">
        <v>11396</v>
      </c>
      <c r="J42" s="152">
        <v>13811</v>
      </c>
      <c r="K42" s="152">
        <v>12186</v>
      </c>
      <c r="L42" s="127"/>
      <c r="M42" s="435">
        <v>11417</v>
      </c>
      <c r="N42" s="122"/>
      <c r="O42" s="127"/>
      <c r="P42" s="152">
        <v>12891.443760000002</v>
      </c>
      <c r="Q42" s="152">
        <v>12672.289216079997</v>
      </c>
      <c r="R42" s="152">
        <v>12570.910902351359</v>
      </c>
      <c r="S42" s="152">
        <v>12407.489060620792</v>
      </c>
      <c r="T42" s="152">
        <v>12333.044126257068</v>
      </c>
      <c r="U42" s="152" t="s">
        <v>333</v>
      </c>
      <c r="V42" s="152" t="s">
        <v>333</v>
      </c>
      <c r="W42" s="152" t="s">
        <v>333</v>
      </c>
      <c r="X42" s="152" t="s">
        <v>333</v>
      </c>
      <c r="Y42" s="321" t="s">
        <v>333</v>
      </c>
    </row>
    <row r="43" spans="1:25" s="381" customFormat="1" ht="15" outlineLevel="1" x14ac:dyDescent="0.3">
      <c r="B43" s="383" t="s">
        <v>43</v>
      </c>
      <c r="C43" s="384"/>
      <c r="D43" s="384"/>
      <c r="E43" s="384"/>
      <c r="F43" s="384"/>
      <c r="G43" s="384">
        <v>0.17932603394379798</v>
      </c>
      <c r="H43" s="384">
        <v>0.17505954406260632</v>
      </c>
      <c r="I43" s="384">
        <v>0.18531889290012032</v>
      </c>
      <c r="J43" s="384">
        <v>0.222503262393066</v>
      </c>
      <c r="K43" s="384">
        <v>0.21401475237091674</v>
      </c>
      <c r="L43" s="384"/>
      <c r="M43" s="436">
        <v>0.20163184571640499</v>
      </c>
      <c r="N43" s="383"/>
      <c r="O43" s="384"/>
      <c r="P43" s="384">
        <v>0.22800000000000004</v>
      </c>
      <c r="Q43" s="384">
        <v>0.22799999999999995</v>
      </c>
      <c r="R43" s="384">
        <v>0.22800000000000001</v>
      </c>
      <c r="S43" s="384">
        <v>0.22800000000000001</v>
      </c>
      <c r="T43" s="384">
        <v>0.22800000000000004</v>
      </c>
      <c r="U43" s="384" t="s">
        <v>333</v>
      </c>
      <c r="V43" s="384" t="s">
        <v>333</v>
      </c>
      <c r="W43" s="384" t="s">
        <v>333</v>
      </c>
      <c r="X43" s="384" t="s">
        <v>333</v>
      </c>
      <c r="Y43" s="385" t="s">
        <v>333</v>
      </c>
    </row>
    <row r="44" spans="1:25" s="6" customFormat="1" ht="15" outlineLevel="1" x14ac:dyDescent="0.3">
      <c r="B44" s="122" t="s">
        <v>34</v>
      </c>
      <c r="C44" s="127"/>
      <c r="D44" s="127"/>
      <c r="E44" s="127"/>
      <c r="F44" s="127"/>
      <c r="G44" s="152">
        <v>3959</v>
      </c>
      <c r="H44" s="152">
        <v>3024</v>
      </c>
      <c r="I44" s="152">
        <v>4403</v>
      </c>
      <c r="J44" s="152">
        <v>5367</v>
      </c>
      <c r="K44" s="152">
        <v>4156</v>
      </c>
      <c r="L44" s="127"/>
      <c r="M44" s="435">
        <v>3050</v>
      </c>
      <c r="N44" s="122"/>
      <c r="O44" s="127"/>
      <c r="P44" s="152">
        <v>4480.6331887650285</v>
      </c>
      <c r="Q44" s="152">
        <v>4354.7964891270258</v>
      </c>
      <c r="R44" s="152">
        <v>4312.6296320279089</v>
      </c>
      <c r="S44" s="152">
        <v>3915.7111118654911</v>
      </c>
      <c r="T44" s="152">
        <v>4041.1283331595464</v>
      </c>
      <c r="U44" s="152" t="s">
        <v>333</v>
      </c>
      <c r="V44" s="152" t="s">
        <v>333</v>
      </c>
      <c r="W44" s="152" t="s">
        <v>333</v>
      </c>
      <c r="X44" s="152" t="s">
        <v>333</v>
      </c>
      <c r="Y44" s="321" t="s">
        <v>333</v>
      </c>
    </row>
    <row r="45" spans="1:25" s="381" customFormat="1" ht="15" outlineLevel="1" x14ac:dyDescent="0.3">
      <c r="B45" s="383" t="s">
        <v>43</v>
      </c>
      <c r="C45" s="384"/>
      <c r="D45" s="384"/>
      <c r="E45" s="384"/>
      <c r="F45" s="384"/>
      <c r="G45" s="384">
        <v>6.4794356884502705E-2</v>
      </c>
      <c r="H45" s="384">
        <v>5.7162300102075535E-2</v>
      </c>
      <c r="I45" s="384">
        <v>7.1600481347773762E-2</v>
      </c>
      <c r="J45" s="384">
        <v>8.6465499186415551E-2</v>
      </c>
      <c r="K45" s="384">
        <v>7.2989111345275734E-2</v>
      </c>
      <c r="L45" s="384"/>
      <c r="M45" s="436">
        <v>5.3865037175705982E-2</v>
      </c>
      <c r="N45" s="383"/>
      <c r="O45" s="384"/>
      <c r="P45" s="384">
        <v>7.9245147871507798E-2</v>
      </c>
      <c r="Q45" s="384">
        <v>7.8351557685494497E-2</v>
      </c>
      <c r="R45" s="384">
        <v>7.8218640139947462E-2</v>
      </c>
      <c r="S45" s="384">
        <v>7.1955101402335062E-2</v>
      </c>
      <c r="T45" s="384">
        <v>7.4708016165997759E-2</v>
      </c>
      <c r="U45" s="384" t="s">
        <v>333</v>
      </c>
      <c r="V45" s="384" t="s">
        <v>333</v>
      </c>
      <c r="W45" s="384" t="s">
        <v>333</v>
      </c>
      <c r="X45" s="384" t="s">
        <v>333</v>
      </c>
      <c r="Y45" s="385" t="s">
        <v>333</v>
      </c>
    </row>
    <row r="46" spans="1:25" s="6" customFormat="1" ht="15" outlineLevel="1" x14ac:dyDescent="0.3">
      <c r="B46" s="122" t="s">
        <v>158</v>
      </c>
      <c r="C46" s="127"/>
      <c r="D46" s="127"/>
      <c r="E46" s="127"/>
      <c r="F46" s="127"/>
      <c r="G46" s="127"/>
      <c r="H46" s="152">
        <v>551</v>
      </c>
      <c r="I46" s="152">
        <v>393</v>
      </c>
      <c r="J46" s="152">
        <v>716</v>
      </c>
      <c r="K46" s="152">
        <v>533</v>
      </c>
      <c r="L46" s="127"/>
      <c r="M46" s="435">
        <v>606</v>
      </c>
      <c r="N46" s="122"/>
      <c r="O46" s="127"/>
      <c r="P46" s="320">
        <v>678.49703999999997</v>
      </c>
      <c r="Q46" s="152">
        <v>611.38237445999994</v>
      </c>
      <c r="R46" s="152">
        <v>551.35574133119997</v>
      </c>
      <c r="S46" s="152">
        <v>544.18811669389436</v>
      </c>
      <c r="T46" s="152">
        <v>540.92298799373089</v>
      </c>
      <c r="U46" s="152" t="s">
        <v>333</v>
      </c>
      <c r="V46" s="152" t="s">
        <v>333</v>
      </c>
      <c r="W46" s="152" t="s">
        <v>333</v>
      </c>
      <c r="X46" s="152" t="s">
        <v>333</v>
      </c>
      <c r="Y46" s="321" t="s">
        <v>333</v>
      </c>
    </row>
    <row r="47" spans="1:25" s="13" customFormat="1" ht="15" outlineLevel="1" x14ac:dyDescent="0.3">
      <c r="B47" s="170" t="s">
        <v>286</v>
      </c>
      <c r="C47" s="56"/>
      <c r="D47" s="56"/>
      <c r="E47" s="56"/>
      <c r="F47" s="56"/>
      <c r="G47" s="56"/>
      <c r="H47" s="384">
        <v>1.041548523685305E-2</v>
      </c>
      <c r="I47" s="384">
        <v>6.3908674016977269E-3</v>
      </c>
      <c r="J47" s="384">
        <v>1.1535177458072208E-2</v>
      </c>
      <c r="K47" s="384">
        <v>9.3607305936073051E-3</v>
      </c>
      <c r="L47" s="56"/>
      <c r="M47" s="436">
        <v>1.0702364763435354E-2</v>
      </c>
      <c r="N47" s="170"/>
      <c r="O47" s="56"/>
      <c r="P47" s="384">
        <v>1.2E-2</v>
      </c>
      <c r="Q47" s="384">
        <v>1.0999999999999999E-2</v>
      </c>
      <c r="R47" s="384">
        <v>0.01</v>
      </c>
      <c r="S47" s="384">
        <v>0.01</v>
      </c>
      <c r="T47" s="384">
        <v>9.9999999999999985E-3</v>
      </c>
      <c r="U47" s="384" t="s">
        <v>333</v>
      </c>
      <c r="V47" s="384" t="s">
        <v>333</v>
      </c>
      <c r="W47" s="384" t="s">
        <v>333</v>
      </c>
      <c r="X47" s="384" t="s">
        <v>333</v>
      </c>
      <c r="Y47" s="385" t="s">
        <v>333</v>
      </c>
    </row>
    <row r="48" spans="1:25" outlineLevel="1" x14ac:dyDescent="0.25">
      <c r="B48" s="94" t="s">
        <v>229</v>
      </c>
      <c r="C48" s="25"/>
      <c r="D48" s="25"/>
      <c r="E48" s="25"/>
      <c r="F48" s="25"/>
      <c r="G48" s="25">
        <v>93</v>
      </c>
      <c r="H48" s="25">
        <v>160</v>
      </c>
      <c r="I48" s="25">
        <v>199</v>
      </c>
      <c r="J48" s="25">
        <v>279</v>
      </c>
      <c r="K48" s="25">
        <v>270</v>
      </c>
      <c r="L48" s="25"/>
      <c r="M48" s="43">
        <v>251</v>
      </c>
      <c r="N48" s="94"/>
      <c r="O48" s="25"/>
      <c r="P48" s="51">
        <v>682.07713062684104</v>
      </c>
      <c r="Q48" s="51">
        <v>615.50888317419117</v>
      </c>
      <c r="R48" s="51">
        <v>689.54571191854188</v>
      </c>
      <c r="S48" s="51">
        <v>628.5091832938092</v>
      </c>
      <c r="T48" s="51">
        <v>547.97682529746317</v>
      </c>
      <c r="U48" s="51" t="s">
        <v>333</v>
      </c>
      <c r="V48" s="51" t="s">
        <v>333</v>
      </c>
      <c r="W48" s="51" t="s">
        <v>333</v>
      </c>
      <c r="X48" s="51" t="s">
        <v>333</v>
      </c>
      <c r="Y48" s="164" t="s">
        <v>333</v>
      </c>
    </row>
    <row r="49" spans="1:25" outlineLevel="1" x14ac:dyDescent="0.25">
      <c r="B49" s="94" t="s">
        <v>287</v>
      </c>
      <c r="C49" s="25"/>
      <c r="D49" s="25"/>
      <c r="E49" s="25"/>
      <c r="F49" s="25"/>
      <c r="G49" s="25">
        <v>93</v>
      </c>
      <c r="H49" s="25">
        <v>160</v>
      </c>
      <c r="I49" s="25">
        <v>199</v>
      </c>
      <c r="J49" s="25">
        <v>279</v>
      </c>
      <c r="K49" s="25">
        <v>270</v>
      </c>
      <c r="L49" s="25"/>
      <c r="M49" s="438">
        <v>251</v>
      </c>
      <c r="N49" s="94"/>
      <c r="O49" s="25"/>
      <c r="P49" s="51">
        <v>691.97354906752969</v>
      </c>
      <c r="Q49" s="51">
        <v>635.31139682325363</v>
      </c>
      <c r="R49" s="51">
        <v>709.36115251050921</v>
      </c>
      <c r="S49" s="51">
        <v>648.33758367246946</v>
      </c>
      <c r="T49" s="51">
        <v>563.0682183900517</v>
      </c>
      <c r="U49" s="51" t="s">
        <v>333</v>
      </c>
      <c r="V49" s="51" t="s">
        <v>333</v>
      </c>
      <c r="W49" s="51" t="s">
        <v>333</v>
      </c>
      <c r="X49" s="51" t="s">
        <v>333</v>
      </c>
      <c r="Y49" s="164" t="s">
        <v>333</v>
      </c>
    </row>
    <row r="50" spans="1:25" outlineLevel="1" x14ac:dyDescent="0.25">
      <c r="B50" s="9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94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96"/>
    </row>
    <row r="51" spans="1:25" outlineLevel="1" x14ac:dyDescent="0.25">
      <c r="B51" s="107" t="s">
        <v>328</v>
      </c>
      <c r="C51" s="9"/>
      <c r="D51" s="9"/>
      <c r="E51" s="9"/>
      <c r="F51" s="9"/>
      <c r="G51" s="20"/>
      <c r="H51" s="20">
        <v>2998</v>
      </c>
      <c r="I51" s="20">
        <v>2114</v>
      </c>
      <c r="J51" s="20">
        <v>800</v>
      </c>
      <c r="K51" s="20">
        <v>4643</v>
      </c>
      <c r="L51" s="9"/>
      <c r="M51" s="9"/>
      <c r="N51" s="107"/>
      <c r="O51" s="9"/>
      <c r="P51" s="20">
        <v>2176.4578288434332</v>
      </c>
      <c r="Q51" s="20">
        <v>2676.8154528802634</v>
      </c>
      <c r="R51" s="20">
        <v>2680.9583128110271</v>
      </c>
      <c r="S51" s="20">
        <v>2321.6668259120829</v>
      </c>
      <c r="T51" s="20">
        <v>2525.6054394309467</v>
      </c>
      <c r="U51" s="20" t="s">
        <v>333</v>
      </c>
      <c r="V51" s="20" t="s">
        <v>333</v>
      </c>
      <c r="W51" s="20" t="s">
        <v>333</v>
      </c>
      <c r="X51" s="20" t="s">
        <v>333</v>
      </c>
      <c r="Y51" s="166" t="s">
        <v>333</v>
      </c>
    </row>
    <row r="52" spans="1:25" outlineLevel="1" x14ac:dyDescent="0.25"/>
    <row r="53" spans="1:25" s="349" customFormat="1" ht="15" x14ac:dyDescent="0.3">
      <c r="A53" s="3" t="s">
        <v>294</v>
      </c>
    </row>
    <row r="54" spans="1:25" outlineLevel="1" x14ac:dyDescent="0.25"/>
    <row r="55" spans="1:25" outlineLevel="1" x14ac:dyDescent="0.25">
      <c r="B55" s="1" t="s">
        <v>288</v>
      </c>
      <c r="G55" s="17"/>
      <c r="H55" s="17"/>
      <c r="I55" s="17"/>
      <c r="J55" s="17"/>
      <c r="K55" s="17"/>
      <c r="N55" s="17"/>
      <c r="P55" s="17">
        <v>4000</v>
      </c>
      <c r="Q55" s="17">
        <v>4000</v>
      </c>
      <c r="R55" s="17">
        <v>4000</v>
      </c>
      <c r="S55" s="17">
        <v>4000</v>
      </c>
      <c r="T55" s="17">
        <v>4000</v>
      </c>
      <c r="U55" s="17" t="s">
        <v>333</v>
      </c>
      <c r="V55" s="17" t="s">
        <v>333</v>
      </c>
      <c r="W55" s="17" t="s">
        <v>333</v>
      </c>
      <c r="X55" s="17" t="s">
        <v>333</v>
      </c>
      <c r="Y55" s="17" t="s">
        <v>333</v>
      </c>
    </row>
    <row r="56" spans="1:25" outlineLevel="1" x14ac:dyDescent="0.25"/>
    <row r="57" spans="1:25" outlineLevel="1" x14ac:dyDescent="0.25">
      <c r="B57" s="1" t="s">
        <v>217</v>
      </c>
      <c r="P57" s="17">
        <v>253.08358557828336</v>
      </c>
      <c r="Q57" s="17">
        <v>0</v>
      </c>
      <c r="R57" s="17">
        <v>0</v>
      </c>
      <c r="S57" s="17">
        <v>0</v>
      </c>
      <c r="T57" s="17">
        <v>0</v>
      </c>
      <c r="U57" s="17" t="s">
        <v>333</v>
      </c>
      <c r="V57" s="17" t="s">
        <v>333</v>
      </c>
      <c r="W57" s="17" t="s">
        <v>333</v>
      </c>
      <c r="X57" s="17" t="s">
        <v>333</v>
      </c>
      <c r="Y57" s="17" t="s">
        <v>333</v>
      </c>
    </row>
    <row r="58" spans="1:25" outlineLevel="1" x14ac:dyDescent="0.25">
      <c r="B58" s="1" t="s">
        <v>312</v>
      </c>
      <c r="P58" s="17">
        <v>2000</v>
      </c>
      <c r="Q58" s="17">
        <v>419.77753478596696</v>
      </c>
      <c r="R58" s="17">
        <v>0</v>
      </c>
      <c r="S58" s="17">
        <v>0</v>
      </c>
      <c r="T58" s="17">
        <v>0</v>
      </c>
      <c r="U58" s="17" t="s">
        <v>333</v>
      </c>
      <c r="V58" s="17" t="s">
        <v>333</v>
      </c>
      <c r="W58" s="17" t="s">
        <v>333</v>
      </c>
      <c r="X58" s="17" t="s">
        <v>333</v>
      </c>
      <c r="Y58" s="17" t="s">
        <v>333</v>
      </c>
    </row>
    <row r="59" spans="1:25" outlineLevel="1" x14ac:dyDescent="0.25">
      <c r="B59" s="1" t="s">
        <v>313</v>
      </c>
      <c r="P59" s="17">
        <v>1900</v>
      </c>
      <c r="Q59" s="17">
        <v>1900</v>
      </c>
      <c r="R59" s="17">
        <v>160.6859476946488</v>
      </c>
      <c r="S59" s="17">
        <v>0</v>
      </c>
      <c r="T59" s="17">
        <v>0</v>
      </c>
      <c r="U59" s="17" t="s">
        <v>333</v>
      </c>
      <c r="V59" s="17" t="s">
        <v>333</v>
      </c>
      <c r="W59" s="17" t="s">
        <v>333</v>
      </c>
      <c r="X59" s="17" t="s">
        <v>333</v>
      </c>
      <c r="Y59" s="17" t="s">
        <v>333</v>
      </c>
    </row>
    <row r="60" spans="1:25" outlineLevel="1" x14ac:dyDescent="0.25">
      <c r="B60" s="1" t="s">
        <v>187</v>
      </c>
      <c r="P60" s="17">
        <v>5474.49</v>
      </c>
      <c r="Q60" s="17">
        <v>5419.4699999999993</v>
      </c>
      <c r="R60" s="17">
        <v>5364.4499999999989</v>
      </c>
      <c r="S60" s="17">
        <v>3477.5880714820264</v>
      </c>
      <c r="T60" s="17">
        <v>2399.4826320510797</v>
      </c>
      <c r="U60" s="17" t="s">
        <v>333</v>
      </c>
      <c r="V60" s="17" t="s">
        <v>333</v>
      </c>
      <c r="W60" s="17" t="s">
        <v>333</v>
      </c>
      <c r="X60" s="17" t="s">
        <v>333</v>
      </c>
      <c r="Y60" s="17" t="s">
        <v>333</v>
      </c>
    </row>
    <row r="61" spans="1:25" outlineLevel="1" x14ac:dyDescent="0.25">
      <c r="B61" s="9" t="s">
        <v>188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20">
        <v>1492.5</v>
      </c>
      <c r="Q61" s="20">
        <v>1477.5</v>
      </c>
      <c r="R61" s="20">
        <v>1462.5</v>
      </c>
      <c r="S61" s="20">
        <v>1447.5</v>
      </c>
      <c r="T61" s="20">
        <v>0</v>
      </c>
      <c r="U61" s="20" t="s">
        <v>333</v>
      </c>
      <c r="V61" s="20" t="s">
        <v>333</v>
      </c>
      <c r="W61" s="20" t="s">
        <v>333</v>
      </c>
      <c r="X61" s="20" t="s">
        <v>333</v>
      </c>
      <c r="Y61" s="20" t="s">
        <v>333</v>
      </c>
    </row>
    <row r="62" spans="1:25" outlineLevel="1" x14ac:dyDescent="0.25">
      <c r="B62" s="380" t="s">
        <v>289</v>
      </c>
      <c r="P62" s="17">
        <v>11120.073585578284</v>
      </c>
      <c r="Q62" s="17">
        <v>9216.7475347859654</v>
      </c>
      <c r="R62" s="17">
        <v>6987.6359476946473</v>
      </c>
      <c r="S62" s="17">
        <v>4925.0880714820269</v>
      </c>
      <c r="T62" s="17">
        <v>2399.4826320510797</v>
      </c>
      <c r="U62" s="17" t="s">
        <v>333</v>
      </c>
      <c r="V62" s="17" t="s">
        <v>333</v>
      </c>
      <c r="W62" s="17" t="s">
        <v>333</v>
      </c>
      <c r="X62" s="17" t="s">
        <v>333</v>
      </c>
      <c r="Y62" s="17" t="s">
        <v>333</v>
      </c>
    </row>
    <row r="63" spans="1:25" outlineLevel="1" x14ac:dyDescent="0.25"/>
    <row r="64" spans="1:25" outlineLevel="1" x14ac:dyDescent="0.25">
      <c r="B64" s="9" t="s">
        <v>252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20">
        <v>3752.6675</v>
      </c>
      <c r="Q64" s="20">
        <v>2979.1780979120531</v>
      </c>
      <c r="R64" s="20">
        <v>2527.3313721923441</v>
      </c>
      <c r="S64" s="20">
        <v>2268.2124224928821</v>
      </c>
      <c r="T64" s="20">
        <v>2268.2124224928821</v>
      </c>
      <c r="U64" s="20" t="s">
        <v>333</v>
      </c>
      <c r="V64" s="20" t="s">
        <v>333</v>
      </c>
      <c r="W64" s="20" t="s">
        <v>333</v>
      </c>
      <c r="X64" s="20" t="s">
        <v>333</v>
      </c>
      <c r="Y64" s="20" t="s">
        <v>333</v>
      </c>
    </row>
    <row r="65" spans="1:25" outlineLevel="1" x14ac:dyDescent="0.25">
      <c r="B65" s="380" t="s">
        <v>290</v>
      </c>
      <c r="P65" s="17">
        <v>14872.741085578284</v>
      </c>
      <c r="Q65" s="17">
        <v>12195.925632698018</v>
      </c>
      <c r="R65" s="17">
        <v>9514.9673198869914</v>
      </c>
      <c r="S65" s="17">
        <v>7193.3004939749089</v>
      </c>
      <c r="T65" s="17">
        <v>4667.6950545439613</v>
      </c>
      <c r="U65" s="17" t="s">
        <v>333</v>
      </c>
      <c r="V65" s="17" t="s">
        <v>333</v>
      </c>
      <c r="W65" s="17" t="s">
        <v>333</v>
      </c>
      <c r="X65" s="17" t="s">
        <v>333</v>
      </c>
      <c r="Y65" s="17" t="s">
        <v>333</v>
      </c>
    </row>
    <row r="66" spans="1:25" outlineLevel="1" x14ac:dyDescent="0.25"/>
    <row r="67" spans="1:25" outlineLevel="1" x14ac:dyDescent="0.25">
      <c r="B67" s="47" t="s">
        <v>259</v>
      </c>
      <c r="P67" s="17">
        <v>2002.5391107483811</v>
      </c>
      <c r="Q67" s="17">
        <v>2007.627009012828</v>
      </c>
      <c r="R67" s="17">
        <v>2012.7278342201798</v>
      </c>
      <c r="S67" s="17">
        <v>2017.8416192142247</v>
      </c>
      <c r="T67" s="17">
        <v>2022.9683969221978</v>
      </c>
      <c r="U67" s="17" t="s">
        <v>333</v>
      </c>
      <c r="V67" s="17" t="s">
        <v>333</v>
      </c>
      <c r="W67" s="17" t="s">
        <v>333</v>
      </c>
      <c r="X67" s="17" t="s">
        <v>333</v>
      </c>
      <c r="Y67" s="17" t="s">
        <v>333</v>
      </c>
    </row>
    <row r="68" spans="1:25" outlineLevel="1" x14ac:dyDescent="0.25">
      <c r="B68" s="9" t="s">
        <v>213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20">
        <v>1500</v>
      </c>
      <c r="Q68" s="20">
        <v>1500</v>
      </c>
      <c r="R68" s="20">
        <v>1500</v>
      </c>
      <c r="S68" s="20">
        <v>1500</v>
      </c>
      <c r="T68" s="20">
        <v>1500</v>
      </c>
      <c r="U68" s="20" t="s">
        <v>333</v>
      </c>
      <c r="V68" s="20" t="s">
        <v>333</v>
      </c>
      <c r="W68" s="20" t="s">
        <v>333</v>
      </c>
      <c r="X68" s="20" t="s">
        <v>333</v>
      </c>
      <c r="Y68" s="20" t="s">
        <v>333</v>
      </c>
    </row>
    <row r="69" spans="1:25" outlineLevel="1" x14ac:dyDescent="0.25">
      <c r="B69" s="380" t="s">
        <v>291</v>
      </c>
      <c r="P69" s="17">
        <v>18375.280196326665</v>
      </c>
      <c r="Q69" s="17">
        <v>15703.552641710845</v>
      </c>
      <c r="R69" s="17">
        <v>13027.695154107172</v>
      </c>
      <c r="S69" s="17">
        <v>10711.142113189133</v>
      </c>
      <c r="T69" s="17">
        <v>8190.6634514661591</v>
      </c>
      <c r="U69" s="17" t="s">
        <v>333</v>
      </c>
      <c r="V69" s="17" t="s">
        <v>333</v>
      </c>
      <c r="W69" s="17" t="s">
        <v>333</v>
      </c>
      <c r="X69" s="17" t="s">
        <v>333</v>
      </c>
      <c r="Y69" s="17" t="s">
        <v>333</v>
      </c>
    </row>
    <row r="70" spans="1:25" outlineLevel="1" x14ac:dyDescent="0.25"/>
    <row r="71" spans="1:25" outlineLevel="1" x14ac:dyDescent="0.25">
      <c r="B71" s="9" t="s">
        <v>292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20">
        <v>13471.038312060053</v>
      </c>
      <c r="Q71" s="20">
        <v>15628.410998043304</v>
      </c>
      <c r="R71" s="20">
        <v>17657.154807543644</v>
      </c>
      <c r="S71" s="20">
        <v>19747.805760706055</v>
      </c>
      <c r="T71" s="20">
        <v>21989.530173497249</v>
      </c>
      <c r="U71" s="20" t="s">
        <v>333</v>
      </c>
      <c r="V71" s="20" t="s">
        <v>333</v>
      </c>
      <c r="W71" s="20" t="s">
        <v>333</v>
      </c>
      <c r="X71" s="20" t="s">
        <v>333</v>
      </c>
      <c r="Y71" s="20" t="s">
        <v>333</v>
      </c>
    </row>
    <row r="72" spans="1:25" ht="14.25" outlineLevel="1" thickBot="1" x14ac:dyDescent="0.3">
      <c r="B72" s="380" t="s">
        <v>293</v>
      </c>
      <c r="P72" s="386">
        <v>31846.318508386717</v>
      </c>
      <c r="Q72" s="386">
        <v>31331.963639754147</v>
      </c>
      <c r="R72" s="386">
        <v>30684.849961650816</v>
      </c>
      <c r="S72" s="386">
        <v>30458.947873895188</v>
      </c>
      <c r="T72" s="386">
        <v>30180.193624963409</v>
      </c>
      <c r="U72" s="386" t="s">
        <v>333</v>
      </c>
      <c r="V72" s="386" t="s">
        <v>333</v>
      </c>
      <c r="W72" s="386" t="s">
        <v>333</v>
      </c>
      <c r="X72" s="386" t="s">
        <v>333</v>
      </c>
      <c r="Y72" s="386" t="s">
        <v>333</v>
      </c>
    </row>
    <row r="73" spans="1:25" ht="14.25" outlineLevel="1" thickTop="1" x14ac:dyDescent="0.25">
      <c r="B73" s="380"/>
      <c r="P73" s="51"/>
      <c r="Q73" s="51"/>
      <c r="R73" s="51"/>
      <c r="S73" s="51"/>
      <c r="T73" s="51"/>
      <c r="U73" s="51"/>
      <c r="V73" s="51"/>
      <c r="W73" s="51"/>
      <c r="X73" s="51"/>
      <c r="Y73" s="51"/>
    </row>
    <row r="74" spans="1:25" outlineLevel="1" x14ac:dyDescent="0.25"/>
    <row r="75" spans="1:25" s="3" customFormat="1" ht="15" customHeight="1" x14ac:dyDescent="0.3">
      <c r="A75" s="3" t="s">
        <v>295</v>
      </c>
    </row>
    <row r="76" spans="1:25" ht="15" customHeight="1" outlineLevel="1" x14ac:dyDescent="0.25"/>
    <row r="77" spans="1:25" ht="15" customHeight="1" outlineLevel="1" x14ac:dyDescent="0.25">
      <c r="B77" s="1" t="s">
        <v>296</v>
      </c>
      <c r="P77" s="388">
        <v>0.57699856865676769</v>
      </c>
      <c r="Q77" s="388">
        <v>0.50119912119986321</v>
      </c>
      <c r="R77" s="388">
        <v>0.42456440785563138</v>
      </c>
      <c r="S77" s="388">
        <v>0.35165830932620978</v>
      </c>
      <c r="T77" s="388">
        <v>0.27139201137169938</v>
      </c>
      <c r="U77" s="388" t="s">
        <v>333</v>
      </c>
      <c r="V77" s="388" t="s">
        <v>333</v>
      </c>
      <c r="W77" s="388" t="s">
        <v>333</v>
      </c>
      <c r="X77" s="388" t="s">
        <v>333</v>
      </c>
      <c r="Y77" s="388" t="s">
        <v>333</v>
      </c>
    </row>
    <row r="78" spans="1:25" ht="15" customHeight="1" outlineLevel="1" x14ac:dyDescent="0.25">
      <c r="B78" s="1" t="s">
        <v>297</v>
      </c>
      <c r="P78" s="387">
        <v>6.569100454441636</v>
      </c>
      <c r="Q78" s="387">
        <v>7.075115580248422</v>
      </c>
      <c r="R78" s="387">
        <v>6.2543056355593327</v>
      </c>
      <c r="S78" s="387">
        <v>6.2301573564041526</v>
      </c>
      <c r="T78" s="387">
        <v>7.3746336461690047</v>
      </c>
      <c r="U78" s="387" t="s">
        <v>333</v>
      </c>
      <c r="V78" s="387" t="s">
        <v>333</v>
      </c>
      <c r="W78" s="387" t="s">
        <v>333</v>
      </c>
      <c r="X78" s="387" t="s">
        <v>333</v>
      </c>
      <c r="Y78" s="387" t="s">
        <v>333</v>
      </c>
    </row>
    <row r="79" spans="1:25" ht="15" customHeight="1" outlineLevel="1" x14ac:dyDescent="0.25">
      <c r="B79" s="1" t="s">
        <v>298</v>
      </c>
      <c r="P79" s="387">
        <v>5.5743492605752625</v>
      </c>
      <c r="Q79" s="387">
        <v>6.0818198030906832</v>
      </c>
      <c r="R79" s="387">
        <v>5.4547129010948581</v>
      </c>
      <c r="S79" s="387">
        <v>5.3643177932620771</v>
      </c>
      <c r="T79" s="387">
        <v>6.3875061564250784</v>
      </c>
      <c r="U79" s="387" t="s">
        <v>333</v>
      </c>
      <c r="V79" s="387" t="s">
        <v>333</v>
      </c>
      <c r="W79" s="387" t="s">
        <v>333</v>
      </c>
      <c r="X79" s="387" t="s">
        <v>333</v>
      </c>
      <c r="Y79" s="387" t="s">
        <v>333</v>
      </c>
    </row>
    <row r="80" spans="1:25" ht="15" customHeight="1" outlineLevel="1" x14ac:dyDescent="0.25">
      <c r="B80" s="1" t="s">
        <v>299</v>
      </c>
      <c r="P80" s="387">
        <v>6.4751509574360391</v>
      </c>
      <c r="Q80" s="387">
        <v>6.8545858155580186</v>
      </c>
      <c r="R80" s="387">
        <v>6.0795965732899608</v>
      </c>
      <c r="S80" s="387">
        <v>6.039617647468746</v>
      </c>
      <c r="T80" s="387">
        <v>7.1769782082784044</v>
      </c>
      <c r="U80" s="387" t="s">
        <v>333</v>
      </c>
      <c r="V80" s="387" t="s">
        <v>333</v>
      </c>
      <c r="W80" s="387" t="s">
        <v>333</v>
      </c>
      <c r="X80" s="387" t="s">
        <v>333</v>
      </c>
      <c r="Y80" s="387" t="s">
        <v>333</v>
      </c>
    </row>
    <row r="81" spans="2:25" ht="15" customHeight="1" outlineLevel="1" x14ac:dyDescent="0.25">
      <c r="B81" s="1" t="s">
        <v>300</v>
      </c>
      <c r="P81" s="387">
        <v>5.4946264259502469</v>
      </c>
      <c r="Q81" s="387">
        <v>5.8922508448379993</v>
      </c>
      <c r="R81" s="387">
        <v>5.3023398270191926</v>
      </c>
      <c r="S81" s="387">
        <v>5.2002584457217589</v>
      </c>
      <c r="T81" s="387">
        <v>6.2163077773662128</v>
      </c>
      <c r="U81" s="387" t="s">
        <v>333</v>
      </c>
      <c r="V81" s="387" t="s">
        <v>333</v>
      </c>
      <c r="W81" s="387" t="s">
        <v>333</v>
      </c>
      <c r="X81" s="387" t="s">
        <v>333</v>
      </c>
      <c r="Y81" s="387" t="s">
        <v>333</v>
      </c>
    </row>
    <row r="82" spans="2:25" ht="15" customHeight="1" outlineLevel="1" x14ac:dyDescent="0.25">
      <c r="B82" s="1" t="s">
        <v>301</v>
      </c>
      <c r="P82" s="387">
        <v>2.4818085116767272</v>
      </c>
      <c r="Q82" s="387">
        <v>2.1164588420602817</v>
      </c>
      <c r="R82" s="387">
        <v>1.6202726744259932</v>
      </c>
      <c r="S82" s="387">
        <v>1.2577761563047629</v>
      </c>
      <c r="T82" s="387">
        <v>0.59376551156816393</v>
      </c>
      <c r="U82" s="387" t="s">
        <v>333</v>
      </c>
      <c r="V82" s="387" t="s">
        <v>333</v>
      </c>
      <c r="W82" s="387" t="s">
        <v>333</v>
      </c>
      <c r="X82" s="387" t="s">
        <v>333</v>
      </c>
      <c r="Y82" s="387" t="s">
        <v>333</v>
      </c>
    </row>
    <row r="83" spans="2:25" ht="15" customHeight="1" outlineLevel="1" x14ac:dyDescent="0.25">
      <c r="B83" s="1" t="s">
        <v>302</v>
      </c>
      <c r="P83" s="387">
        <v>3.3193391333329774</v>
      </c>
      <c r="Q83" s="387">
        <v>2.800573037832784</v>
      </c>
      <c r="R83" s="387">
        <v>2.2063029130124514</v>
      </c>
      <c r="S83" s="387">
        <v>1.8370355443683217</v>
      </c>
      <c r="T83" s="387">
        <v>1.1550474693523369</v>
      </c>
      <c r="U83" s="387" t="s">
        <v>333</v>
      </c>
      <c r="V83" s="387" t="s">
        <v>333</v>
      </c>
      <c r="W83" s="387" t="s">
        <v>333</v>
      </c>
      <c r="X83" s="387" t="s">
        <v>333</v>
      </c>
      <c r="Y83" s="387" t="s">
        <v>333</v>
      </c>
    </row>
    <row r="84" spans="2:25" ht="15" customHeight="1" outlineLevel="1" x14ac:dyDescent="0.25">
      <c r="B84" s="1" t="s">
        <v>308</v>
      </c>
      <c r="P84" s="387">
        <v>0.19061146678179966</v>
      </c>
      <c r="Q84" s="387">
        <v>0.22336518933276775</v>
      </c>
      <c r="R84" s="387">
        <v>0.26963540309067952</v>
      </c>
      <c r="S84" s="387">
        <v>0.32842824621685685</v>
      </c>
      <c r="T84" s="387">
        <v>0.43012002846870401</v>
      </c>
      <c r="U84" s="387" t="s">
        <v>333</v>
      </c>
      <c r="V84" s="387" t="s">
        <v>333</v>
      </c>
      <c r="W84" s="387" t="s">
        <v>333</v>
      </c>
      <c r="X84" s="387" t="s">
        <v>333</v>
      </c>
      <c r="Y84" s="387" t="s">
        <v>333</v>
      </c>
    </row>
    <row r="85" spans="2:25" ht="15" customHeight="1" outlineLevel="1" x14ac:dyDescent="0.25">
      <c r="B85" s="1" t="s">
        <v>303</v>
      </c>
      <c r="P85" s="387">
        <v>4.1010454152778655</v>
      </c>
      <c r="Q85" s="387">
        <v>3.6060359378260687</v>
      </c>
      <c r="R85" s="387">
        <v>3.0208240135801359</v>
      </c>
      <c r="S85" s="387">
        <v>2.735427054547499</v>
      </c>
      <c r="T85" s="387">
        <v>2.0268258704524507</v>
      </c>
      <c r="U85" s="387" t="s">
        <v>333</v>
      </c>
      <c r="V85" s="387" t="s">
        <v>333</v>
      </c>
      <c r="W85" s="387" t="s">
        <v>333</v>
      </c>
      <c r="X85" s="387" t="s">
        <v>333</v>
      </c>
      <c r="Y85" s="387" t="s">
        <v>333</v>
      </c>
    </row>
    <row r="86" spans="2:25" ht="15" customHeight="1" outlineLevel="1" x14ac:dyDescent="0.25">
      <c r="B86" s="1" t="s">
        <v>304</v>
      </c>
      <c r="P86" s="387">
        <v>3.208314448139157</v>
      </c>
      <c r="Q86" s="387">
        <v>2.6875085141021069</v>
      </c>
      <c r="R86" s="387">
        <v>2.0933156622267419</v>
      </c>
      <c r="S86" s="387">
        <v>1.7139012356792238</v>
      </c>
      <c r="T86" s="387">
        <v>1.0370033084768924</v>
      </c>
      <c r="U86" s="387" t="s">
        <v>333</v>
      </c>
      <c r="V86" s="387" t="s">
        <v>333</v>
      </c>
      <c r="W86" s="387" t="s">
        <v>333</v>
      </c>
      <c r="X86" s="387" t="s">
        <v>333</v>
      </c>
      <c r="Y86" s="387" t="s">
        <v>333</v>
      </c>
    </row>
    <row r="87" spans="2:25" ht="15" customHeight="1" outlineLevel="1" x14ac:dyDescent="0.25">
      <c r="P87" s="387"/>
      <c r="Q87" s="387"/>
      <c r="R87" s="387"/>
      <c r="S87" s="387"/>
      <c r="T87" s="387"/>
      <c r="U87" s="387"/>
      <c r="V87" s="387"/>
      <c r="W87" s="387"/>
      <c r="X87" s="387"/>
      <c r="Y87" s="387"/>
    </row>
    <row r="88" spans="2:25" ht="15" customHeight="1" outlineLevel="1" x14ac:dyDescent="0.25">
      <c r="P88" s="387"/>
      <c r="Q88" s="387"/>
      <c r="R88" s="387"/>
      <c r="S88" s="387"/>
      <c r="T88" s="387"/>
      <c r="U88" s="387"/>
      <c r="V88" s="387"/>
      <c r="W88" s="387"/>
      <c r="X88" s="387"/>
      <c r="Y88" s="387"/>
    </row>
    <row r="89" spans="2:25" ht="15" customHeight="1" outlineLevel="1" x14ac:dyDescent="0.3">
      <c r="B89" s="6" t="s">
        <v>306</v>
      </c>
      <c r="L89" s="6" t="s">
        <v>307</v>
      </c>
      <c r="P89" s="389">
        <v>15</v>
      </c>
      <c r="Q89" s="389">
        <v>16</v>
      </c>
      <c r="R89" s="389">
        <v>17</v>
      </c>
      <c r="S89" s="389">
        <v>18</v>
      </c>
      <c r="T89" s="389">
        <v>19</v>
      </c>
      <c r="U89" s="389">
        <v>20</v>
      </c>
      <c r="V89" s="389">
        <v>21</v>
      </c>
      <c r="W89" s="389">
        <v>22</v>
      </c>
      <c r="X89" s="389">
        <v>23</v>
      </c>
      <c r="Y89" s="389">
        <v>24</v>
      </c>
    </row>
    <row r="90" spans="2:25" ht="15" customHeight="1" outlineLevel="1" x14ac:dyDescent="0.25">
      <c r="B90" s="1" t="s">
        <v>296</v>
      </c>
      <c r="L90" s="1" t="s">
        <v>302</v>
      </c>
      <c r="P90" s="390">
        <v>0.57699856865676769</v>
      </c>
      <c r="Q90" s="390">
        <v>0.50119912119986321</v>
      </c>
      <c r="R90" s="390">
        <v>0.42456440785563138</v>
      </c>
      <c r="S90" s="390">
        <v>0.35165830932620978</v>
      </c>
      <c r="T90" s="390">
        <v>0.27139201137169938</v>
      </c>
      <c r="U90" s="390" t="s">
        <v>333</v>
      </c>
      <c r="V90" s="390" t="s">
        <v>333</v>
      </c>
      <c r="W90" s="390" t="s">
        <v>333</v>
      </c>
      <c r="X90" s="390" t="s">
        <v>333</v>
      </c>
      <c r="Y90" s="390" t="s">
        <v>333</v>
      </c>
    </row>
    <row r="91" spans="2:25" ht="15" customHeight="1" outlineLevel="1" x14ac:dyDescent="0.25">
      <c r="B91" s="474" t="s">
        <v>303</v>
      </c>
      <c r="C91" s="474"/>
      <c r="D91" s="474"/>
      <c r="L91" s="1" t="s">
        <v>308</v>
      </c>
      <c r="P91" s="391">
        <v>4.1010454152778655</v>
      </c>
      <c r="Q91" s="391">
        <v>3.6060359378260687</v>
      </c>
      <c r="R91" s="391">
        <v>3.0208240135801359</v>
      </c>
      <c r="S91" s="391">
        <v>2.735427054547499</v>
      </c>
      <c r="T91" s="391">
        <v>2.0268258704524507</v>
      </c>
      <c r="U91" s="391" t="s">
        <v>333</v>
      </c>
      <c r="V91" s="391" t="s">
        <v>333</v>
      </c>
      <c r="W91" s="391" t="s">
        <v>333</v>
      </c>
      <c r="X91" s="391" t="s">
        <v>333</v>
      </c>
      <c r="Y91" s="391" t="s">
        <v>333</v>
      </c>
    </row>
    <row r="92" spans="2:25" ht="15" customHeight="1" outlineLevel="1" x14ac:dyDescent="0.3">
      <c r="B92" s="474" t="s">
        <v>302</v>
      </c>
      <c r="C92" s="474"/>
      <c r="D92" s="474"/>
      <c r="L92" s="475" t="s">
        <v>300</v>
      </c>
      <c r="M92" s="475"/>
      <c r="N92" s="475"/>
      <c r="O92" s="475"/>
      <c r="P92" s="391">
        <v>3.3193391333329774</v>
      </c>
      <c r="Q92" s="391">
        <v>2.800573037832784</v>
      </c>
      <c r="R92" s="391">
        <v>2.2063029130124514</v>
      </c>
      <c r="S92" s="391">
        <v>1.8370355443683217</v>
      </c>
      <c r="T92" s="391">
        <v>1.1550474693523369</v>
      </c>
      <c r="U92" s="391" t="s">
        <v>333</v>
      </c>
      <c r="V92" s="391" t="s">
        <v>333</v>
      </c>
      <c r="W92" s="391" t="s">
        <v>333</v>
      </c>
      <c r="X92" s="391" t="s">
        <v>333</v>
      </c>
      <c r="Y92" s="391" t="s">
        <v>333</v>
      </c>
    </row>
    <row r="93" spans="2:25" ht="15" customHeight="1" outlineLevel="1" x14ac:dyDescent="0.25">
      <c r="P93" s="391">
        <v>3.3193391333329774</v>
      </c>
      <c r="Q93" s="391">
        <v>2.800573037832784</v>
      </c>
      <c r="R93" s="391">
        <v>2.2063029130124514</v>
      </c>
      <c r="S93" s="391">
        <v>1.8370355443683217</v>
      </c>
      <c r="T93" s="391">
        <v>1.1550474693523369</v>
      </c>
      <c r="U93" s="391" t="s">
        <v>333</v>
      </c>
      <c r="V93" s="391" t="s">
        <v>333</v>
      </c>
      <c r="W93" s="391" t="s">
        <v>333</v>
      </c>
      <c r="X93" s="391" t="s">
        <v>333</v>
      </c>
      <c r="Y93" s="391" t="s">
        <v>333</v>
      </c>
    </row>
    <row r="94" spans="2:25" ht="15" customHeight="1" outlineLevel="1" x14ac:dyDescent="0.25">
      <c r="P94" s="391">
        <v>0.19061146678179966</v>
      </c>
      <c r="Q94" s="391">
        <v>0.22336518933276775</v>
      </c>
      <c r="R94" s="391">
        <v>0.26963540309067952</v>
      </c>
      <c r="S94" s="391">
        <v>0.32842824621685685</v>
      </c>
      <c r="T94" s="391">
        <v>0.43012002846870401</v>
      </c>
      <c r="U94" s="391" t="s">
        <v>333</v>
      </c>
      <c r="V94" s="391" t="s">
        <v>333</v>
      </c>
      <c r="W94" s="391" t="s">
        <v>333</v>
      </c>
      <c r="X94" s="391" t="s">
        <v>333</v>
      </c>
      <c r="Y94" s="391" t="s">
        <v>333</v>
      </c>
    </row>
    <row r="95" spans="2:25" ht="15" customHeight="1" outlineLevel="1" x14ac:dyDescent="0.25">
      <c r="P95" s="391">
        <v>5.4946264259502469</v>
      </c>
      <c r="Q95" s="391">
        <v>5.8922508448379993</v>
      </c>
      <c r="R95" s="391">
        <v>5.3023398270191926</v>
      </c>
      <c r="S95" s="391">
        <v>5.2002584457217589</v>
      </c>
      <c r="T95" s="391">
        <v>6.2163077773662128</v>
      </c>
      <c r="U95" s="391" t="s">
        <v>333</v>
      </c>
      <c r="V95" s="391" t="s">
        <v>333</v>
      </c>
      <c r="W95" s="391" t="s">
        <v>333</v>
      </c>
      <c r="X95" s="391" t="s">
        <v>333</v>
      </c>
      <c r="Y95" s="391" t="s">
        <v>333</v>
      </c>
    </row>
    <row r="96" spans="2:25" ht="15" customHeight="1" outlineLevel="1" x14ac:dyDescent="0.25"/>
    <row r="97" ht="15" customHeight="1" outlineLevel="1" x14ac:dyDescent="0.25"/>
    <row r="98" ht="15" customHeight="1" outlineLevel="1" x14ac:dyDescent="0.25"/>
    <row r="99" ht="15" customHeight="1" outlineLevel="1" x14ac:dyDescent="0.25"/>
    <row r="100" ht="15" customHeight="1" outlineLevel="1" x14ac:dyDescent="0.25"/>
    <row r="101" ht="15" customHeight="1" outlineLevel="1" x14ac:dyDescent="0.25"/>
    <row r="102" ht="15" customHeight="1" outlineLevel="1" x14ac:dyDescent="0.25"/>
    <row r="103" ht="15" customHeight="1" outlineLevel="1" x14ac:dyDescent="0.25"/>
    <row r="104" ht="15" customHeight="1" outlineLevel="1" x14ac:dyDescent="0.25"/>
    <row r="105" ht="15" customHeight="1" outlineLevel="1" x14ac:dyDescent="0.25"/>
    <row r="106" ht="15" customHeight="1" outlineLevel="1" x14ac:dyDescent="0.25"/>
    <row r="107" ht="15" customHeight="1" outlineLevel="1" x14ac:dyDescent="0.25"/>
    <row r="108" ht="15" customHeight="1" outlineLevel="1" x14ac:dyDescent="0.25"/>
    <row r="109" ht="15" customHeight="1" outlineLevel="1" x14ac:dyDescent="0.25"/>
    <row r="110" ht="15" customHeight="1" outlineLevel="1" x14ac:dyDescent="0.25"/>
    <row r="111" ht="15" customHeight="1" outlineLevel="1" x14ac:dyDescent="0.25"/>
    <row r="112" ht="15" customHeight="1" outlineLevel="1" x14ac:dyDescent="0.25"/>
    <row r="113" spans="1:23" s="3" customFormat="1" ht="15" customHeight="1" x14ac:dyDescent="0.3">
      <c r="A113" s="3" t="s">
        <v>2</v>
      </c>
    </row>
    <row r="114" spans="1:23" outlineLevel="1" x14ac:dyDescent="0.25"/>
    <row r="115" spans="1:23" ht="15" outlineLevel="1" x14ac:dyDescent="0.3">
      <c r="B115" s="114" t="s">
        <v>1</v>
      </c>
      <c r="C115" s="145"/>
      <c r="D115" s="145"/>
      <c r="E115" s="145"/>
      <c r="F115" s="145"/>
      <c r="G115" s="116"/>
      <c r="I115" s="114" t="s">
        <v>121</v>
      </c>
      <c r="J115" s="145"/>
      <c r="K115" s="145"/>
      <c r="L115" s="145"/>
      <c r="M115" s="145"/>
      <c r="N115" s="145"/>
      <c r="O115" s="145"/>
      <c r="P115" s="145"/>
      <c r="Q115" s="145"/>
      <c r="R115" s="145"/>
      <c r="S115" s="176"/>
      <c r="W115" s="238"/>
    </row>
    <row r="116" spans="1:23" ht="15" outlineLevel="1" x14ac:dyDescent="0.3">
      <c r="B116" s="118" t="s">
        <v>3</v>
      </c>
      <c r="C116" s="119"/>
      <c r="D116" s="119"/>
      <c r="E116" s="119"/>
      <c r="F116" s="119"/>
      <c r="G116" s="201" t="s">
        <v>4</v>
      </c>
      <c r="I116" s="181"/>
      <c r="J116" s="92"/>
      <c r="K116" s="92"/>
      <c r="L116" s="92"/>
      <c r="M116" s="92"/>
      <c r="N116" s="92"/>
      <c r="O116" s="92"/>
      <c r="P116" s="177">
        <v>1</v>
      </c>
      <c r="Q116" s="177">
        <v>2</v>
      </c>
      <c r="R116" s="177">
        <v>3</v>
      </c>
      <c r="S116" s="178">
        <v>4</v>
      </c>
      <c r="V116" s="269"/>
    </row>
    <row r="117" spans="1:23" outlineLevel="1" x14ac:dyDescent="0.25">
      <c r="B117" s="94" t="s">
        <v>5</v>
      </c>
      <c r="C117" s="25"/>
      <c r="D117" s="25"/>
      <c r="E117" s="25"/>
      <c r="F117" s="25"/>
      <c r="G117" s="324">
        <v>42530</v>
      </c>
      <c r="I117" s="94" t="s">
        <v>122</v>
      </c>
      <c r="J117" s="25"/>
      <c r="L117" s="182">
        <v>2</v>
      </c>
      <c r="M117" s="95" t="s">
        <v>109</v>
      </c>
      <c r="N117" s="95"/>
      <c r="O117" s="25"/>
      <c r="P117" s="447" t="s">
        <v>110</v>
      </c>
      <c r="Q117" s="447" t="s">
        <v>109</v>
      </c>
      <c r="R117" s="447" t="s">
        <v>111</v>
      </c>
      <c r="S117" s="448" t="s">
        <v>112</v>
      </c>
      <c r="V117" s="269"/>
    </row>
    <row r="118" spans="1:23" outlineLevel="1" x14ac:dyDescent="0.25">
      <c r="B118" s="94" t="s">
        <v>6</v>
      </c>
      <c r="C118" s="25"/>
      <c r="D118" s="25"/>
      <c r="E118" s="25"/>
      <c r="F118" s="25"/>
      <c r="G118" s="234">
        <v>41488</v>
      </c>
      <c r="I118" s="94" t="s">
        <v>123</v>
      </c>
      <c r="J118" s="25"/>
      <c r="L118" s="182">
        <v>1</v>
      </c>
      <c r="M118" s="95">
        <v>1</v>
      </c>
      <c r="N118" s="95"/>
      <c r="O118" s="25"/>
      <c r="P118" s="95">
        <v>1</v>
      </c>
      <c r="Q118" s="95">
        <v>2</v>
      </c>
      <c r="R118" s="95">
        <v>3</v>
      </c>
      <c r="S118" s="179">
        <v>4</v>
      </c>
      <c r="V118" s="269"/>
    </row>
    <row r="119" spans="1:23" outlineLevel="1" x14ac:dyDescent="0.25">
      <c r="B119" s="94" t="s">
        <v>193</v>
      </c>
      <c r="C119" s="25"/>
      <c r="D119" s="25"/>
      <c r="E119" s="25"/>
      <c r="F119" s="25"/>
      <c r="G119" s="235">
        <v>10.88</v>
      </c>
      <c r="I119" s="94" t="s">
        <v>124</v>
      </c>
      <c r="J119" s="25"/>
      <c r="K119" s="25"/>
      <c r="L119" s="182">
        <v>1</v>
      </c>
      <c r="M119" s="95" t="s">
        <v>125</v>
      </c>
      <c r="N119" s="95"/>
      <c r="O119" s="25"/>
      <c r="P119" s="95" t="s">
        <v>125</v>
      </c>
      <c r="Q119" s="95" t="s">
        <v>126</v>
      </c>
      <c r="R119" s="95"/>
      <c r="S119" s="179"/>
      <c r="V119" s="269"/>
    </row>
    <row r="120" spans="1:23" outlineLevel="1" x14ac:dyDescent="0.25">
      <c r="B120" s="94" t="s">
        <v>8</v>
      </c>
      <c r="C120" s="25"/>
      <c r="D120" s="25"/>
      <c r="E120" s="25"/>
      <c r="F120" s="25"/>
      <c r="G120" s="236">
        <v>5</v>
      </c>
      <c r="I120" s="107" t="s">
        <v>243</v>
      </c>
      <c r="J120" s="9"/>
      <c r="K120" s="9"/>
      <c r="L120" s="183">
        <v>1</v>
      </c>
      <c r="M120" s="8" t="s">
        <v>125</v>
      </c>
      <c r="N120" s="8"/>
      <c r="O120" s="9"/>
      <c r="P120" s="8" t="s">
        <v>125</v>
      </c>
      <c r="Q120" s="8" t="s">
        <v>126</v>
      </c>
      <c r="R120" s="9"/>
      <c r="S120" s="249"/>
      <c r="V120" s="269"/>
    </row>
    <row r="121" spans="1:23" outlineLevel="1" x14ac:dyDescent="0.25">
      <c r="B121" s="94" t="s">
        <v>9</v>
      </c>
      <c r="C121" s="25"/>
      <c r="D121" s="25"/>
      <c r="E121" s="25"/>
      <c r="F121" s="25"/>
      <c r="G121" s="237">
        <v>5</v>
      </c>
      <c r="V121" s="269"/>
    </row>
    <row r="122" spans="1:23" outlineLevel="1" x14ac:dyDescent="0.25">
      <c r="B122" s="94" t="s">
        <v>161</v>
      </c>
      <c r="C122" s="25"/>
      <c r="D122" s="25"/>
      <c r="E122" s="25"/>
      <c r="F122" s="25"/>
      <c r="G122" s="458">
        <v>0.5</v>
      </c>
      <c r="L122" s="25"/>
      <c r="M122" s="25"/>
      <c r="N122" s="25"/>
      <c r="O122" s="25"/>
    </row>
    <row r="123" spans="1:23" outlineLevel="1" x14ac:dyDescent="0.25">
      <c r="B123" s="94" t="s">
        <v>199</v>
      </c>
      <c r="C123" s="25"/>
      <c r="D123" s="25"/>
      <c r="E123" s="25"/>
      <c r="F123" s="25"/>
      <c r="G123" s="281">
        <v>0.01</v>
      </c>
      <c r="L123" s="25"/>
      <c r="M123" s="25"/>
      <c r="N123" s="25"/>
      <c r="O123" s="25"/>
    </row>
    <row r="124" spans="1:23" outlineLevel="1" x14ac:dyDescent="0.25">
      <c r="B124" s="94" t="s">
        <v>268</v>
      </c>
      <c r="C124" s="25"/>
      <c r="D124" s="25"/>
      <c r="E124" s="25"/>
      <c r="F124" s="25"/>
      <c r="G124" s="281">
        <v>0.01</v>
      </c>
    </row>
    <row r="125" spans="1:23" outlineLevel="1" x14ac:dyDescent="0.25">
      <c r="B125" s="94" t="s">
        <v>327</v>
      </c>
      <c r="C125" s="25"/>
      <c r="D125" s="25"/>
      <c r="E125" s="25"/>
      <c r="F125" s="25"/>
      <c r="G125" s="281">
        <v>0.17</v>
      </c>
    </row>
    <row r="126" spans="1:23" ht="13.5" customHeight="1" outlineLevel="1" x14ac:dyDescent="0.25">
      <c r="B126" s="107" t="s">
        <v>7</v>
      </c>
      <c r="C126" s="9"/>
      <c r="D126" s="9"/>
      <c r="E126" s="9"/>
      <c r="F126" s="9"/>
      <c r="G126" s="166">
        <v>3050</v>
      </c>
    </row>
    <row r="127" spans="1:23" ht="13.5" customHeight="1" outlineLevel="1" x14ac:dyDescent="0.25">
      <c r="B127" s="25"/>
      <c r="C127" s="25"/>
      <c r="D127" s="25"/>
      <c r="E127" s="25"/>
      <c r="F127" s="25"/>
      <c r="G127" s="51"/>
    </row>
    <row r="128" spans="1:23" outlineLevel="1" x14ac:dyDescent="0.25"/>
    <row r="129" spans="1:19" s="3" customFormat="1" ht="15" customHeight="1" x14ac:dyDescent="0.3">
      <c r="A129" s="3" t="s">
        <v>10</v>
      </c>
    </row>
    <row r="130" spans="1:19" outlineLevel="1" x14ac:dyDescent="0.25">
      <c r="K130" s="25"/>
      <c r="L130" s="25"/>
      <c r="M130" s="25"/>
      <c r="N130" s="25"/>
      <c r="O130" s="25"/>
      <c r="P130" s="25"/>
    </row>
    <row r="131" spans="1:19" ht="15" outlineLevel="1" x14ac:dyDescent="0.3">
      <c r="B131" s="114" t="s">
        <v>30</v>
      </c>
      <c r="C131" s="145"/>
      <c r="D131" s="115"/>
      <c r="E131" s="115"/>
      <c r="F131" s="115"/>
      <c r="G131" s="145"/>
      <c r="H131" s="145"/>
      <c r="I131" s="145"/>
      <c r="J131" s="176"/>
      <c r="K131" s="25"/>
      <c r="L131" s="184" t="s">
        <v>18</v>
      </c>
      <c r="M131" s="245"/>
      <c r="N131" s="245"/>
      <c r="O131" s="245"/>
      <c r="P131" s="185"/>
      <c r="R131" s="186"/>
    </row>
    <row r="132" spans="1:19" outlineLevel="1" x14ac:dyDescent="0.25">
      <c r="B132" s="118"/>
      <c r="C132" s="119"/>
      <c r="G132" s="119"/>
      <c r="H132" s="7" t="s">
        <v>35</v>
      </c>
      <c r="I132" s="119"/>
      <c r="J132" s="190" t="s">
        <v>225</v>
      </c>
      <c r="L132" s="118" t="s">
        <v>193</v>
      </c>
      <c r="M132" s="119"/>
      <c r="N132" s="119"/>
      <c r="O132" s="119"/>
      <c r="P132" s="342">
        <v>10.88</v>
      </c>
      <c r="R132" s="66"/>
      <c r="S132" s="368"/>
    </row>
    <row r="133" spans="1:19" outlineLevel="1" x14ac:dyDescent="0.25">
      <c r="B133" s="107" t="s">
        <v>31</v>
      </c>
      <c r="C133" s="9"/>
      <c r="D133" s="9"/>
      <c r="E133" s="9"/>
      <c r="F133" s="9"/>
      <c r="G133" s="8" t="s">
        <v>33</v>
      </c>
      <c r="H133" s="8" t="s">
        <v>34</v>
      </c>
      <c r="I133" s="8" t="s">
        <v>32</v>
      </c>
      <c r="J133" s="180" t="s">
        <v>185</v>
      </c>
      <c r="L133" s="94" t="s">
        <v>194</v>
      </c>
      <c r="M133" s="25"/>
      <c r="N133" s="25"/>
      <c r="O133" s="25"/>
      <c r="P133" s="281">
        <v>0.61948529411764697</v>
      </c>
      <c r="R133" s="83"/>
    </row>
    <row r="134" spans="1:19" outlineLevel="1" x14ac:dyDescent="0.25">
      <c r="B134" s="94" t="s">
        <v>186</v>
      </c>
      <c r="C134" s="25"/>
      <c r="G134" s="95"/>
      <c r="H134" s="231">
        <v>2.557377049180328</v>
      </c>
      <c r="I134" s="49">
        <v>7800</v>
      </c>
      <c r="J134" s="340">
        <v>0.19647740002081246</v>
      </c>
      <c r="L134" s="94"/>
      <c r="M134" s="25"/>
      <c r="N134" s="25"/>
      <c r="O134" s="25"/>
      <c r="P134" s="343"/>
      <c r="R134" s="66"/>
    </row>
    <row r="135" spans="1:19" outlineLevel="1" x14ac:dyDescent="0.25">
      <c r="B135" s="94" t="s">
        <v>217</v>
      </c>
      <c r="C135" s="25"/>
      <c r="G135" s="337">
        <v>225</v>
      </c>
      <c r="H135" s="231">
        <v>0</v>
      </c>
      <c r="I135" s="49">
        <v>0</v>
      </c>
      <c r="J135" s="340">
        <v>0</v>
      </c>
      <c r="L135" s="94" t="s">
        <v>11</v>
      </c>
      <c r="M135" s="25"/>
      <c r="N135" s="25"/>
      <c r="O135" s="25"/>
      <c r="P135" s="344">
        <v>17.62</v>
      </c>
      <c r="R135" s="66"/>
    </row>
    <row r="136" spans="1:19" outlineLevel="1" x14ac:dyDescent="0.25">
      <c r="B136" s="94" t="s">
        <v>312</v>
      </c>
      <c r="C136" s="25"/>
      <c r="G136" s="337">
        <v>175</v>
      </c>
      <c r="H136" s="231">
        <v>0.65573770491803274</v>
      </c>
      <c r="I136" s="49">
        <v>2000</v>
      </c>
      <c r="J136" s="340">
        <v>5.0378820518157043E-2</v>
      </c>
      <c r="L136" s="94"/>
      <c r="M136" s="25"/>
      <c r="N136" s="25"/>
      <c r="O136" s="25"/>
      <c r="P136" s="343"/>
      <c r="R136" s="66"/>
    </row>
    <row r="137" spans="1:19" outlineLevel="1" x14ac:dyDescent="0.25">
      <c r="B137" s="94" t="s">
        <v>313</v>
      </c>
      <c r="C137" s="25"/>
      <c r="G137" s="337">
        <v>175</v>
      </c>
      <c r="H137" s="231">
        <v>0.62295081967213117</v>
      </c>
      <c r="I137" s="49">
        <v>1900</v>
      </c>
      <c r="J137" s="340">
        <v>4.7859879492249194E-2</v>
      </c>
      <c r="L137" s="94" t="s">
        <v>12</v>
      </c>
      <c r="M137" s="25"/>
      <c r="N137" s="25"/>
      <c r="O137" s="25"/>
      <c r="P137" s="345">
        <v>1776.1952326901248</v>
      </c>
      <c r="R137" s="66"/>
    </row>
    <row r="138" spans="1:19" outlineLevel="1" x14ac:dyDescent="0.25">
      <c r="B138" s="94" t="s">
        <v>187</v>
      </c>
      <c r="C138" s="25"/>
      <c r="G138" s="337">
        <v>350</v>
      </c>
      <c r="H138" s="231">
        <v>1.8039344262295083</v>
      </c>
      <c r="I138" s="49">
        <v>5502</v>
      </c>
      <c r="J138" s="340">
        <v>0.13859213524545003</v>
      </c>
      <c r="L138" s="94" t="s">
        <v>13</v>
      </c>
      <c r="M138" s="25"/>
      <c r="N138" s="25"/>
      <c r="O138" s="25"/>
      <c r="P138" s="346">
        <v>31296.560000000001</v>
      </c>
      <c r="R138" s="66"/>
    </row>
    <row r="139" spans="1:19" outlineLevel="1" x14ac:dyDescent="0.25">
      <c r="B139" s="94" t="s">
        <v>188</v>
      </c>
      <c r="C139" s="25"/>
      <c r="G139" s="337">
        <v>275</v>
      </c>
      <c r="H139" s="231">
        <v>0.49180327868852458</v>
      </c>
      <c r="I139" s="49">
        <v>1500</v>
      </c>
      <c r="J139" s="340">
        <v>3.7784115388617784E-2</v>
      </c>
      <c r="L139" s="94"/>
      <c r="M139" s="25"/>
      <c r="N139" s="25"/>
      <c r="O139" s="25"/>
      <c r="P139" s="343"/>
      <c r="R139" s="66"/>
    </row>
    <row r="140" spans="1:19" outlineLevel="1" x14ac:dyDescent="0.25">
      <c r="B140" s="94" t="s">
        <v>189</v>
      </c>
      <c r="C140" s="25"/>
      <c r="G140" s="339">
        <v>7.2499999999999995E-2</v>
      </c>
      <c r="H140" s="231">
        <v>0.65573770491803274</v>
      </c>
      <c r="I140" s="49">
        <v>2000</v>
      </c>
      <c r="J140" s="340">
        <v>5.0378820518157043E-2</v>
      </c>
      <c r="L140" s="94" t="s">
        <v>14</v>
      </c>
      <c r="M140" s="25"/>
      <c r="N140" s="25"/>
      <c r="O140" s="25"/>
      <c r="P140" s="347">
        <v>-4374</v>
      </c>
      <c r="R140" s="66"/>
    </row>
    <row r="141" spans="1:19" outlineLevel="1" x14ac:dyDescent="0.25">
      <c r="B141" s="94" t="s">
        <v>213</v>
      </c>
      <c r="C141" s="25"/>
      <c r="G141" s="339">
        <v>5.6250000000000001E-2</v>
      </c>
      <c r="H141" s="231">
        <v>0.49180327868852458</v>
      </c>
      <c r="I141" s="49">
        <v>1500</v>
      </c>
      <c r="J141" s="340">
        <v>3.7784115388617784E-2</v>
      </c>
      <c r="L141" s="94" t="s">
        <v>15</v>
      </c>
      <c r="M141" s="25"/>
      <c r="N141" s="25"/>
      <c r="O141" s="25"/>
      <c r="P141" s="347">
        <v>0</v>
      </c>
      <c r="R141" s="66"/>
    </row>
    <row r="142" spans="1:19" outlineLevel="1" x14ac:dyDescent="0.25">
      <c r="B142" s="94" t="s">
        <v>183</v>
      </c>
      <c r="C142" s="25"/>
      <c r="G142" s="339">
        <v>4.5999999999999999E-2</v>
      </c>
      <c r="H142" s="231">
        <v>1.3360655737704918</v>
      </c>
      <c r="I142" s="49">
        <v>4075</v>
      </c>
      <c r="J142" s="340">
        <v>0.10264684680574497</v>
      </c>
      <c r="L142" s="94"/>
      <c r="M142" s="25"/>
      <c r="N142" s="25"/>
      <c r="O142" s="25"/>
      <c r="P142" s="343"/>
      <c r="R142" s="66"/>
    </row>
    <row r="143" spans="1:19" outlineLevel="1" x14ac:dyDescent="0.25">
      <c r="B143" s="94" t="s">
        <v>191</v>
      </c>
      <c r="C143" s="25"/>
      <c r="G143" s="95"/>
      <c r="H143" s="231">
        <v>2.9229168500570468</v>
      </c>
      <c r="I143" s="49">
        <v>8914.8963926739925</v>
      </c>
      <c r="J143" s="340">
        <v>0.22456098265224436</v>
      </c>
      <c r="L143" s="94" t="s">
        <v>16</v>
      </c>
      <c r="M143" s="25"/>
      <c r="N143" s="25"/>
      <c r="O143" s="25"/>
      <c r="P143" s="346">
        <v>26922.560000000001</v>
      </c>
      <c r="R143" s="66"/>
    </row>
    <row r="144" spans="1:19" outlineLevel="1" x14ac:dyDescent="0.25">
      <c r="B144" s="94" t="s">
        <v>192</v>
      </c>
      <c r="C144" s="25"/>
      <c r="G144" s="95"/>
      <c r="H144" s="231">
        <v>0.24590163934426229</v>
      </c>
      <c r="I144" s="49">
        <v>750</v>
      </c>
      <c r="J144" s="340">
        <v>1.8892057694308892E-2</v>
      </c>
      <c r="L144" s="107" t="s">
        <v>17</v>
      </c>
      <c r="M144" s="9"/>
      <c r="N144" s="9"/>
      <c r="O144" s="9"/>
      <c r="P144" s="348">
        <v>8.827068852459016</v>
      </c>
      <c r="R144" s="66"/>
    </row>
    <row r="145" spans="2:18" outlineLevel="1" x14ac:dyDescent="0.25">
      <c r="B145" s="94" t="s">
        <v>248</v>
      </c>
      <c r="C145" s="25"/>
      <c r="G145" s="95"/>
      <c r="H145" s="231">
        <v>1.2319101663363956</v>
      </c>
      <c r="I145" s="49">
        <v>3757.3260073260067</v>
      </c>
      <c r="J145" s="340">
        <v>9.4644826275640248E-2</v>
      </c>
    </row>
    <row r="146" spans="2:18" ht="15" outlineLevel="1" x14ac:dyDescent="0.3">
      <c r="B146" s="181" t="s">
        <v>185</v>
      </c>
      <c r="C146" s="92"/>
      <c r="D146" s="92"/>
      <c r="E146" s="92"/>
      <c r="F146" s="92"/>
      <c r="G146" s="338"/>
      <c r="H146" s="232">
        <v>13.016138491803281</v>
      </c>
      <c r="I146" s="233">
        <v>39699.222400000006</v>
      </c>
      <c r="J146" s="453">
        <v>0.99999999999999978</v>
      </c>
      <c r="L146" s="161" t="s">
        <v>27</v>
      </c>
      <c r="M146" s="162"/>
      <c r="N146" s="162"/>
      <c r="O146" s="162"/>
      <c r="P146" s="163"/>
    </row>
    <row r="147" spans="2:18" outlineLevel="1" x14ac:dyDescent="0.25">
      <c r="L147" s="118" t="s">
        <v>28</v>
      </c>
      <c r="M147" s="119"/>
      <c r="N147" s="119"/>
      <c r="O147" s="119"/>
      <c r="P147" s="110">
        <v>1757</v>
      </c>
    </row>
    <row r="148" spans="2:18" ht="15" outlineLevel="1" x14ac:dyDescent="0.3">
      <c r="B148" s="114" t="s">
        <v>36</v>
      </c>
      <c r="C148" s="145"/>
      <c r="D148" s="145"/>
      <c r="E148" s="145"/>
      <c r="F148" s="115"/>
      <c r="G148" s="115"/>
      <c r="H148" s="145"/>
      <c r="I148" s="145"/>
      <c r="J148" s="176"/>
      <c r="L148" s="94" t="s">
        <v>29</v>
      </c>
      <c r="M148" s="25"/>
      <c r="N148" s="25"/>
      <c r="O148" s="25"/>
      <c r="P148" s="101">
        <v>19.195232690124861</v>
      </c>
    </row>
    <row r="149" spans="2:18" outlineLevel="1" x14ac:dyDescent="0.25">
      <c r="B149" s="118"/>
      <c r="C149" s="119"/>
      <c r="D149" s="119"/>
      <c r="E149" s="119"/>
      <c r="F149" s="119"/>
      <c r="H149" s="7" t="s">
        <v>35</v>
      </c>
      <c r="I149" s="7"/>
      <c r="J149" s="190" t="s">
        <v>225</v>
      </c>
      <c r="L149" s="107" t="s">
        <v>27</v>
      </c>
      <c r="M149" s="9"/>
      <c r="N149" s="9"/>
      <c r="O149" s="9"/>
      <c r="P149" s="102">
        <v>1776.1952326901248</v>
      </c>
    </row>
    <row r="150" spans="2:18" outlineLevel="1" x14ac:dyDescent="0.25">
      <c r="B150" s="107" t="s">
        <v>37</v>
      </c>
      <c r="C150" s="9"/>
      <c r="D150" s="9"/>
      <c r="E150" s="9"/>
      <c r="F150" s="9"/>
      <c r="G150" s="9"/>
      <c r="H150" s="8" t="s">
        <v>34</v>
      </c>
      <c r="I150" s="8" t="s">
        <v>32</v>
      </c>
      <c r="J150" s="180" t="s">
        <v>185</v>
      </c>
    </row>
    <row r="151" spans="2:18" ht="15" outlineLevel="1" x14ac:dyDescent="0.3">
      <c r="B151" s="94" t="s">
        <v>13</v>
      </c>
      <c r="C151" s="25"/>
      <c r="D151" s="25"/>
      <c r="E151" s="25"/>
      <c r="F151" s="25"/>
      <c r="H151" s="231">
        <v>10.261167213114755</v>
      </c>
      <c r="I151" s="49">
        <v>31296.560000000001</v>
      </c>
      <c r="J151" s="340">
        <v>0.78834188953786666</v>
      </c>
      <c r="L151" s="161" t="s">
        <v>19</v>
      </c>
      <c r="M151" s="162"/>
      <c r="N151" s="167"/>
      <c r="O151" s="167"/>
      <c r="P151" s="162"/>
      <c r="Q151" s="162"/>
      <c r="R151" s="168"/>
    </row>
    <row r="152" spans="2:18" outlineLevel="1" x14ac:dyDescent="0.25">
      <c r="B152" s="94" t="s">
        <v>181</v>
      </c>
      <c r="C152" s="25"/>
      <c r="D152" s="25"/>
      <c r="E152" s="25"/>
      <c r="F152" s="25"/>
      <c r="H152" s="231">
        <v>0.20522334426229508</v>
      </c>
      <c r="I152" s="49">
        <v>625.93119999999999</v>
      </c>
      <c r="J152" s="340">
        <v>1.5766837790757333E-2</v>
      </c>
      <c r="L152" s="189"/>
      <c r="N152" s="95" t="s">
        <v>21</v>
      </c>
      <c r="P152" s="95" t="s">
        <v>23</v>
      </c>
      <c r="R152" s="179" t="s">
        <v>25</v>
      </c>
    </row>
    <row r="153" spans="2:18" outlineLevel="1" x14ac:dyDescent="0.25">
      <c r="B153" s="94" t="s">
        <v>182</v>
      </c>
      <c r="C153" s="25"/>
      <c r="D153" s="25"/>
      <c r="E153" s="25"/>
      <c r="F153" s="25"/>
      <c r="H153" s="231">
        <v>0.28990531147540982</v>
      </c>
      <c r="I153" s="49">
        <v>884.21119999999996</v>
      </c>
      <c r="J153" s="340">
        <v>2.2272758672472134E-2</v>
      </c>
      <c r="L153" s="97" t="s">
        <v>20</v>
      </c>
      <c r="M153" s="9"/>
      <c r="N153" s="8" t="s">
        <v>22</v>
      </c>
      <c r="O153" s="9"/>
      <c r="P153" s="8" t="s">
        <v>24</v>
      </c>
      <c r="Q153" s="9"/>
      <c r="R153" s="180" t="s">
        <v>26</v>
      </c>
    </row>
    <row r="154" spans="2:18" outlineLevel="1" x14ac:dyDescent="0.25">
      <c r="B154" s="94" t="s">
        <v>215</v>
      </c>
      <c r="C154" s="25"/>
      <c r="D154" s="25"/>
      <c r="E154" s="25"/>
      <c r="F154" s="25"/>
      <c r="H154" s="231">
        <v>0.89704918032786884</v>
      </c>
      <c r="I154" s="49">
        <v>2736</v>
      </c>
      <c r="J154" s="340">
        <v>6.8918226468838842E-2</v>
      </c>
      <c r="L154" s="191">
        <v>1</v>
      </c>
      <c r="N154" s="325">
        <v>24</v>
      </c>
      <c r="P154" s="326">
        <v>6.59</v>
      </c>
      <c r="R154" s="101">
        <v>15.02383654937571</v>
      </c>
    </row>
    <row r="155" spans="2:18" outlineLevel="1" x14ac:dyDescent="0.25">
      <c r="B155" s="94" t="s">
        <v>214</v>
      </c>
      <c r="C155" s="25"/>
      <c r="D155" s="25"/>
      <c r="E155" s="25"/>
      <c r="F155" s="25"/>
      <c r="H155" s="231">
        <v>0</v>
      </c>
      <c r="I155" s="49">
        <v>0</v>
      </c>
      <c r="J155" s="340">
        <v>0</v>
      </c>
      <c r="L155" s="191">
        <v>2</v>
      </c>
      <c r="N155" s="325">
        <v>35</v>
      </c>
      <c r="P155" s="326">
        <v>15.52</v>
      </c>
      <c r="R155" s="101">
        <v>4.1713961407491489</v>
      </c>
    </row>
    <row r="156" spans="2:18" outlineLevel="1" x14ac:dyDescent="0.25">
      <c r="B156" s="94" t="s">
        <v>183</v>
      </c>
      <c r="C156" s="25"/>
      <c r="D156" s="25"/>
      <c r="E156" s="25"/>
      <c r="F156" s="25"/>
      <c r="H156" s="231">
        <v>1.3360655737704918</v>
      </c>
      <c r="I156" s="49">
        <v>4075</v>
      </c>
      <c r="J156" s="340">
        <v>0.102646846805745</v>
      </c>
      <c r="L156" s="191">
        <v>3</v>
      </c>
      <c r="N156" s="325">
        <v>17</v>
      </c>
      <c r="P156" s="326">
        <v>25.22</v>
      </c>
      <c r="R156" s="101">
        <v>0</v>
      </c>
    </row>
    <row r="157" spans="2:18" outlineLevel="1" x14ac:dyDescent="0.25">
      <c r="B157" s="94" t="s">
        <v>184</v>
      </c>
      <c r="C157" s="25"/>
      <c r="D157" s="25"/>
      <c r="E157" s="25"/>
      <c r="F157" s="25"/>
      <c r="H157" s="231">
        <v>2.6727868852459018E-2</v>
      </c>
      <c r="I157" s="49">
        <v>81.52000000000001</v>
      </c>
      <c r="J157" s="340">
        <v>2.0534407243200819E-3</v>
      </c>
      <c r="L157" s="191">
        <v>4</v>
      </c>
      <c r="N157" s="325">
        <v>27</v>
      </c>
      <c r="P157" s="326">
        <v>34.29</v>
      </c>
      <c r="R157" s="101">
        <v>0</v>
      </c>
    </row>
    <row r="158" spans="2:18" outlineLevel="1" x14ac:dyDescent="0.25">
      <c r="B158" s="181" t="s">
        <v>185</v>
      </c>
      <c r="C158" s="92"/>
      <c r="D158" s="92"/>
      <c r="E158" s="92"/>
      <c r="F158" s="92"/>
      <c r="G158" s="92"/>
      <c r="H158" s="232">
        <v>13.016138491803279</v>
      </c>
      <c r="I158" s="233">
        <v>39699.222399999999</v>
      </c>
      <c r="J158" s="341">
        <v>1</v>
      </c>
      <c r="L158" s="192">
        <v>5</v>
      </c>
      <c r="M158" s="9"/>
      <c r="N158" s="300">
        <v>15</v>
      </c>
      <c r="O158" s="9"/>
      <c r="P158" s="327">
        <v>40.22</v>
      </c>
      <c r="Q158" s="9"/>
      <c r="R158" s="102">
        <v>0</v>
      </c>
    </row>
    <row r="159" spans="2:18" outlineLevel="1" x14ac:dyDescent="0.25"/>
    <row r="160" spans="2:18" outlineLevel="1" x14ac:dyDescent="0.25"/>
    <row r="161" spans="1:16" s="3" customFormat="1" ht="15" x14ac:dyDescent="0.3">
      <c r="A161" s="3" t="s">
        <v>178</v>
      </c>
    </row>
    <row r="162" spans="1:16" ht="15" outlineLevel="1" x14ac:dyDescent="0.3">
      <c r="M162" s="11" t="s">
        <v>179</v>
      </c>
      <c r="N162" s="11"/>
    </row>
    <row r="163" spans="1:16" ht="15" outlineLevel="1" x14ac:dyDescent="0.3">
      <c r="B163" s="1" t="s">
        <v>180</v>
      </c>
      <c r="H163" s="35">
        <v>1</v>
      </c>
      <c r="I163" s="35">
        <v>2</v>
      </c>
      <c r="J163" s="35">
        <v>3</v>
      </c>
      <c r="K163" s="35">
        <v>4</v>
      </c>
      <c r="M163" s="35">
        <v>1</v>
      </c>
      <c r="N163" s="202"/>
    </row>
    <row r="164" spans="1:16" ht="15" outlineLevel="1" x14ac:dyDescent="0.3">
      <c r="H164" s="182" t="s">
        <v>316</v>
      </c>
      <c r="I164" s="182" t="s">
        <v>319</v>
      </c>
      <c r="J164" s="182" t="s">
        <v>319</v>
      </c>
      <c r="K164" s="182" t="s">
        <v>320</v>
      </c>
      <c r="M164" s="95" t="s">
        <v>316</v>
      </c>
      <c r="N164" s="202"/>
    </row>
    <row r="165" spans="1:16" outlineLevel="1" x14ac:dyDescent="0.25">
      <c r="H165" s="392" t="s">
        <v>326</v>
      </c>
      <c r="I165" s="392" t="s">
        <v>321</v>
      </c>
      <c r="J165" s="392" t="s">
        <v>317</v>
      </c>
      <c r="K165" s="392" t="s">
        <v>318</v>
      </c>
      <c r="M165" s="350" t="s">
        <v>326</v>
      </c>
    </row>
    <row r="166" spans="1:16" s="47" customFormat="1" ht="15" outlineLevel="1" x14ac:dyDescent="0.3">
      <c r="A166" s="66"/>
      <c r="B166" s="270" t="s">
        <v>251</v>
      </c>
      <c r="C166" s="270"/>
      <c r="D166" s="270"/>
      <c r="E166" s="270"/>
      <c r="F166" s="271"/>
      <c r="G166" s="270"/>
      <c r="H166" s="270"/>
      <c r="I166" s="270"/>
      <c r="J166" s="270"/>
      <c r="K166" s="270"/>
      <c r="L166" s="270"/>
      <c r="M166" s="270"/>
      <c r="N166" s="66"/>
      <c r="O166" s="66"/>
    </row>
    <row r="167" spans="1:16" outlineLevel="1" x14ac:dyDescent="0.25">
      <c r="A167" s="25"/>
      <c r="B167" s="25" t="s">
        <v>186</v>
      </c>
      <c r="C167" s="25"/>
      <c r="D167" s="25"/>
      <c r="E167" s="25"/>
      <c r="F167" s="25"/>
      <c r="G167" s="25"/>
      <c r="H167" s="212">
        <v>7800</v>
      </c>
      <c r="I167" s="212">
        <v>5800</v>
      </c>
      <c r="J167" s="212">
        <v>7800</v>
      </c>
      <c r="K167" s="212">
        <v>7800</v>
      </c>
      <c r="L167" s="196"/>
      <c r="M167" s="196">
        <v>7800</v>
      </c>
      <c r="N167" s="196"/>
      <c r="O167" s="25"/>
    </row>
    <row r="168" spans="1:16" outlineLevel="1" x14ac:dyDescent="0.25">
      <c r="A168" s="25"/>
      <c r="B168" s="25" t="s">
        <v>217</v>
      </c>
      <c r="C168" s="25"/>
      <c r="D168" s="25"/>
      <c r="E168" s="25"/>
      <c r="F168" s="25"/>
      <c r="G168" s="25"/>
      <c r="H168" s="212">
        <v>0</v>
      </c>
      <c r="I168" s="212">
        <v>2000</v>
      </c>
      <c r="J168" s="212">
        <v>0</v>
      </c>
      <c r="K168" s="212">
        <v>0</v>
      </c>
      <c r="L168" s="196"/>
      <c r="M168" s="196">
        <v>0</v>
      </c>
      <c r="N168" s="196"/>
      <c r="O168" s="25"/>
    </row>
    <row r="169" spans="1:16" outlineLevel="1" x14ac:dyDescent="0.25">
      <c r="A169" s="25"/>
      <c r="B169" s="25" t="s">
        <v>312</v>
      </c>
      <c r="C169" s="25"/>
      <c r="D169" s="25"/>
      <c r="E169" s="25"/>
      <c r="F169" s="25"/>
      <c r="G169" s="25"/>
      <c r="H169" s="212">
        <v>2000</v>
      </c>
      <c r="I169" s="212">
        <v>2000</v>
      </c>
      <c r="J169" s="212">
        <v>2000</v>
      </c>
      <c r="K169" s="212">
        <v>0</v>
      </c>
      <c r="L169" s="196"/>
      <c r="M169" s="196">
        <v>2000</v>
      </c>
      <c r="N169" s="196"/>
      <c r="O169" s="25"/>
    </row>
    <row r="170" spans="1:16" outlineLevel="1" x14ac:dyDescent="0.25">
      <c r="A170" s="25"/>
      <c r="B170" s="25" t="s">
        <v>313</v>
      </c>
      <c r="C170" s="25"/>
      <c r="D170" s="25"/>
      <c r="E170" s="25"/>
      <c r="F170" s="25"/>
      <c r="G170" s="25"/>
      <c r="H170" s="212">
        <v>1900</v>
      </c>
      <c r="I170" s="212">
        <v>1900</v>
      </c>
      <c r="J170" s="212">
        <v>1900</v>
      </c>
      <c r="K170" s="212">
        <v>0</v>
      </c>
      <c r="L170" s="196"/>
      <c r="M170" s="196">
        <v>1900</v>
      </c>
      <c r="N170" s="196"/>
      <c r="O170" s="25"/>
      <c r="P170" s="228"/>
    </row>
    <row r="171" spans="1:16" outlineLevel="1" x14ac:dyDescent="0.25">
      <c r="A171" s="25"/>
      <c r="B171" s="25" t="s">
        <v>187</v>
      </c>
      <c r="C171" s="25"/>
      <c r="D171" s="25"/>
      <c r="E171" s="25"/>
      <c r="F171" s="25"/>
      <c r="G171" s="25"/>
      <c r="H171" s="212">
        <v>5502</v>
      </c>
      <c r="I171" s="212">
        <v>5502</v>
      </c>
      <c r="J171" s="212">
        <v>5502</v>
      </c>
      <c r="K171" s="212">
        <v>5502</v>
      </c>
      <c r="L171" s="196"/>
      <c r="M171" s="196">
        <v>5502</v>
      </c>
      <c r="N171" s="196"/>
      <c r="O171" s="25"/>
    </row>
    <row r="172" spans="1:16" outlineLevel="1" x14ac:dyDescent="0.25">
      <c r="A172" s="25"/>
      <c r="B172" s="25" t="s">
        <v>188</v>
      </c>
      <c r="C172" s="25"/>
      <c r="D172" s="25"/>
      <c r="E172" s="25"/>
      <c r="F172" s="25"/>
      <c r="G172" s="25"/>
      <c r="H172" s="212">
        <v>1500</v>
      </c>
      <c r="I172" s="212">
        <v>1500</v>
      </c>
      <c r="J172" s="212">
        <v>1500</v>
      </c>
      <c r="K172" s="212">
        <v>1500</v>
      </c>
      <c r="L172" s="196"/>
      <c r="M172" s="196">
        <v>1500</v>
      </c>
      <c r="N172" s="196"/>
      <c r="O172" s="25"/>
    </row>
    <row r="173" spans="1:16" outlineLevel="1" x14ac:dyDescent="0.25">
      <c r="A173" s="25"/>
      <c r="B173" s="25" t="s">
        <v>189</v>
      </c>
      <c r="C173" s="25"/>
      <c r="D173" s="25"/>
      <c r="E173" s="25"/>
      <c r="F173" s="25"/>
      <c r="G173" s="25"/>
      <c r="H173" s="212">
        <v>2000</v>
      </c>
      <c r="I173" s="212">
        <v>2000</v>
      </c>
      <c r="J173" s="212">
        <v>2000</v>
      </c>
      <c r="K173" s="212">
        <v>2000</v>
      </c>
      <c r="L173" s="196"/>
      <c r="M173" s="196">
        <v>2000</v>
      </c>
      <c r="N173" s="196"/>
      <c r="O173" s="25"/>
    </row>
    <row r="174" spans="1:16" outlineLevel="1" x14ac:dyDescent="0.25">
      <c r="A174" s="25"/>
      <c r="B174" s="25" t="s">
        <v>213</v>
      </c>
      <c r="C174" s="25"/>
      <c r="D174" s="25"/>
      <c r="E174" s="25"/>
      <c r="F174" s="25"/>
      <c r="G174" s="25"/>
      <c r="H174" s="212">
        <v>1500</v>
      </c>
      <c r="I174" s="212">
        <v>2500</v>
      </c>
      <c r="J174" s="212">
        <v>0</v>
      </c>
      <c r="K174" s="212">
        <v>1500</v>
      </c>
      <c r="L174" s="196"/>
      <c r="M174" s="196">
        <v>1500</v>
      </c>
      <c r="N174" s="196"/>
      <c r="O174" s="25"/>
    </row>
    <row r="175" spans="1:16" outlineLevel="1" x14ac:dyDescent="0.25">
      <c r="A175" s="25"/>
      <c r="B175" s="25" t="s">
        <v>183</v>
      </c>
      <c r="C175" s="25"/>
      <c r="D175" s="25"/>
      <c r="E175" s="25"/>
      <c r="F175" s="25"/>
      <c r="G175" s="25"/>
      <c r="H175" s="212">
        <v>4075</v>
      </c>
      <c r="I175" s="212">
        <v>0</v>
      </c>
      <c r="J175" s="212">
        <v>4075</v>
      </c>
      <c r="K175" s="212">
        <v>4075</v>
      </c>
      <c r="L175" s="196"/>
      <c r="M175" s="196">
        <v>4075</v>
      </c>
      <c r="N175" s="196"/>
      <c r="O175" s="25"/>
    </row>
    <row r="176" spans="1:16" outlineLevel="1" x14ac:dyDescent="0.25">
      <c r="A176" s="25"/>
      <c r="B176" s="25" t="s">
        <v>191</v>
      </c>
      <c r="C176" s="25"/>
      <c r="D176" s="25"/>
      <c r="E176" s="25"/>
      <c r="F176" s="25"/>
      <c r="G176" s="25"/>
      <c r="H176" s="196">
        <v>8914.8963926739925</v>
      </c>
      <c r="I176" s="196">
        <v>11964.472399999999</v>
      </c>
      <c r="J176" s="196">
        <v>10142.722399999999</v>
      </c>
      <c r="K176" s="196">
        <v>12565.222399999999</v>
      </c>
      <c r="L176" s="196"/>
      <c r="M176" s="196">
        <v>8914.8963926739925</v>
      </c>
      <c r="N176" s="196"/>
      <c r="O176" s="25"/>
    </row>
    <row r="177" spans="1:22" outlineLevel="1" x14ac:dyDescent="0.25">
      <c r="A177" s="25"/>
      <c r="B177" s="25" t="s">
        <v>192</v>
      </c>
      <c r="C177" s="25"/>
      <c r="D177" s="25"/>
      <c r="E177" s="25"/>
      <c r="F177" s="25"/>
      <c r="G177" s="25"/>
      <c r="H177" s="212">
        <v>750</v>
      </c>
      <c r="I177" s="212">
        <v>750</v>
      </c>
      <c r="J177" s="212">
        <v>1000</v>
      </c>
      <c r="K177" s="212">
        <v>1000</v>
      </c>
      <c r="L177" s="196"/>
      <c r="M177" s="196">
        <v>750</v>
      </c>
      <c r="N177" s="196"/>
      <c r="O177" s="25"/>
    </row>
    <row r="178" spans="1:22" outlineLevel="1" x14ac:dyDescent="0.25">
      <c r="A178" s="25"/>
      <c r="B178" s="9" t="s">
        <v>248</v>
      </c>
      <c r="C178" s="9"/>
      <c r="D178" s="9"/>
      <c r="E178" s="9"/>
      <c r="F178" s="9"/>
      <c r="G178" s="9"/>
      <c r="H178" s="213">
        <v>3757.3260073260067</v>
      </c>
      <c r="I178" s="213">
        <v>3757</v>
      </c>
      <c r="J178" s="213">
        <v>3757</v>
      </c>
      <c r="K178" s="213">
        <v>3757</v>
      </c>
      <c r="L178" s="197"/>
      <c r="M178" s="197">
        <v>3757.3260073260067</v>
      </c>
      <c r="N178" s="196"/>
      <c r="O178" s="25"/>
    </row>
    <row r="179" spans="1:22" s="25" customFormat="1" outlineLevel="1" x14ac:dyDescent="0.25">
      <c r="B179" s="25" t="s">
        <v>185</v>
      </c>
      <c r="H179" s="196">
        <v>39699.222399999999</v>
      </c>
      <c r="I179" s="196">
        <v>39673.472399999999</v>
      </c>
      <c r="J179" s="196">
        <v>39676.722399999999</v>
      </c>
      <c r="K179" s="196">
        <v>39699.222399999999</v>
      </c>
      <c r="L179" s="196"/>
      <c r="M179" s="196">
        <v>39699.222399999999</v>
      </c>
      <c r="N179" s="196"/>
    </row>
    <row r="180" spans="1:22" s="25" customFormat="1" outlineLevel="1" x14ac:dyDescent="0.25">
      <c r="H180" s="196"/>
      <c r="I180" s="196"/>
      <c r="J180" s="196"/>
      <c r="K180" s="196"/>
      <c r="L180" s="196"/>
      <c r="M180" s="196"/>
      <c r="N180" s="196"/>
    </row>
    <row r="181" spans="1:22" s="47" customFormat="1" ht="15" outlineLevel="1" x14ac:dyDescent="0.3">
      <c r="A181" s="66"/>
      <c r="B181" s="270" t="s">
        <v>250</v>
      </c>
      <c r="C181" s="270"/>
      <c r="D181" s="270"/>
      <c r="E181" s="270"/>
      <c r="F181" s="271"/>
      <c r="G181" s="270"/>
      <c r="H181" s="270"/>
      <c r="I181" s="270"/>
      <c r="J181" s="270"/>
      <c r="K181" s="270"/>
      <c r="L181" s="270"/>
      <c r="M181" s="272"/>
      <c r="N181" s="373"/>
      <c r="O181" s="66"/>
      <c r="P181" s="66"/>
      <c r="Q181" s="66"/>
      <c r="R181" s="66"/>
      <c r="S181" s="66"/>
      <c r="T181" s="66"/>
      <c r="U181" s="66"/>
      <c r="V181" s="66"/>
    </row>
    <row r="182" spans="1:22" outlineLevel="1" x14ac:dyDescent="0.25">
      <c r="A182" s="25"/>
      <c r="B182" s="66" t="s">
        <v>13</v>
      </c>
      <c r="C182" s="66"/>
      <c r="D182" s="66"/>
      <c r="E182" s="66"/>
      <c r="F182" s="66"/>
      <c r="G182" s="66"/>
      <c r="H182" s="373">
        <v>31296.560000000001</v>
      </c>
      <c r="I182" s="373">
        <v>31296.560000000001</v>
      </c>
      <c r="J182" s="373">
        <v>31296.560000000001</v>
      </c>
      <c r="K182" s="373">
        <v>31296.560000000001</v>
      </c>
      <c r="L182" s="66"/>
      <c r="M182" s="196">
        <v>31296.560000000001</v>
      </c>
      <c r="N182" s="196"/>
      <c r="O182" s="25"/>
    </row>
    <row r="183" spans="1:22" outlineLevel="1" x14ac:dyDescent="0.25">
      <c r="A183" s="25"/>
      <c r="B183" s="66" t="s">
        <v>181</v>
      </c>
      <c r="C183" s="66"/>
      <c r="D183" s="66"/>
      <c r="E183" s="66"/>
      <c r="F183" s="66"/>
      <c r="G183" s="66"/>
      <c r="H183" s="373">
        <v>625.93119999999999</v>
      </c>
      <c r="I183" s="373">
        <v>625.93119999999999</v>
      </c>
      <c r="J183" s="373">
        <v>625.93119999999999</v>
      </c>
      <c r="K183" s="373">
        <v>625.93119999999999</v>
      </c>
      <c r="L183" s="373"/>
      <c r="M183" s="196">
        <v>625.93119999999999</v>
      </c>
      <c r="N183" s="196"/>
      <c r="O183" s="25"/>
    </row>
    <row r="184" spans="1:22" outlineLevel="1" x14ac:dyDescent="0.25">
      <c r="A184" s="25"/>
      <c r="B184" s="66" t="s">
        <v>182</v>
      </c>
      <c r="C184" s="66"/>
      <c r="D184" s="66"/>
      <c r="E184" s="66"/>
      <c r="F184" s="66"/>
      <c r="G184" s="66"/>
      <c r="H184" s="373">
        <v>884.21119999999996</v>
      </c>
      <c r="I184" s="373">
        <v>858.46119999999996</v>
      </c>
      <c r="J184" s="373">
        <v>861.71119999999996</v>
      </c>
      <c r="K184" s="373">
        <v>884.21119999999996</v>
      </c>
      <c r="L184" s="373"/>
      <c r="M184" s="196">
        <v>884.21119999999996</v>
      </c>
      <c r="N184" s="196"/>
      <c r="O184" s="25"/>
    </row>
    <row r="185" spans="1:22" outlineLevel="1" x14ac:dyDescent="0.25">
      <c r="A185" s="25"/>
      <c r="B185" s="66" t="s">
        <v>215</v>
      </c>
      <c r="C185" s="66"/>
      <c r="D185" s="66"/>
      <c r="E185" s="66"/>
      <c r="F185" s="66"/>
      <c r="G185" s="66"/>
      <c r="H185" s="457">
        <v>2736</v>
      </c>
      <c r="I185" s="457">
        <v>2736</v>
      </c>
      <c r="J185" s="457">
        <v>2736</v>
      </c>
      <c r="K185" s="457">
        <v>2736</v>
      </c>
      <c r="L185" s="373"/>
      <c r="M185" s="196">
        <v>2736</v>
      </c>
      <c r="N185" s="196"/>
      <c r="O185" s="25"/>
    </row>
    <row r="186" spans="1:22" outlineLevel="1" x14ac:dyDescent="0.25">
      <c r="A186" s="25"/>
      <c r="B186" s="66" t="s">
        <v>214</v>
      </c>
      <c r="C186" s="66"/>
      <c r="D186" s="66"/>
      <c r="E186" s="66"/>
      <c r="F186" s="66"/>
      <c r="G186" s="66"/>
      <c r="H186" s="457">
        <v>0</v>
      </c>
      <c r="I186" s="457">
        <v>4075</v>
      </c>
      <c r="J186" s="457">
        <v>0</v>
      </c>
      <c r="K186" s="457">
        <v>0</v>
      </c>
      <c r="L186" s="373"/>
      <c r="M186" s="196">
        <v>0</v>
      </c>
      <c r="N186" s="196"/>
      <c r="O186" s="25"/>
    </row>
    <row r="187" spans="1:22" outlineLevel="1" x14ac:dyDescent="0.25">
      <c r="A187" s="25"/>
      <c r="B187" s="66" t="s">
        <v>183</v>
      </c>
      <c r="C187" s="66"/>
      <c r="D187" s="66"/>
      <c r="E187" s="66"/>
      <c r="F187" s="66"/>
      <c r="G187" s="66"/>
      <c r="H187" s="457">
        <v>4075</v>
      </c>
      <c r="I187" s="457">
        <v>0</v>
      </c>
      <c r="J187" s="457">
        <v>4075</v>
      </c>
      <c r="K187" s="457">
        <v>4075</v>
      </c>
      <c r="L187" s="373"/>
      <c r="M187" s="196">
        <v>4075</v>
      </c>
      <c r="N187" s="196"/>
      <c r="O187" s="25"/>
    </row>
    <row r="188" spans="1:22" outlineLevel="1" x14ac:dyDescent="0.25">
      <c r="A188" s="25"/>
      <c r="B188" s="270" t="s">
        <v>184</v>
      </c>
      <c r="C188" s="270"/>
      <c r="D188" s="270"/>
      <c r="E188" s="270"/>
      <c r="F188" s="270"/>
      <c r="G188" s="270"/>
      <c r="H188" s="272">
        <v>81.52000000000001</v>
      </c>
      <c r="I188" s="272">
        <v>81.52000000000001</v>
      </c>
      <c r="J188" s="272">
        <v>81.52000000000001</v>
      </c>
      <c r="K188" s="272">
        <v>81.52000000000001</v>
      </c>
      <c r="L188" s="272"/>
      <c r="M188" s="197">
        <v>81.52000000000001</v>
      </c>
      <c r="N188" s="196"/>
      <c r="O188" s="25"/>
    </row>
    <row r="189" spans="1:22" s="25" customFormat="1" outlineLevel="1" x14ac:dyDescent="0.25">
      <c r="B189" s="66" t="s">
        <v>185</v>
      </c>
      <c r="C189" s="66"/>
      <c r="D189" s="66"/>
      <c r="E189" s="66"/>
      <c r="F189" s="66"/>
      <c r="G189" s="66"/>
      <c r="H189" s="373">
        <v>39699.222399999999</v>
      </c>
      <c r="I189" s="373">
        <v>39673.472399999999</v>
      </c>
      <c r="J189" s="373">
        <v>39676.722399999999</v>
      </c>
      <c r="K189" s="373">
        <v>39699.222399999999</v>
      </c>
      <c r="L189" s="373"/>
      <c r="M189" s="196">
        <v>39699.222399999999</v>
      </c>
      <c r="N189" s="196"/>
    </row>
    <row r="190" spans="1:22" s="25" customFormat="1" outlineLevel="1" x14ac:dyDescent="0.25">
      <c r="B190" s="66"/>
      <c r="C190" s="66"/>
      <c r="D190" s="66"/>
      <c r="E190" s="66"/>
      <c r="F190" s="66"/>
      <c r="G190" s="66"/>
      <c r="H190" s="373"/>
      <c r="I190" s="373"/>
      <c r="J190" s="373"/>
      <c r="K190" s="373"/>
      <c r="L190" s="373"/>
      <c r="M190" s="196"/>
      <c r="N190" s="196"/>
    </row>
    <row r="191" spans="1:22" s="25" customFormat="1" outlineLevel="1" x14ac:dyDescent="0.25">
      <c r="B191" s="9" t="s">
        <v>257</v>
      </c>
      <c r="C191" s="9"/>
      <c r="D191" s="9"/>
      <c r="E191" s="9"/>
      <c r="F191" s="9"/>
      <c r="G191" s="9"/>
      <c r="H191" s="197"/>
      <c r="I191" s="197"/>
      <c r="J191" s="197"/>
      <c r="K191" s="197"/>
      <c r="L191" s="197"/>
      <c r="M191" s="197"/>
      <c r="N191" s="196"/>
    </row>
    <row r="192" spans="1:22" s="25" customFormat="1" outlineLevel="1" x14ac:dyDescent="0.25">
      <c r="B192" s="25" t="s">
        <v>252</v>
      </c>
      <c r="H192" s="196">
        <v>4075</v>
      </c>
      <c r="I192" s="196">
        <v>0</v>
      </c>
      <c r="J192" s="196">
        <v>4075</v>
      </c>
      <c r="K192" s="196">
        <v>4075</v>
      </c>
      <c r="L192" s="196"/>
      <c r="M192" s="196">
        <v>4075</v>
      </c>
      <c r="N192" s="196"/>
    </row>
    <row r="193" spans="1:15" s="25" customFormat="1" outlineLevel="1" x14ac:dyDescent="0.25">
      <c r="B193" s="25" t="s">
        <v>253</v>
      </c>
      <c r="H193" s="196">
        <v>1100</v>
      </c>
      <c r="I193" s="196">
        <v>1100</v>
      </c>
      <c r="J193" s="196">
        <v>1100</v>
      </c>
      <c r="K193" s="196">
        <v>1100</v>
      </c>
      <c r="L193" s="196"/>
      <c r="M193" s="196">
        <v>1100</v>
      </c>
      <c r="N193" s="196"/>
    </row>
    <row r="194" spans="1:15" s="25" customFormat="1" outlineLevel="1" x14ac:dyDescent="0.25">
      <c r="B194" s="25" t="s">
        <v>197</v>
      </c>
      <c r="H194" s="196">
        <v>2000</v>
      </c>
      <c r="I194" s="196">
        <v>2000</v>
      </c>
      <c r="J194" s="196">
        <v>2000</v>
      </c>
      <c r="K194" s="196">
        <v>2000</v>
      </c>
      <c r="L194" s="196"/>
      <c r="M194" s="196">
        <v>2000</v>
      </c>
      <c r="N194" s="196"/>
    </row>
    <row r="195" spans="1:15" s="25" customFormat="1" outlineLevel="1" x14ac:dyDescent="0.25">
      <c r="B195" s="25" t="s">
        <v>262</v>
      </c>
      <c r="H195" s="196">
        <v>1900</v>
      </c>
      <c r="I195" s="196">
        <v>1900</v>
      </c>
      <c r="J195" s="196">
        <v>1900</v>
      </c>
      <c r="K195" s="196">
        <v>1900</v>
      </c>
      <c r="L195" s="196"/>
      <c r="M195" s="196">
        <v>1900</v>
      </c>
      <c r="N195" s="196"/>
    </row>
    <row r="196" spans="1:15" s="25" customFormat="1" outlineLevel="1" x14ac:dyDescent="0.25">
      <c r="B196" s="25" t="s">
        <v>187</v>
      </c>
      <c r="H196" s="196">
        <v>5502</v>
      </c>
      <c r="I196" s="196">
        <v>5502</v>
      </c>
      <c r="J196" s="196">
        <v>5502</v>
      </c>
      <c r="K196" s="196">
        <v>5502</v>
      </c>
      <c r="L196" s="196"/>
      <c r="M196" s="196">
        <v>5502</v>
      </c>
      <c r="N196" s="196"/>
    </row>
    <row r="197" spans="1:15" s="25" customFormat="1" outlineLevel="1" x14ac:dyDescent="0.25">
      <c r="B197" s="25" t="s">
        <v>188</v>
      </c>
      <c r="H197" s="196">
        <v>1500</v>
      </c>
      <c r="I197" s="196">
        <v>1500</v>
      </c>
      <c r="J197" s="196">
        <v>1500</v>
      </c>
      <c r="K197" s="196">
        <v>1500</v>
      </c>
      <c r="L197" s="196"/>
      <c r="M197" s="196">
        <v>1500</v>
      </c>
      <c r="N197" s="196"/>
    </row>
    <row r="198" spans="1:15" s="25" customFormat="1" outlineLevel="1" x14ac:dyDescent="0.25">
      <c r="B198" s="25" t="s">
        <v>259</v>
      </c>
      <c r="H198" s="196">
        <v>2000</v>
      </c>
      <c r="I198" s="196">
        <v>2000</v>
      </c>
      <c r="J198" s="196">
        <v>2000</v>
      </c>
      <c r="K198" s="196">
        <v>2000</v>
      </c>
      <c r="L198" s="196"/>
      <c r="M198" s="196">
        <v>2000</v>
      </c>
      <c r="N198" s="196"/>
    </row>
    <row r="199" spans="1:15" s="25" customFormat="1" outlineLevel="1" x14ac:dyDescent="0.25">
      <c r="B199" s="9" t="s">
        <v>213</v>
      </c>
      <c r="C199" s="9"/>
      <c r="D199" s="9"/>
      <c r="E199" s="9"/>
      <c r="F199" s="9"/>
      <c r="G199" s="9"/>
      <c r="H199" s="197">
        <v>1500</v>
      </c>
      <c r="I199" s="197">
        <v>2500</v>
      </c>
      <c r="J199" s="197">
        <v>0</v>
      </c>
      <c r="K199" s="197">
        <v>1500</v>
      </c>
      <c r="L199" s="197"/>
      <c r="M199" s="197">
        <v>1500</v>
      </c>
      <c r="N199" s="196"/>
    </row>
    <row r="200" spans="1:15" s="25" customFormat="1" outlineLevel="1" x14ac:dyDescent="0.25">
      <c r="B200" s="25" t="s">
        <v>185</v>
      </c>
      <c r="H200" s="196">
        <v>19577</v>
      </c>
      <c r="I200" s="196">
        <v>16502</v>
      </c>
      <c r="J200" s="196">
        <v>18077</v>
      </c>
      <c r="K200" s="196">
        <v>19577</v>
      </c>
      <c r="L200" s="196"/>
      <c r="M200" s="196">
        <v>19577</v>
      </c>
      <c r="N200" s="196"/>
    </row>
    <row r="201" spans="1:15" s="25" customFormat="1" outlineLevel="1" x14ac:dyDescent="0.25">
      <c r="H201" s="196"/>
      <c r="I201" s="196"/>
      <c r="J201" s="196"/>
      <c r="K201" s="196"/>
      <c r="L201" s="196"/>
      <c r="M201" s="196"/>
      <c r="N201" s="196"/>
    </row>
    <row r="202" spans="1:15" outlineLevel="1" x14ac:dyDescent="0.25">
      <c r="A202" s="25"/>
      <c r="B202" s="9" t="s">
        <v>249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25"/>
      <c r="O202" s="25"/>
    </row>
    <row r="203" spans="1:15" outlineLevel="1" x14ac:dyDescent="0.25">
      <c r="A203" s="25"/>
      <c r="B203" s="25" t="s">
        <v>252</v>
      </c>
      <c r="C203" s="25"/>
      <c r="D203" s="25"/>
      <c r="E203" s="25"/>
      <c r="F203" s="25"/>
      <c r="G203" s="25"/>
      <c r="H203" s="258">
        <v>1.3360655737704918</v>
      </c>
      <c r="I203" s="258">
        <v>0</v>
      </c>
      <c r="J203" s="258">
        <v>1.3360655737704918</v>
      </c>
      <c r="K203" s="258">
        <v>1.3360655737704918</v>
      </c>
      <c r="L203" s="258"/>
      <c r="M203" s="258">
        <v>1.3360655737704918</v>
      </c>
      <c r="N203" s="258"/>
      <c r="O203" s="25"/>
    </row>
    <row r="204" spans="1:15" outlineLevel="1" x14ac:dyDescent="0.25">
      <c r="A204" s="25"/>
      <c r="B204" s="25" t="s">
        <v>253</v>
      </c>
      <c r="C204" s="25"/>
      <c r="D204" s="25"/>
      <c r="E204" s="25"/>
      <c r="F204" s="25"/>
      <c r="G204" s="25"/>
      <c r="H204" s="258">
        <v>0.36065573770491804</v>
      </c>
      <c r="I204" s="258">
        <v>0.36065573770491804</v>
      </c>
      <c r="J204" s="258">
        <v>0.36065573770491804</v>
      </c>
      <c r="K204" s="258">
        <v>0.36065573770491804</v>
      </c>
      <c r="L204" s="258"/>
      <c r="M204" s="258">
        <v>0.36065573770491804</v>
      </c>
      <c r="N204" s="258"/>
      <c r="O204" s="25"/>
    </row>
    <row r="205" spans="1:15" outlineLevel="1" x14ac:dyDescent="0.25">
      <c r="A205" s="25"/>
      <c r="B205" s="25" t="s">
        <v>197</v>
      </c>
      <c r="C205" s="25"/>
      <c r="D205" s="25"/>
      <c r="E205" s="25"/>
      <c r="F205" s="25"/>
      <c r="G205" s="25"/>
      <c r="H205" s="258">
        <v>0.65573770491803274</v>
      </c>
      <c r="I205" s="258">
        <v>0.65573770491803274</v>
      </c>
      <c r="J205" s="258">
        <v>0.65573770491803274</v>
      </c>
      <c r="K205" s="258">
        <v>0.65573770491803274</v>
      </c>
      <c r="L205" s="258"/>
      <c r="M205" s="258">
        <v>0.65573770491803274</v>
      </c>
      <c r="N205" s="258"/>
      <c r="O205" s="25"/>
    </row>
    <row r="206" spans="1:15" outlineLevel="1" x14ac:dyDescent="0.25">
      <c r="A206" s="25"/>
      <c r="B206" s="25" t="s">
        <v>262</v>
      </c>
      <c r="C206" s="25"/>
      <c r="D206" s="25"/>
      <c r="E206" s="25"/>
      <c r="F206" s="25"/>
      <c r="G206" s="25"/>
      <c r="H206" s="258">
        <v>0.62295081967213117</v>
      </c>
      <c r="I206" s="258">
        <v>0.62295081967213117</v>
      </c>
      <c r="J206" s="258">
        <v>0.62295081967213117</v>
      </c>
      <c r="K206" s="258">
        <v>0.62295081967213117</v>
      </c>
      <c r="L206" s="258"/>
      <c r="M206" s="258">
        <v>0.62295081967213117</v>
      </c>
      <c r="N206" s="258"/>
      <c r="O206" s="25"/>
    </row>
    <row r="207" spans="1:15" outlineLevel="1" x14ac:dyDescent="0.25">
      <c r="A207" s="25"/>
      <c r="B207" s="25" t="s">
        <v>187</v>
      </c>
      <c r="C207" s="25"/>
      <c r="D207" s="25"/>
      <c r="E207" s="25"/>
      <c r="F207" s="25"/>
      <c r="G207" s="25"/>
      <c r="H207" s="258">
        <v>1.8039344262295083</v>
      </c>
      <c r="I207" s="258">
        <v>1.8039344262295083</v>
      </c>
      <c r="J207" s="258">
        <v>1.8039344262295083</v>
      </c>
      <c r="K207" s="258">
        <v>1.8039344262295083</v>
      </c>
      <c r="L207" s="258"/>
      <c r="M207" s="258">
        <v>1.8039344262295083</v>
      </c>
      <c r="N207" s="258"/>
      <c r="O207" s="25"/>
    </row>
    <row r="208" spans="1:15" outlineLevel="1" x14ac:dyDescent="0.25">
      <c r="A208" s="25"/>
      <c r="B208" s="25" t="s">
        <v>188</v>
      </c>
      <c r="C208" s="25"/>
      <c r="D208" s="25"/>
      <c r="E208" s="25"/>
      <c r="F208" s="25"/>
      <c r="G208" s="25"/>
      <c r="H208" s="258">
        <v>0.49180327868852458</v>
      </c>
      <c r="I208" s="258">
        <v>0.49180327868852458</v>
      </c>
      <c r="J208" s="258">
        <v>0.49180327868852458</v>
      </c>
      <c r="K208" s="258">
        <v>0.49180327868852458</v>
      </c>
      <c r="L208" s="258"/>
      <c r="M208" s="258">
        <v>0.49180327868852458</v>
      </c>
      <c r="N208" s="258"/>
      <c r="O208" s="25"/>
    </row>
    <row r="209" spans="1:15" outlineLevel="1" x14ac:dyDescent="0.25">
      <c r="A209" s="25"/>
      <c r="B209" s="25" t="s">
        <v>259</v>
      </c>
      <c r="C209" s="25"/>
      <c r="D209" s="25"/>
      <c r="E209" s="25"/>
      <c r="F209" s="25"/>
      <c r="G209" s="25"/>
      <c r="H209" s="258">
        <v>0.65573770491803274</v>
      </c>
      <c r="I209" s="258">
        <v>0.65573770491803274</v>
      </c>
      <c r="J209" s="258">
        <v>0.65573770491803274</v>
      </c>
      <c r="K209" s="258">
        <v>0.65573770491803274</v>
      </c>
      <c r="L209" s="258"/>
      <c r="M209" s="258">
        <v>0.65573770491803274</v>
      </c>
      <c r="N209" s="258"/>
      <c r="O209" s="25"/>
    </row>
    <row r="210" spans="1:15" outlineLevel="1" x14ac:dyDescent="0.25">
      <c r="A210" s="25"/>
      <c r="B210" s="9" t="s">
        <v>213</v>
      </c>
      <c r="C210" s="9"/>
      <c r="D210" s="9"/>
      <c r="E210" s="9"/>
      <c r="F210" s="9"/>
      <c r="G210" s="9"/>
      <c r="H210" s="259">
        <v>0.49180327868852458</v>
      </c>
      <c r="I210" s="259">
        <v>0.81967213114754101</v>
      </c>
      <c r="J210" s="259">
        <v>0</v>
      </c>
      <c r="K210" s="259">
        <v>0.49180327868852458</v>
      </c>
      <c r="L210" s="259"/>
      <c r="M210" s="259">
        <v>0.49180327868852458</v>
      </c>
      <c r="N210" s="258"/>
      <c r="O210" s="25"/>
    </row>
    <row r="211" spans="1:15" outlineLevel="1" x14ac:dyDescent="0.25">
      <c r="A211" s="25"/>
      <c r="B211" s="25" t="s">
        <v>185</v>
      </c>
      <c r="C211" s="25"/>
      <c r="D211" s="25"/>
      <c r="E211" s="25"/>
      <c r="F211" s="25"/>
      <c r="G211" s="25"/>
      <c r="H211" s="258">
        <v>6.4186885245901637</v>
      </c>
      <c r="I211" s="258">
        <v>5.4104918032786884</v>
      </c>
      <c r="J211" s="258">
        <v>5.926885245901639</v>
      </c>
      <c r="K211" s="258">
        <v>6.4186885245901637</v>
      </c>
      <c r="L211" s="258"/>
      <c r="M211" s="258">
        <v>6.4186885245901637</v>
      </c>
      <c r="N211" s="258"/>
      <c r="O211" s="25"/>
    </row>
    <row r="212" spans="1:15" outlineLevel="1" x14ac:dyDescent="0.25">
      <c r="A212" s="25"/>
      <c r="B212" s="25"/>
      <c r="C212" s="25"/>
      <c r="D212" s="25"/>
      <c r="E212" s="25"/>
      <c r="F212" s="25"/>
      <c r="G212" s="25"/>
      <c r="H212" s="258"/>
      <c r="I212" s="258"/>
      <c r="J212" s="258"/>
      <c r="K212" s="258"/>
      <c r="L212" s="258"/>
      <c r="M212" s="258"/>
      <c r="N212" s="258"/>
      <c r="O212" s="25"/>
    </row>
    <row r="213" spans="1:15" outlineLevel="1" x14ac:dyDescent="0.25">
      <c r="A213" s="25"/>
      <c r="B213" s="9" t="s">
        <v>324</v>
      </c>
      <c r="C213" s="9"/>
      <c r="D213" s="9"/>
      <c r="E213" s="9"/>
      <c r="F213" s="9"/>
      <c r="G213" s="9"/>
      <c r="H213" s="259"/>
      <c r="I213" s="259"/>
      <c r="J213" s="259"/>
      <c r="K213" s="259"/>
      <c r="L213" s="259"/>
      <c r="M213" s="259"/>
      <c r="N213" s="258"/>
      <c r="O213" s="25"/>
    </row>
    <row r="214" spans="1:15" outlineLevel="1" x14ac:dyDescent="0.25">
      <c r="A214" s="25"/>
      <c r="B214" s="25" t="s">
        <v>252</v>
      </c>
      <c r="C214" s="25"/>
      <c r="D214" s="25"/>
      <c r="E214" s="25"/>
      <c r="F214" s="25"/>
      <c r="G214" s="25"/>
      <c r="H214" s="451" t="s">
        <v>322</v>
      </c>
      <c r="I214" s="421" t="s">
        <v>322</v>
      </c>
      <c r="J214" s="421" t="s">
        <v>322</v>
      </c>
      <c r="K214" s="421" t="s">
        <v>322</v>
      </c>
      <c r="L214" s="231"/>
      <c r="M214" s="419" t="s">
        <v>322</v>
      </c>
      <c r="N214" s="258"/>
      <c r="O214" s="25"/>
    </row>
    <row r="215" spans="1:15" outlineLevel="1" x14ac:dyDescent="0.25">
      <c r="A215" s="25"/>
      <c r="B215" s="25" t="s">
        <v>253</v>
      </c>
      <c r="C215" s="25"/>
      <c r="D215" s="25"/>
      <c r="E215" s="25"/>
      <c r="F215" s="25"/>
      <c r="G215" s="25"/>
      <c r="H215" s="421" t="s">
        <v>323</v>
      </c>
      <c r="I215" s="421" t="s">
        <v>323</v>
      </c>
      <c r="J215" s="421" t="s">
        <v>323</v>
      </c>
      <c r="K215" s="421" t="s">
        <v>323</v>
      </c>
      <c r="L215" s="231"/>
      <c r="M215" s="419" t="s">
        <v>323</v>
      </c>
      <c r="N215" s="258"/>
      <c r="O215" s="25"/>
    </row>
    <row r="216" spans="1:15" outlineLevel="1" x14ac:dyDescent="0.25">
      <c r="A216" s="25"/>
      <c r="B216" s="25" t="s">
        <v>197</v>
      </c>
      <c r="C216" s="25"/>
      <c r="D216" s="25"/>
      <c r="E216" s="25"/>
      <c r="F216" s="25"/>
      <c r="G216" s="25"/>
      <c r="H216" s="421" t="s">
        <v>323</v>
      </c>
      <c r="I216" s="421" t="s">
        <v>323</v>
      </c>
      <c r="J216" s="421" t="s">
        <v>323</v>
      </c>
      <c r="K216" s="421" t="s">
        <v>323</v>
      </c>
      <c r="L216" s="231"/>
      <c r="M216" s="419" t="s">
        <v>323</v>
      </c>
      <c r="N216" s="258"/>
      <c r="O216" s="25"/>
    </row>
    <row r="217" spans="1:15" outlineLevel="1" x14ac:dyDescent="0.25">
      <c r="A217" s="25"/>
      <c r="B217" s="25" t="s">
        <v>262</v>
      </c>
      <c r="C217" s="25"/>
      <c r="D217" s="25"/>
      <c r="E217" s="25"/>
      <c r="F217" s="25"/>
      <c r="G217" s="25"/>
      <c r="H217" s="421" t="s">
        <v>323</v>
      </c>
      <c r="I217" s="421" t="s">
        <v>323</v>
      </c>
      <c r="J217" s="421" t="s">
        <v>323</v>
      </c>
      <c r="K217" s="421" t="s">
        <v>323</v>
      </c>
      <c r="L217" s="231"/>
      <c r="M217" s="419" t="s">
        <v>323</v>
      </c>
      <c r="N217" s="258"/>
      <c r="O217" s="25"/>
    </row>
    <row r="218" spans="1:15" outlineLevel="1" x14ac:dyDescent="0.25">
      <c r="A218" s="25"/>
      <c r="B218" s="25" t="s">
        <v>187</v>
      </c>
      <c r="C218" s="25"/>
      <c r="D218" s="25"/>
      <c r="E218" s="25"/>
      <c r="F218" s="25"/>
      <c r="G218" s="25"/>
      <c r="H218" s="421" t="s">
        <v>323</v>
      </c>
      <c r="I218" s="421" t="s">
        <v>323</v>
      </c>
      <c r="J218" s="421" t="s">
        <v>323</v>
      </c>
      <c r="K218" s="421" t="s">
        <v>323</v>
      </c>
      <c r="L218" s="231"/>
      <c r="M218" s="419" t="s">
        <v>323</v>
      </c>
      <c r="N218" s="258"/>
      <c r="O218" s="25"/>
    </row>
    <row r="219" spans="1:15" outlineLevel="1" x14ac:dyDescent="0.25">
      <c r="A219" s="25"/>
      <c r="B219" s="25" t="s">
        <v>188</v>
      </c>
      <c r="C219" s="25"/>
      <c r="D219" s="25"/>
      <c r="E219" s="25"/>
      <c r="F219" s="25"/>
      <c r="G219" s="25"/>
      <c r="H219" s="421" t="s">
        <v>323</v>
      </c>
      <c r="I219" s="421" t="s">
        <v>323</v>
      </c>
      <c r="J219" s="421" t="s">
        <v>323</v>
      </c>
      <c r="K219" s="421" t="s">
        <v>323</v>
      </c>
      <c r="L219" s="231"/>
      <c r="M219" s="419" t="s">
        <v>323</v>
      </c>
      <c r="N219" s="258"/>
      <c r="O219" s="25"/>
    </row>
    <row r="220" spans="1:15" outlineLevel="1" x14ac:dyDescent="0.25">
      <c r="A220" s="25"/>
      <c r="B220" s="25" t="s">
        <v>259</v>
      </c>
      <c r="C220" s="25"/>
      <c r="D220" s="25"/>
      <c r="E220" s="25"/>
      <c r="F220" s="25"/>
      <c r="G220" s="25"/>
      <c r="H220" s="421" t="s">
        <v>322</v>
      </c>
      <c r="I220" s="421" t="s">
        <v>322</v>
      </c>
      <c r="J220" s="421" t="s">
        <v>322</v>
      </c>
      <c r="K220" s="421" t="s">
        <v>322</v>
      </c>
      <c r="L220" s="231"/>
      <c r="M220" s="419" t="s">
        <v>322</v>
      </c>
      <c r="N220" s="258"/>
      <c r="O220" s="25"/>
    </row>
    <row r="221" spans="1:15" outlineLevel="1" x14ac:dyDescent="0.25">
      <c r="A221" s="25"/>
      <c r="B221" s="9" t="s">
        <v>213</v>
      </c>
      <c r="C221" s="9"/>
      <c r="D221" s="9"/>
      <c r="E221" s="9"/>
      <c r="F221" s="9"/>
      <c r="G221" s="9"/>
      <c r="H221" s="422" t="s">
        <v>322</v>
      </c>
      <c r="I221" s="422" t="s">
        <v>322</v>
      </c>
      <c r="J221" s="422" t="s">
        <v>322</v>
      </c>
      <c r="K221" s="422" t="s">
        <v>322</v>
      </c>
      <c r="L221" s="351"/>
      <c r="M221" s="420" t="s">
        <v>322</v>
      </c>
      <c r="N221" s="258"/>
      <c r="O221" s="25"/>
    </row>
    <row r="222" spans="1:15" outlineLevel="1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</row>
    <row r="223" spans="1:15" outlineLevel="1" x14ac:dyDescent="0.25">
      <c r="A223" s="25"/>
      <c r="B223" s="9" t="s">
        <v>33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25"/>
      <c r="O223" s="25"/>
    </row>
    <row r="224" spans="1:15" outlineLevel="1" x14ac:dyDescent="0.25">
      <c r="A224" s="25"/>
      <c r="B224" s="25" t="s">
        <v>252</v>
      </c>
      <c r="C224" s="25"/>
      <c r="D224" s="25"/>
      <c r="E224" s="25"/>
      <c r="F224" s="25"/>
      <c r="G224" s="25"/>
      <c r="H224" s="273">
        <v>4.5999999999999999E-2</v>
      </c>
      <c r="I224" s="273">
        <v>4.5999999999999999E-2</v>
      </c>
      <c r="J224" s="273">
        <v>4.5999999999999999E-2</v>
      </c>
      <c r="K224" s="273">
        <v>4.5999999999999999E-2</v>
      </c>
      <c r="L224" s="273"/>
      <c r="M224" s="423">
        <v>4.5999999999999999E-2</v>
      </c>
      <c r="N224" s="124"/>
      <c r="O224" s="25"/>
    </row>
    <row r="225" spans="1:17" outlineLevel="1" x14ac:dyDescent="0.25">
      <c r="A225" s="25"/>
      <c r="B225" s="25" t="s">
        <v>253</v>
      </c>
      <c r="C225" s="25"/>
      <c r="D225" s="25"/>
      <c r="E225" s="25"/>
      <c r="F225" s="25"/>
      <c r="G225" s="25"/>
      <c r="H225" s="273">
        <v>225</v>
      </c>
      <c r="I225" s="273">
        <v>225</v>
      </c>
      <c r="J225" s="273">
        <v>225</v>
      </c>
      <c r="K225" s="273">
        <v>225</v>
      </c>
      <c r="L225" s="273"/>
      <c r="M225" s="274">
        <v>225</v>
      </c>
      <c r="N225" s="274"/>
      <c r="O225" s="25"/>
    </row>
    <row r="226" spans="1:17" outlineLevel="1" x14ac:dyDescent="0.25">
      <c r="A226" s="25"/>
      <c r="B226" s="25" t="s">
        <v>197</v>
      </c>
      <c r="C226" s="25"/>
      <c r="D226" s="25"/>
      <c r="E226" s="25"/>
      <c r="F226" s="25"/>
      <c r="G226" s="25"/>
      <c r="H226" s="273">
        <v>175</v>
      </c>
      <c r="I226" s="273">
        <v>175</v>
      </c>
      <c r="J226" s="273">
        <v>175</v>
      </c>
      <c r="K226" s="273">
        <v>175</v>
      </c>
      <c r="L226" s="273"/>
      <c r="M226" s="274">
        <v>175</v>
      </c>
      <c r="N226" s="274"/>
      <c r="O226" s="25"/>
    </row>
    <row r="227" spans="1:17" outlineLevel="1" x14ac:dyDescent="0.25">
      <c r="A227" s="25"/>
      <c r="B227" s="25" t="s">
        <v>262</v>
      </c>
      <c r="C227" s="25"/>
      <c r="D227" s="25"/>
      <c r="E227" s="25"/>
      <c r="F227" s="25"/>
      <c r="G227" s="25"/>
      <c r="H227" s="273">
        <v>175</v>
      </c>
      <c r="I227" s="273">
        <v>175</v>
      </c>
      <c r="J227" s="273">
        <v>175</v>
      </c>
      <c r="K227" s="273">
        <v>175</v>
      </c>
      <c r="L227" s="273"/>
      <c r="M227" s="274">
        <v>175</v>
      </c>
      <c r="N227" s="274"/>
      <c r="O227" s="25"/>
    </row>
    <row r="228" spans="1:17" outlineLevel="1" x14ac:dyDescent="0.25">
      <c r="A228" s="25"/>
      <c r="B228" s="25" t="s">
        <v>187</v>
      </c>
      <c r="C228" s="25"/>
      <c r="D228" s="25"/>
      <c r="E228" s="25"/>
      <c r="F228" s="25"/>
      <c r="G228" s="25"/>
      <c r="H228" s="273">
        <v>350</v>
      </c>
      <c r="I228" s="273">
        <v>350</v>
      </c>
      <c r="J228" s="273">
        <v>350</v>
      </c>
      <c r="K228" s="273">
        <v>350</v>
      </c>
      <c r="L228" s="273"/>
      <c r="M228" s="274">
        <v>350</v>
      </c>
      <c r="N228" s="274"/>
      <c r="O228" s="25"/>
    </row>
    <row r="229" spans="1:17" outlineLevel="1" x14ac:dyDescent="0.25">
      <c r="A229" s="25"/>
      <c r="B229" s="25" t="s">
        <v>188</v>
      </c>
      <c r="C229" s="25"/>
      <c r="D229" s="25"/>
      <c r="E229" s="25"/>
      <c r="F229" s="25"/>
      <c r="G229" s="25"/>
      <c r="H229" s="273">
        <v>275</v>
      </c>
      <c r="I229" s="273">
        <v>275</v>
      </c>
      <c r="J229" s="273">
        <v>275</v>
      </c>
      <c r="K229" s="273">
        <v>275</v>
      </c>
      <c r="L229" s="273"/>
      <c r="M229" s="274">
        <v>275</v>
      </c>
      <c r="N229" s="274"/>
      <c r="O229" s="25"/>
    </row>
    <row r="230" spans="1:17" outlineLevel="1" x14ac:dyDescent="0.25">
      <c r="A230" s="25"/>
      <c r="B230" s="25" t="s">
        <v>259</v>
      </c>
      <c r="C230" s="25"/>
      <c r="D230" s="25"/>
      <c r="E230" s="25"/>
      <c r="F230" s="25"/>
      <c r="G230" s="25"/>
      <c r="H230" s="273">
        <v>7.2499999999999995E-2</v>
      </c>
      <c r="I230" s="273">
        <v>7.2499999999999995E-2</v>
      </c>
      <c r="J230" s="273">
        <v>7.2499999999999995E-2</v>
      </c>
      <c r="K230" s="273">
        <v>7.2499999999999995E-2</v>
      </c>
      <c r="L230" s="273"/>
      <c r="M230" s="274">
        <v>7.2499999999999995E-2</v>
      </c>
      <c r="N230" s="208"/>
      <c r="O230" s="208"/>
      <c r="P230" s="284"/>
      <c r="Q230" s="284"/>
    </row>
    <row r="231" spans="1:17" outlineLevel="1" x14ac:dyDescent="0.25">
      <c r="A231" s="25"/>
      <c r="B231" s="9" t="s">
        <v>213</v>
      </c>
      <c r="C231" s="9"/>
      <c r="D231" s="9"/>
      <c r="E231" s="9"/>
      <c r="F231" s="9"/>
      <c r="G231" s="9"/>
      <c r="H231" s="424">
        <v>5.6250000000000001E-2</v>
      </c>
      <c r="I231" s="424">
        <v>5.6250000000000001E-2</v>
      </c>
      <c r="J231" s="424">
        <v>5.6250000000000001E-2</v>
      </c>
      <c r="K231" s="424">
        <v>5.6250000000000001E-2</v>
      </c>
      <c r="L231" s="424"/>
      <c r="M231" s="425">
        <v>5.6250000000000001E-2</v>
      </c>
      <c r="N231" s="208"/>
      <c r="O231" s="208"/>
      <c r="P231" s="284"/>
      <c r="Q231" s="284"/>
    </row>
    <row r="232" spans="1:17" outlineLevel="1" x14ac:dyDescent="0.25">
      <c r="B232" s="25"/>
      <c r="C232" s="25"/>
      <c r="D232" s="25"/>
      <c r="E232" s="25"/>
    </row>
    <row r="233" spans="1:17" outlineLevel="1" x14ac:dyDescent="0.25">
      <c r="B233" s="9" t="s">
        <v>258</v>
      </c>
      <c r="C233" s="9"/>
      <c r="D233" s="9"/>
      <c r="E233" s="9"/>
      <c r="F233" s="9"/>
      <c r="G233" s="270" t="s">
        <v>310</v>
      </c>
      <c r="H233" s="9"/>
      <c r="I233" s="9"/>
      <c r="J233" s="9"/>
      <c r="K233" s="9"/>
      <c r="L233" s="9"/>
      <c r="M233" s="9"/>
      <c r="N233" s="25"/>
    </row>
    <row r="234" spans="1:17" outlineLevel="1" x14ac:dyDescent="0.25">
      <c r="B234" s="25" t="s">
        <v>252</v>
      </c>
      <c r="C234" s="25"/>
      <c r="D234" s="25"/>
      <c r="E234" s="25"/>
      <c r="G234" s="459">
        <v>0</v>
      </c>
      <c r="H234" s="275">
        <v>0</v>
      </c>
      <c r="I234" s="275">
        <v>0</v>
      </c>
      <c r="J234" s="275">
        <v>0</v>
      </c>
      <c r="K234" s="275">
        <v>0</v>
      </c>
      <c r="L234" s="275"/>
      <c r="M234" s="112">
        <v>0</v>
      </c>
      <c r="N234" s="112"/>
    </row>
    <row r="235" spans="1:17" outlineLevel="1" x14ac:dyDescent="0.25">
      <c r="B235" s="25" t="s">
        <v>253</v>
      </c>
      <c r="C235" s="25"/>
      <c r="D235" s="25"/>
      <c r="E235" s="25"/>
      <c r="G235" s="459">
        <v>0</v>
      </c>
      <c r="H235" s="275">
        <v>0</v>
      </c>
      <c r="I235" s="275">
        <v>0</v>
      </c>
      <c r="J235" s="275">
        <v>0</v>
      </c>
      <c r="K235" s="275">
        <v>0</v>
      </c>
      <c r="L235" s="275"/>
      <c r="M235" s="18">
        <v>0</v>
      </c>
      <c r="N235" s="18"/>
    </row>
    <row r="236" spans="1:17" outlineLevel="1" x14ac:dyDescent="0.25">
      <c r="B236" s="25" t="s">
        <v>197</v>
      </c>
      <c r="C236" s="25"/>
      <c r="D236" s="25"/>
      <c r="E236" s="25"/>
      <c r="G236" s="459">
        <v>0</v>
      </c>
      <c r="H236" s="275">
        <v>0</v>
      </c>
      <c r="I236" s="275">
        <v>0</v>
      </c>
      <c r="J236" s="275">
        <v>0</v>
      </c>
      <c r="K236" s="275">
        <v>0</v>
      </c>
      <c r="L236" s="275"/>
      <c r="M236" s="18">
        <v>0</v>
      </c>
      <c r="N236" s="18"/>
    </row>
    <row r="237" spans="1:17" outlineLevel="1" x14ac:dyDescent="0.25">
      <c r="B237" s="25" t="s">
        <v>262</v>
      </c>
      <c r="C237" s="25"/>
      <c r="D237" s="25"/>
      <c r="E237" s="25"/>
      <c r="G237" s="459">
        <v>0</v>
      </c>
      <c r="H237" s="275">
        <v>0</v>
      </c>
      <c r="I237" s="275">
        <v>0</v>
      </c>
      <c r="J237" s="275">
        <v>0</v>
      </c>
      <c r="K237" s="275">
        <v>0</v>
      </c>
      <c r="L237" s="275"/>
      <c r="M237" s="18">
        <v>0</v>
      </c>
      <c r="N237" s="18"/>
    </row>
    <row r="238" spans="1:17" outlineLevel="1" x14ac:dyDescent="0.25">
      <c r="B238" s="25" t="s">
        <v>187</v>
      </c>
      <c r="C238" s="25"/>
      <c r="D238" s="25"/>
      <c r="E238" s="25"/>
      <c r="G238" s="459">
        <v>0</v>
      </c>
      <c r="H238" s="275">
        <v>0</v>
      </c>
      <c r="I238" s="275">
        <v>0</v>
      </c>
      <c r="J238" s="275">
        <v>0</v>
      </c>
      <c r="K238" s="275">
        <v>0</v>
      </c>
      <c r="L238" s="275"/>
      <c r="M238" s="18">
        <v>0</v>
      </c>
      <c r="N238" s="18"/>
    </row>
    <row r="239" spans="1:17" outlineLevel="1" x14ac:dyDescent="0.25">
      <c r="B239" s="25" t="s">
        <v>188</v>
      </c>
      <c r="C239" s="25"/>
      <c r="D239" s="25"/>
      <c r="E239" s="25"/>
      <c r="G239" s="459">
        <v>0</v>
      </c>
      <c r="H239" s="275">
        <v>0</v>
      </c>
      <c r="I239" s="275">
        <v>0</v>
      </c>
      <c r="J239" s="275">
        <v>0</v>
      </c>
      <c r="K239" s="275">
        <v>0</v>
      </c>
      <c r="L239" s="275"/>
      <c r="M239" s="18">
        <v>0</v>
      </c>
      <c r="N239" s="18"/>
    </row>
    <row r="240" spans="1:17" outlineLevel="1" x14ac:dyDescent="0.25">
      <c r="B240" s="25" t="s">
        <v>259</v>
      </c>
      <c r="C240" s="25"/>
      <c r="D240" s="25"/>
      <c r="E240" s="25"/>
      <c r="G240" s="459">
        <v>3.5000000000000003E-2</v>
      </c>
      <c r="H240" s="275">
        <v>3.5000000000000003E-2</v>
      </c>
      <c r="I240" s="275">
        <v>0</v>
      </c>
      <c r="J240" s="275">
        <v>0</v>
      </c>
      <c r="K240" s="275">
        <v>0</v>
      </c>
      <c r="L240" s="275"/>
      <c r="M240" s="18">
        <v>3.5000000000000003E-2</v>
      </c>
      <c r="N240" s="18"/>
    </row>
    <row r="241" spans="2:14" outlineLevel="1" x14ac:dyDescent="0.25">
      <c r="B241" s="9" t="s">
        <v>213</v>
      </c>
      <c r="C241" s="9"/>
      <c r="D241" s="9"/>
      <c r="E241" s="9"/>
      <c r="F241" s="9"/>
      <c r="G241" s="460">
        <v>0</v>
      </c>
      <c r="H241" s="276">
        <v>0</v>
      </c>
      <c r="I241" s="276">
        <v>0</v>
      </c>
      <c r="J241" s="276">
        <v>0</v>
      </c>
      <c r="K241" s="276">
        <v>0</v>
      </c>
      <c r="L241" s="276"/>
      <c r="M241" s="277">
        <v>0</v>
      </c>
      <c r="N241" s="112"/>
    </row>
    <row r="242" spans="2:14" outlineLevel="1" x14ac:dyDescent="0.25">
      <c r="B242" s="25"/>
      <c r="C242" s="25"/>
      <c r="D242" s="25"/>
      <c r="E242" s="25"/>
    </row>
    <row r="243" spans="2:14" outlineLevel="1" x14ac:dyDescent="0.25">
      <c r="B243" s="9" t="s">
        <v>254</v>
      </c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25"/>
    </row>
    <row r="244" spans="2:14" outlineLevel="1" x14ac:dyDescent="0.25">
      <c r="B244" s="25" t="s">
        <v>252</v>
      </c>
      <c r="C244" s="25"/>
      <c r="D244" s="25"/>
      <c r="E244" s="25"/>
      <c r="H244" s="278">
        <v>5</v>
      </c>
      <c r="I244" s="278">
        <v>5</v>
      </c>
      <c r="J244" s="278">
        <v>5</v>
      </c>
      <c r="K244" s="278">
        <v>5</v>
      </c>
      <c r="L244" s="278"/>
      <c r="M244" s="229">
        <v>5</v>
      </c>
      <c r="N244" s="229"/>
    </row>
    <row r="245" spans="2:14" outlineLevel="1" x14ac:dyDescent="0.25">
      <c r="B245" s="25" t="s">
        <v>253</v>
      </c>
      <c r="C245" s="25"/>
      <c r="D245" s="25"/>
      <c r="E245" s="25"/>
      <c r="H245" s="278">
        <v>4</v>
      </c>
      <c r="I245" s="278">
        <v>4</v>
      </c>
      <c r="J245" s="278">
        <v>4</v>
      </c>
      <c r="K245" s="278">
        <v>4</v>
      </c>
      <c r="L245" s="278"/>
      <c r="M245" s="229">
        <v>4</v>
      </c>
      <c r="N245" s="229"/>
    </row>
    <row r="246" spans="2:14" outlineLevel="1" x14ac:dyDescent="0.25">
      <c r="B246" s="25" t="s">
        <v>197</v>
      </c>
      <c r="C246" s="25"/>
      <c r="D246" s="25"/>
      <c r="E246" s="25"/>
      <c r="H246" s="278">
        <v>5</v>
      </c>
      <c r="I246" s="278">
        <v>5</v>
      </c>
      <c r="J246" s="278">
        <v>5</v>
      </c>
      <c r="K246" s="278">
        <v>5</v>
      </c>
      <c r="L246" s="278"/>
      <c r="M246" s="229">
        <v>5</v>
      </c>
      <c r="N246" s="229"/>
    </row>
    <row r="247" spans="2:14" outlineLevel="1" x14ac:dyDescent="0.25">
      <c r="B247" s="25" t="s">
        <v>262</v>
      </c>
      <c r="C247" s="25"/>
      <c r="D247" s="25"/>
      <c r="E247" s="25"/>
      <c r="H247" s="278">
        <v>4</v>
      </c>
      <c r="I247" s="278">
        <v>4</v>
      </c>
      <c r="J247" s="278">
        <v>4</v>
      </c>
      <c r="K247" s="278">
        <v>4</v>
      </c>
      <c r="L247" s="278"/>
      <c r="M247" s="229">
        <v>4</v>
      </c>
      <c r="N247" s="229"/>
    </row>
    <row r="248" spans="2:14" outlineLevel="1" x14ac:dyDescent="0.25">
      <c r="B248" s="25" t="s">
        <v>187</v>
      </c>
      <c r="C248" s="25"/>
      <c r="D248" s="25"/>
      <c r="E248" s="25"/>
      <c r="H248" s="278">
        <v>6.5</v>
      </c>
      <c r="I248" s="278">
        <v>6.5</v>
      </c>
      <c r="J248" s="278">
        <v>6.5</v>
      </c>
      <c r="K248" s="278">
        <v>6.5</v>
      </c>
      <c r="L248" s="278"/>
      <c r="M248" s="229">
        <v>6.5</v>
      </c>
      <c r="N248" s="229"/>
    </row>
    <row r="249" spans="2:14" outlineLevel="1" x14ac:dyDescent="0.25">
      <c r="B249" s="25" t="s">
        <v>188</v>
      </c>
      <c r="C249" s="25"/>
      <c r="D249" s="25"/>
      <c r="E249" s="25"/>
      <c r="H249" s="278">
        <v>5</v>
      </c>
      <c r="I249" s="278">
        <v>5</v>
      </c>
      <c r="J249" s="278">
        <v>5</v>
      </c>
      <c r="K249" s="278">
        <v>5</v>
      </c>
      <c r="L249" s="278"/>
      <c r="M249" s="229">
        <v>5</v>
      </c>
      <c r="N249" s="229"/>
    </row>
    <row r="250" spans="2:14" outlineLevel="1" x14ac:dyDescent="0.25">
      <c r="B250" s="25" t="s">
        <v>259</v>
      </c>
      <c r="C250" s="25"/>
      <c r="D250" s="25"/>
      <c r="E250" s="25"/>
      <c r="H250" s="278">
        <v>10</v>
      </c>
      <c r="I250" s="278">
        <v>10</v>
      </c>
      <c r="J250" s="278">
        <v>10</v>
      </c>
      <c r="K250" s="278">
        <v>10</v>
      </c>
      <c r="L250" s="278"/>
      <c r="M250" s="229">
        <v>10</v>
      </c>
      <c r="N250" s="229"/>
    </row>
    <row r="251" spans="2:14" outlineLevel="1" x14ac:dyDescent="0.25">
      <c r="B251" s="9" t="s">
        <v>213</v>
      </c>
      <c r="C251" s="9"/>
      <c r="D251" s="9"/>
      <c r="E251" s="9"/>
      <c r="F251" s="9"/>
      <c r="G251" s="9"/>
      <c r="H251" s="109">
        <v>10</v>
      </c>
      <c r="I251" s="109">
        <v>10</v>
      </c>
      <c r="J251" s="109">
        <v>10</v>
      </c>
      <c r="K251" s="109">
        <v>10</v>
      </c>
      <c r="L251" s="109"/>
      <c r="M251" s="230">
        <v>10</v>
      </c>
      <c r="N251" s="374"/>
    </row>
    <row r="252" spans="2:14" outlineLevel="1" x14ac:dyDescent="0.25">
      <c r="B252" s="25"/>
      <c r="C252" s="25"/>
      <c r="D252" s="25"/>
      <c r="E252" s="25"/>
    </row>
    <row r="253" spans="2:14" outlineLevel="1" x14ac:dyDescent="0.25">
      <c r="B253" s="9" t="s">
        <v>255</v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25"/>
    </row>
    <row r="254" spans="2:14" outlineLevel="1" x14ac:dyDescent="0.25">
      <c r="B254" s="25" t="s">
        <v>252</v>
      </c>
      <c r="C254" s="25"/>
      <c r="D254" s="25"/>
      <c r="E254" s="25"/>
      <c r="H254" s="275">
        <v>0</v>
      </c>
      <c r="I254" s="275">
        <v>0</v>
      </c>
      <c r="J254" s="275">
        <v>0</v>
      </c>
      <c r="K254" s="275">
        <v>0</v>
      </c>
      <c r="L254" s="275"/>
      <c r="M254" s="18">
        <v>0</v>
      </c>
      <c r="N254" s="18"/>
    </row>
    <row r="255" spans="2:14" outlineLevel="1" x14ac:dyDescent="0.25">
      <c r="B255" s="25" t="s">
        <v>253</v>
      </c>
      <c r="C255" s="25"/>
      <c r="D255" s="25"/>
      <c r="E255" s="25"/>
      <c r="H255" s="275">
        <v>0</v>
      </c>
      <c r="I255" s="275">
        <v>0</v>
      </c>
      <c r="J255" s="275">
        <v>0</v>
      </c>
      <c r="K255" s="275">
        <v>0</v>
      </c>
      <c r="L255" s="275"/>
      <c r="M255" s="18">
        <v>0</v>
      </c>
      <c r="N255" s="18"/>
    </row>
    <row r="256" spans="2:14" outlineLevel="1" x14ac:dyDescent="0.25">
      <c r="B256" s="25" t="s">
        <v>197</v>
      </c>
      <c r="C256" s="25"/>
      <c r="D256" s="25"/>
      <c r="E256" s="25"/>
      <c r="H256" s="275">
        <v>0</v>
      </c>
      <c r="I256" s="275">
        <v>0</v>
      </c>
      <c r="J256" s="275">
        <v>0</v>
      </c>
      <c r="K256" s="275">
        <v>0</v>
      </c>
      <c r="L256" s="275"/>
      <c r="M256" s="18">
        <v>0</v>
      </c>
      <c r="N256" s="18"/>
    </row>
    <row r="257" spans="2:14" outlineLevel="1" x14ac:dyDescent="0.25">
      <c r="B257" s="25" t="s">
        <v>262</v>
      </c>
      <c r="C257" s="25"/>
      <c r="D257" s="25"/>
      <c r="E257" s="25"/>
      <c r="H257" s="275">
        <v>0.01</v>
      </c>
      <c r="I257" s="275">
        <v>0.01</v>
      </c>
      <c r="J257" s="275">
        <v>0.01</v>
      </c>
      <c r="K257" s="275">
        <v>0.01</v>
      </c>
      <c r="L257" s="275"/>
      <c r="M257" s="18">
        <v>0.01</v>
      </c>
      <c r="N257" s="18"/>
    </row>
    <row r="258" spans="2:14" outlineLevel="1" x14ac:dyDescent="0.25">
      <c r="B258" s="25" t="s">
        <v>187</v>
      </c>
      <c r="C258" s="25"/>
      <c r="D258" s="25"/>
      <c r="E258" s="25"/>
      <c r="H258" s="275">
        <v>0.01</v>
      </c>
      <c r="I258" s="275">
        <v>0.01</v>
      </c>
      <c r="J258" s="275">
        <v>0.01</v>
      </c>
      <c r="K258" s="275">
        <v>0.01</v>
      </c>
      <c r="L258" s="275"/>
      <c r="M258" s="18">
        <v>0.01</v>
      </c>
      <c r="N258" s="18"/>
    </row>
    <row r="259" spans="2:14" outlineLevel="1" x14ac:dyDescent="0.25">
      <c r="B259" s="25" t="s">
        <v>188</v>
      </c>
      <c r="C259" s="25"/>
      <c r="D259" s="25"/>
      <c r="E259" s="25"/>
      <c r="H259" s="275">
        <v>5.0000000000000001E-3</v>
      </c>
      <c r="I259" s="275">
        <v>5.0000000000000001E-3</v>
      </c>
      <c r="J259" s="275">
        <v>5.0000000000000001E-3</v>
      </c>
      <c r="K259" s="275">
        <v>5.0000000000000001E-3</v>
      </c>
      <c r="L259" s="275"/>
      <c r="M259" s="18">
        <v>5.0000000000000001E-3</v>
      </c>
      <c r="N259" s="18"/>
    </row>
    <row r="260" spans="2:14" outlineLevel="1" x14ac:dyDescent="0.25">
      <c r="B260" s="25" t="s">
        <v>259</v>
      </c>
      <c r="C260" s="25"/>
      <c r="D260" s="25"/>
      <c r="E260" s="25"/>
      <c r="H260" s="275">
        <v>0</v>
      </c>
      <c r="I260" s="275">
        <v>0</v>
      </c>
      <c r="J260" s="275">
        <v>0</v>
      </c>
      <c r="K260" s="275">
        <v>0</v>
      </c>
      <c r="L260" s="275"/>
      <c r="M260" s="18">
        <v>0</v>
      </c>
      <c r="N260" s="18"/>
    </row>
    <row r="261" spans="2:14" outlineLevel="1" x14ac:dyDescent="0.25">
      <c r="B261" s="9" t="s">
        <v>213</v>
      </c>
      <c r="C261" s="9"/>
      <c r="D261" s="9"/>
      <c r="E261" s="9"/>
      <c r="F261" s="9"/>
      <c r="G261" s="9"/>
      <c r="H261" s="276">
        <v>0</v>
      </c>
      <c r="I261" s="276">
        <v>0</v>
      </c>
      <c r="J261" s="276">
        <v>0</v>
      </c>
      <c r="K261" s="276">
        <v>0</v>
      </c>
      <c r="L261" s="276"/>
      <c r="M261" s="277">
        <v>0</v>
      </c>
      <c r="N261" s="112"/>
    </row>
    <row r="262" spans="2:14" outlineLevel="1" x14ac:dyDescent="0.25">
      <c r="B262" s="25"/>
      <c r="C262" s="25"/>
      <c r="D262" s="25"/>
      <c r="E262" s="25"/>
    </row>
    <row r="263" spans="2:14" outlineLevel="1" x14ac:dyDescent="0.25">
      <c r="B263" s="9" t="s">
        <v>256</v>
      </c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25"/>
    </row>
    <row r="264" spans="2:14" outlineLevel="1" x14ac:dyDescent="0.25">
      <c r="B264" s="25" t="s">
        <v>252</v>
      </c>
      <c r="C264" s="25"/>
      <c r="D264" s="25"/>
      <c r="E264" s="25"/>
      <c r="H264" s="228">
        <v>0</v>
      </c>
      <c r="I264" s="228">
        <v>0</v>
      </c>
      <c r="J264" s="228">
        <v>0</v>
      </c>
      <c r="K264" s="228">
        <v>0</v>
      </c>
      <c r="L264" s="228"/>
      <c r="M264" s="228">
        <v>0</v>
      </c>
      <c r="N264" s="228"/>
    </row>
    <row r="265" spans="2:14" outlineLevel="1" x14ac:dyDescent="0.25">
      <c r="B265" s="25" t="s">
        <v>253</v>
      </c>
      <c r="C265" s="25"/>
      <c r="D265" s="25"/>
      <c r="E265" s="25"/>
      <c r="H265" s="228">
        <v>0</v>
      </c>
      <c r="I265" s="228">
        <v>0</v>
      </c>
      <c r="J265" s="228">
        <v>0</v>
      </c>
      <c r="K265" s="228">
        <v>0</v>
      </c>
      <c r="L265" s="228"/>
      <c r="M265" s="228">
        <v>0</v>
      </c>
      <c r="N265" s="228"/>
    </row>
    <row r="266" spans="2:14" outlineLevel="1" x14ac:dyDescent="0.25">
      <c r="B266" s="25" t="s">
        <v>197</v>
      </c>
      <c r="C266" s="25"/>
      <c r="D266" s="25"/>
      <c r="E266" s="25"/>
      <c r="H266" s="228">
        <v>0</v>
      </c>
      <c r="I266" s="228">
        <v>0</v>
      </c>
      <c r="J266" s="228">
        <v>0</v>
      </c>
      <c r="K266" s="228">
        <v>0</v>
      </c>
      <c r="L266" s="228"/>
      <c r="M266" s="228">
        <v>0</v>
      </c>
      <c r="N266" s="228"/>
    </row>
    <row r="267" spans="2:14" outlineLevel="1" x14ac:dyDescent="0.25">
      <c r="B267" s="25" t="s">
        <v>262</v>
      </c>
      <c r="C267" s="25"/>
      <c r="D267" s="25"/>
      <c r="E267" s="25"/>
      <c r="H267" s="228">
        <v>19</v>
      </c>
      <c r="I267" s="228">
        <v>19</v>
      </c>
      <c r="J267" s="228">
        <v>19</v>
      </c>
      <c r="K267" s="228">
        <v>19</v>
      </c>
      <c r="L267" s="228"/>
      <c r="M267" s="228">
        <v>19</v>
      </c>
      <c r="N267" s="228"/>
    </row>
    <row r="268" spans="2:14" outlineLevel="1" x14ac:dyDescent="0.25">
      <c r="B268" s="25" t="s">
        <v>187</v>
      </c>
      <c r="C268" s="25"/>
      <c r="D268" s="25"/>
      <c r="E268" s="25"/>
      <c r="H268" s="228">
        <v>55.02</v>
      </c>
      <c r="I268" s="228">
        <v>55.02</v>
      </c>
      <c r="J268" s="228">
        <v>55.02</v>
      </c>
      <c r="K268" s="228">
        <v>55.02</v>
      </c>
      <c r="L268" s="228"/>
      <c r="M268" s="228">
        <v>55.02</v>
      </c>
      <c r="N268" s="228"/>
    </row>
    <row r="269" spans="2:14" outlineLevel="1" x14ac:dyDescent="0.25">
      <c r="B269" s="25" t="s">
        <v>188</v>
      </c>
      <c r="C269" s="25"/>
      <c r="D269" s="25"/>
      <c r="E269" s="25"/>
      <c r="H269" s="228">
        <v>7.5</v>
      </c>
      <c r="I269" s="228">
        <v>7.5</v>
      </c>
      <c r="J269" s="228">
        <v>7.5</v>
      </c>
      <c r="K269" s="228">
        <v>7.5</v>
      </c>
      <c r="L269" s="228"/>
      <c r="M269" s="228">
        <v>7.5</v>
      </c>
      <c r="N269" s="228"/>
    </row>
    <row r="270" spans="2:14" outlineLevel="1" x14ac:dyDescent="0.25">
      <c r="B270" s="25" t="s">
        <v>259</v>
      </c>
      <c r="C270" s="25"/>
      <c r="D270" s="25"/>
      <c r="E270" s="25"/>
      <c r="H270" s="228">
        <v>0</v>
      </c>
      <c r="I270" s="228">
        <v>0</v>
      </c>
      <c r="J270" s="228">
        <v>0</v>
      </c>
      <c r="K270" s="228">
        <v>0</v>
      </c>
      <c r="L270" s="228"/>
      <c r="M270" s="228">
        <v>0</v>
      </c>
      <c r="N270" s="228"/>
    </row>
    <row r="271" spans="2:14" outlineLevel="1" x14ac:dyDescent="0.25">
      <c r="B271" s="9" t="s">
        <v>213</v>
      </c>
      <c r="C271" s="9"/>
      <c r="D271" s="9"/>
      <c r="E271" s="9"/>
      <c r="F271" s="9"/>
      <c r="G271" s="9"/>
      <c r="H271" s="279">
        <v>0</v>
      </c>
      <c r="I271" s="279">
        <v>0</v>
      </c>
      <c r="J271" s="279">
        <v>0</v>
      </c>
      <c r="K271" s="279">
        <v>0</v>
      </c>
      <c r="L271" s="279"/>
      <c r="M271" s="279">
        <v>0</v>
      </c>
      <c r="N271" s="194"/>
    </row>
    <row r="272" spans="2:14" outlineLevel="1" x14ac:dyDescent="0.25">
      <c r="B272" s="25" t="s">
        <v>185</v>
      </c>
      <c r="C272" s="25"/>
      <c r="D272" s="25"/>
      <c r="E272" s="25"/>
      <c r="H272" s="228">
        <v>81.52000000000001</v>
      </c>
      <c r="I272" s="228">
        <v>81.52000000000001</v>
      </c>
      <c r="J272" s="228">
        <v>81.52000000000001</v>
      </c>
      <c r="K272" s="228">
        <v>81.52000000000001</v>
      </c>
      <c r="L272" s="228"/>
      <c r="M272" s="228">
        <v>81.52000000000001</v>
      </c>
      <c r="N272" s="228"/>
    </row>
    <row r="273" spans="2:14" outlineLevel="1" x14ac:dyDescent="0.25">
      <c r="B273" s="25"/>
      <c r="C273" s="25"/>
      <c r="D273" s="25"/>
      <c r="E273" s="25"/>
    </row>
    <row r="274" spans="2:14" outlineLevel="1" x14ac:dyDescent="0.25">
      <c r="B274" s="9" t="s">
        <v>260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25"/>
    </row>
    <row r="275" spans="2:14" outlineLevel="1" x14ac:dyDescent="0.25">
      <c r="B275" s="25" t="s">
        <v>220</v>
      </c>
      <c r="C275" s="25"/>
      <c r="D275" s="25"/>
      <c r="E275" s="25"/>
      <c r="F275" s="25"/>
      <c r="G275" s="25"/>
      <c r="H275" s="280">
        <v>0.02</v>
      </c>
      <c r="I275" s="280">
        <v>0.02</v>
      </c>
      <c r="J275" s="280">
        <v>0.02</v>
      </c>
      <c r="K275" s="280">
        <v>0.02</v>
      </c>
      <c r="L275" s="280"/>
      <c r="M275" s="112">
        <v>0.02</v>
      </c>
      <c r="N275" s="112"/>
    </row>
    <row r="276" spans="2:14" outlineLevel="1" x14ac:dyDescent="0.25">
      <c r="B276" s="25" t="s">
        <v>252</v>
      </c>
      <c r="C276" s="25"/>
      <c r="D276" s="25"/>
      <c r="E276" s="25"/>
      <c r="H276" s="275">
        <v>0.01</v>
      </c>
      <c r="I276" s="275">
        <v>0.01</v>
      </c>
      <c r="J276" s="275">
        <v>0.01</v>
      </c>
      <c r="K276" s="275">
        <v>0.01</v>
      </c>
      <c r="L276" s="275"/>
      <c r="M276" s="18">
        <v>0.01</v>
      </c>
      <c r="N276" s="18"/>
    </row>
    <row r="277" spans="2:14" outlineLevel="1" x14ac:dyDescent="0.25">
      <c r="B277" s="25" t="s">
        <v>253</v>
      </c>
      <c r="C277" s="25"/>
      <c r="D277" s="25"/>
      <c r="E277" s="25"/>
      <c r="H277" s="275">
        <v>0.01</v>
      </c>
      <c r="I277" s="275">
        <v>0.01</v>
      </c>
      <c r="J277" s="275">
        <v>0.01</v>
      </c>
      <c r="K277" s="275">
        <v>0.01</v>
      </c>
      <c r="L277" s="275"/>
      <c r="M277" s="18">
        <v>0.01</v>
      </c>
      <c r="N277" s="18"/>
    </row>
    <row r="278" spans="2:14" outlineLevel="1" x14ac:dyDescent="0.25">
      <c r="B278" s="25" t="s">
        <v>197</v>
      </c>
      <c r="C278" s="25"/>
      <c r="D278" s="25"/>
      <c r="E278" s="25"/>
      <c r="H278" s="275">
        <v>0.01</v>
      </c>
      <c r="I278" s="275">
        <v>0.01</v>
      </c>
      <c r="J278" s="275">
        <v>0.01</v>
      </c>
      <c r="K278" s="275">
        <v>0.01</v>
      </c>
      <c r="L278" s="275"/>
      <c r="M278" s="18">
        <v>0.01</v>
      </c>
      <c r="N278" s="18"/>
    </row>
    <row r="279" spans="2:14" outlineLevel="1" x14ac:dyDescent="0.25">
      <c r="B279" s="25" t="s">
        <v>262</v>
      </c>
      <c r="C279" s="25"/>
      <c r="D279" s="25"/>
      <c r="E279" s="25"/>
      <c r="H279" s="275">
        <v>0.01</v>
      </c>
      <c r="I279" s="275">
        <v>0.01</v>
      </c>
      <c r="J279" s="275">
        <v>0.01</v>
      </c>
      <c r="K279" s="275">
        <v>0.01</v>
      </c>
      <c r="L279" s="275"/>
      <c r="M279" s="18">
        <v>0.01</v>
      </c>
      <c r="N279" s="18"/>
    </row>
    <row r="280" spans="2:14" outlineLevel="1" x14ac:dyDescent="0.25">
      <c r="B280" s="25" t="s">
        <v>187</v>
      </c>
      <c r="C280" s="25"/>
      <c r="D280" s="25"/>
      <c r="E280" s="25"/>
      <c r="H280" s="275">
        <v>1.4999999999999999E-2</v>
      </c>
      <c r="I280" s="275">
        <v>1.4999999999999999E-2</v>
      </c>
      <c r="J280" s="275">
        <v>1.4999999999999999E-2</v>
      </c>
      <c r="K280" s="275">
        <v>1.4999999999999999E-2</v>
      </c>
      <c r="L280" s="275"/>
      <c r="M280" s="18">
        <v>1.4999999999999999E-2</v>
      </c>
      <c r="N280" s="18"/>
    </row>
    <row r="281" spans="2:14" outlineLevel="1" x14ac:dyDescent="0.25">
      <c r="B281" s="25" t="s">
        <v>188</v>
      </c>
      <c r="C281" s="25"/>
      <c r="D281" s="25"/>
      <c r="E281" s="25"/>
      <c r="H281" s="275">
        <v>1.4999999999999999E-2</v>
      </c>
      <c r="I281" s="275">
        <v>1.4999999999999999E-2</v>
      </c>
      <c r="J281" s="275">
        <v>1.4999999999999999E-2</v>
      </c>
      <c r="K281" s="275">
        <v>1.4999999999999999E-2</v>
      </c>
      <c r="L281" s="275"/>
      <c r="M281" s="18">
        <v>1.4999999999999999E-2</v>
      </c>
      <c r="N281" s="18"/>
    </row>
    <row r="282" spans="2:14" outlineLevel="1" x14ac:dyDescent="0.25">
      <c r="B282" s="25" t="s">
        <v>259</v>
      </c>
      <c r="C282" s="25"/>
      <c r="D282" s="25"/>
      <c r="E282" s="25"/>
      <c r="H282" s="275">
        <v>0.02</v>
      </c>
      <c r="I282" s="275">
        <v>0.02</v>
      </c>
      <c r="J282" s="275">
        <v>0.02</v>
      </c>
      <c r="K282" s="275">
        <v>0.02</v>
      </c>
      <c r="L282" s="275"/>
      <c r="M282" s="18">
        <v>0.02</v>
      </c>
      <c r="N282" s="18"/>
    </row>
    <row r="283" spans="2:14" outlineLevel="1" x14ac:dyDescent="0.25">
      <c r="B283" s="9" t="s">
        <v>213</v>
      </c>
      <c r="C283" s="9"/>
      <c r="D283" s="9"/>
      <c r="E283" s="9"/>
      <c r="F283" s="9"/>
      <c r="G283" s="9"/>
      <c r="H283" s="276">
        <v>1.4999999999999999E-2</v>
      </c>
      <c r="I283" s="276">
        <v>1.4999999999999999E-2</v>
      </c>
      <c r="J283" s="276">
        <v>1.4999999999999999E-2</v>
      </c>
      <c r="K283" s="276">
        <v>1.4999999999999999E-2</v>
      </c>
      <c r="L283" s="276"/>
      <c r="M283" s="277">
        <v>1.4999999999999999E-2</v>
      </c>
      <c r="N283" s="112"/>
    </row>
    <row r="284" spans="2:14" outlineLevel="1" x14ac:dyDescent="0.25">
      <c r="B284" s="25"/>
      <c r="C284" s="25"/>
      <c r="D284" s="25"/>
      <c r="E284" s="25"/>
    </row>
    <row r="285" spans="2:14" outlineLevel="1" x14ac:dyDescent="0.25">
      <c r="B285" s="9" t="s">
        <v>261</v>
      </c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25"/>
    </row>
    <row r="286" spans="2:14" outlineLevel="1" x14ac:dyDescent="0.25">
      <c r="B286" s="25" t="s">
        <v>220</v>
      </c>
      <c r="C286" s="25"/>
      <c r="D286" s="25"/>
      <c r="E286" s="25"/>
      <c r="F286" s="25"/>
      <c r="G286" s="25"/>
      <c r="H286" s="194">
        <v>625.93119999999999</v>
      </c>
      <c r="I286" s="194">
        <v>625.93119999999999</v>
      </c>
      <c r="J286" s="194">
        <v>625.93119999999999</v>
      </c>
      <c r="K286" s="194">
        <v>625.93119999999999</v>
      </c>
      <c r="L286" s="194"/>
      <c r="M286" s="194">
        <v>625.93119999999999</v>
      </c>
      <c r="N286" s="194"/>
    </row>
    <row r="287" spans="2:14" outlineLevel="1" x14ac:dyDescent="0.25">
      <c r="B287" s="25" t="s">
        <v>252</v>
      </c>
      <c r="C287" s="25"/>
      <c r="D287" s="25"/>
      <c r="E287" s="25"/>
      <c r="H287" s="228">
        <v>40.75</v>
      </c>
      <c r="I287" s="228">
        <v>0</v>
      </c>
      <c r="J287" s="228">
        <v>40.75</v>
      </c>
      <c r="K287" s="228">
        <v>40.75</v>
      </c>
      <c r="L287" s="228"/>
      <c r="M287" s="228">
        <v>40.75</v>
      </c>
      <c r="N287" s="228"/>
    </row>
    <row r="288" spans="2:14" outlineLevel="1" x14ac:dyDescent="0.25">
      <c r="B288" s="25" t="s">
        <v>253</v>
      </c>
      <c r="C288" s="25"/>
      <c r="D288" s="25"/>
      <c r="E288" s="25"/>
      <c r="H288" s="228">
        <v>11</v>
      </c>
      <c r="I288" s="228">
        <v>11</v>
      </c>
      <c r="J288" s="228">
        <v>11</v>
      </c>
      <c r="K288" s="228">
        <v>11</v>
      </c>
      <c r="L288" s="228"/>
      <c r="M288" s="228">
        <v>11</v>
      </c>
      <c r="N288" s="228"/>
    </row>
    <row r="289" spans="2:14" outlineLevel="1" x14ac:dyDescent="0.25">
      <c r="B289" s="25" t="s">
        <v>197</v>
      </c>
      <c r="C289" s="25"/>
      <c r="D289" s="25"/>
      <c r="E289" s="25"/>
      <c r="H289" s="228">
        <v>20</v>
      </c>
      <c r="I289" s="228">
        <v>20</v>
      </c>
      <c r="J289" s="228">
        <v>20</v>
      </c>
      <c r="K289" s="228">
        <v>20</v>
      </c>
      <c r="L289" s="228"/>
      <c r="M289" s="228">
        <v>20</v>
      </c>
      <c r="N289" s="228"/>
    </row>
    <row r="290" spans="2:14" outlineLevel="1" x14ac:dyDescent="0.25">
      <c r="B290" s="25" t="s">
        <v>262</v>
      </c>
      <c r="C290" s="25"/>
      <c r="D290" s="25"/>
      <c r="E290" s="25"/>
      <c r="H290" s="228">
        <v>19</v>
      </c>
      <c r="I290" s="228">
        <v>19</v>
      </c>
      <c r="J290" s="228">
        <v>19</v>
      </c>
      <c r="K290" s="228">
        <v>19</v>
      </c>
      <c r="L290" s="228"/>
      <c r="M290" s="228">
        <v>19</v>
      </c>
      <c r="N290" s="228"/>
    </row>
    <row r="291" spans="2:14" outlineLevel="1" x14ac:dyDescent="0.25">
      <c r="B291" s="25" t="s">
        <v>187</v>
      </c>
      <c r="C291" s="25"/>
      <c r="D291" s="25"/>
      <c r="E291" s="25"/>
      <c r="H291" s="228">
        <v>82.53</v>
      </c>
      <c r="I291" s="228">
        <v>82.53</v>
      </c>
      <c r="J291" s="228">
        <v>82.53</v>
      </c>
      <c r="K291" s="228">
        <v>82.53</v>
      </c>
      <c r="L291" s="228"/>
      <c r="M291" s="228">
        <v>82.53</v>
      </c>
      <c r="N291" s="228"/>
    </row>
    <row r="292" spans="2:14" outlineLevel="1" x14ac:dyDescent="0.25">
      <c r="B292" s="25" t="s">
        <v>188</v>
      </c>
      <c r="C292" s="25"/>
      <c r="D292" s="25"/>
      <c r="E292" s="25"/>
      <c r="H292" s="228">
        <v>22.5</v>
      </c>
      <c r="I292" s="228">
        <v>22.5</v>
      </c>
      <c r="J292" s="228">
        <v>22.5</v>
      </c>
      <c r="K292" s="228">
        <v>22.5</v>
      </c>
      <c r="L292" s="228"/>
      <c r="M292" s="228">
        <v>22.5</v>
      </c>
      <c r="N292" s="228"/>
    </row>
    <row r="293" spans="2:14" outlineLevel="1" x14ac:dyDescent="0.25">
      <c r="B293" s="25" t="s">
        <v>259</v>
      </c>
      <c r="C293" s="25"/>
      <c r="D293" s="25"/>
      <c r="E293" s="25"/>
      <c r="H293" s="228">
        <v>40</v>
      </c>
      <c r="I293" s="228">
        <v>40</v>
      </c>
      <c r="J293" s="228">
        <v>40</v>
      </c>
      <c r="K293" s="228">
        <v>40</v>
      </c>
      <c r="L293" s="228"/>
      <c r="M293" s="228">
        <v>40</v>
      </c>
      <c r="N293" s="228"/>
    </row>
    <row r="294" spans="2:14" outlineLevel="1" x14ac:dyDescent="0.25">
      <c r="B294" s="9" t="s">
        <v>213</v>
      </c>
      <c r="C294" s="9"/>
      <c r="D294" s="9"/>
      <c r="E294" s="9"/>
      <c r="F294" s="9"/>
      <c r="G294" s="9"/>
      <c r="H294" s="279">
        <v>22.5</v>
      </c>
      <c r="I294" s="279">
        <v>37.5</v>
      </c>
      <c r="J294" s="279">
        <v>0</v>
      </c>
      <c r="K294" s="279">
        <v>22.5</v>
      </c>
      <c r="L294" s="279"/>
      <c r="M294" s="279">
        <v>22.5</v>
      </c>
      <c r="N294" s="194"/>
    </row>
    <row r="295" spans="2:14" outlineLevel="1" x14ac:dyDescent="0.25">
      <c r="B295" s="25" t="s">
        <v>185</v>
      </c>
      <c r="C295" s="25"/>
      <c r="D295" s="25"/>
      <c r="E295" s="25"/>
      <c r="H295" s="228">
        <v>884.21119999999996</v>
      </c>
      <c r="I295" s="228">
        <v>858.46119999999996</v>
      </c>
      <c r="J295" s="228">
        <v>861.71119999999996</v>
      </c>
      <c r="K295" s="228">
        <v>884.21119999999996</v>
      </c>
      <c r="L295" s="228"/>
      <c r="M295" s="228">
        <v>884.21119999999996</v>
      </c>
      <c r="N295" s="228"/>
    </row>
    <row r="296" spans="2:14" outlineLevel="1" x14ac:dyDescent="0.25">
      <c r="B296" s="25"/>
      <c r="C296" s="25"/>
      <c r="D296" s="25"/>
      <c r="E296" s="25"/>
      <c r="H296" s="228"/>
      <c r="I296" s="228"/>
      <c r="J296" s="228"/>
      <c r="K296" s="228"/>
      <c r="L296" s="228"/>
      <c r="M296" s="228"/>
      <c r="N296" s="228"/>
    </row>
    <row r="297" spans="2:14" outlineLevel="1" x14ac:dyDescent="0.25">
      <c r="B297" s="9" t="s">
        <v>315</v>
      </c>
      <c r="C297" s="9"/>
      <c r="D297" s="9"/>
      <c r="E297" s="9"/>
      <c r="F297" s="9"/>
      <c r="G297" s="9"/>
      <c r="H297" s="279"/>
      <c r="I297" s="279"/>
      <c r="J297" s="279"/>
      <c r="K297" s="279"/>
      <c r="L297" s="279"/>
      <c r="M297" s="279"/>
      <c r="N297" s="194"/>
    </row>
    <row r="298" spans="2:14" outlineLevel="1" x14ac:dyDescent="0.25">
      <c r="B298" s="25" t="s">
        <v>253</v>
      </c>
      <c r="C298" s="25"/>
      <c r="D298" s="25"/>
      <c r="E298" s="25"/>
      <c r="H298" s="275">
        <v>1.4999999999999999E-2</v>
      </c>
      <c r="I298" s="275">
        <v>1.4999999999999999E-2</v>
      </c>
      <c r="J298" s="275">
        <v>1.4999999999999999E-2</v>
      </c>
      <c r="K298" s="275">
        <v>1.4999999999999999E-2</v>
      </c>
      <c r="L298" s="275"/>
      <c r="M298" s="18">
        <v>1.4999999999999999E-2</v>
      </c>
      <c r="N298" s="18"/>
    </row>
    <row r="299" spans="2:14" outlineLevel="1" x14ac:dyDescent="0.25">
      <c r="B299" s="25" t="s">
        <v>197</v>
      </c>
      <c r="C299" s="25"/>
      <c r="D299" s="25"/>
      <c r="E299" s="25"/>
      <c r="H299" s="275">
        <v>1.7500000000000002E-2</v>
      </c>
      <c r="I299" s="275">
        <v>1.7500000000000002E-2</v>
      </c>
      <c r="J299" s="275">
        <v>1.7500000000000002E-2</v>
      </c>
      <c r="K299" s="275">
        <v>1.7500000000000002E-2</v>
      </c>
      <c r="L299" s="275"/>
      <c r="M299" s="18">
        <v>1.7500000000000002E-2</v>
      </c>
      <c r="N299" s="18"/>
    </row>
    <row r="300" spans="2:14" outlineLevel="1" x14ac:dyDescent="0.25">
      <c r="B300" s="9" t="s">
        <v>262</v>
      </c>
      <c r="C300" s="9"/>
      <c r="D300" s="9"/>
      <c r="E300" s="9"/>
      <c r="F300" s="9"/>
      <c r="G300" s="9"/>
      <c r="H300" s="276">
        <v>1.4999999999999999E-2</v>
      </c>
      <c r="I300" s="276">
        <v>1.4999999999999999E-2</v>
      </c>
      <c r="J300" s="276">
        <v>1.4999999999999999E-2</v>
      </c>
      <c r="K300" s="276">
        <v>1.4999999999999999E-2</v>
      </c>
      <c r="L300" s="276"/>
      <c r="M300" s="277">
        <v>1.4999999999999999E-2</v>
      </c>
      <c r="N300" s="112"/>
    </row>
    <row r="301" spans="2:14" outlineLevel="1" x14ac:dyDescent="0.25">
      <c r="B301" s="25"/>
      <c r="C301" s="25"/>
      <c r="D301" s="25"/>
      <c r="E301" s="25"/>
      <c r="F301" s="25"/>
      <c r="G301" s="25"/>
      <c r="H301" s="280"/>
      <c r="I301" s="280"/>
      <c r="J301" s="280"/>
      <c r="K301" s="280"/>
      <c r="L301" s="280"/>
      <c r="M301" s="112"/>
      <c r="N301" s="112"/>
    </row>
    <row r="302" spans="2:14" outlineLevel="1" x14ac:dyDescent="0.25">
      <c r="B302" s="9" t="s">
        <v>311</v>
      </c>
      <c r="C302" s="9"/>
      <c r="D302" s="9"/>
      <c r="E302" s="9"/>
      <c r="F302" s="9"/>
      <c r="G302" s="9"/>
      <c r="H302" s="276"/>
      <c r="I302" s="276"/>
      <c r="J302" s="276"/>
      <c r="K302" s="276"/>
      <c r="L302" s="276"/>
      <c r="M302" s="277"/>
      <c r="N302" s="112"/>
    </row>
    <row r="303" spans="2:14" outlineLevel="1" x14ac:dyDescent="0.25">
      <c r="B303" s="25" t="s">
        <v>253</v>
      </c>
      <c r="C303" s="25"/>
      <c r="D303" s="25"/>
      <c r="E303" s="25"/>
      <c r="F303" s="25"/>
      <c r="G303" s="25"/>
      <c r="H303" s="212">
        <v>1100</v>
      </c>
      <c r="I303" s="212">
        <v>1100</v>
      </c>
      <c r="J303" s="212">
        <v>1100</v>
      </c>
      <c r="K303" s="212">
        <v>1100</v>
      </c>
      <c r="L303" s="212"/>
      <c r="M303" s="196">
        <v>1100</v>
      </c>
      <c r="N303" s="112"/>
    </row>
    <row r="304" spans="2:14" outlineLevel="1" x14ac:dyDescent="0.25">
      <c r="B304" s="25" t="s">
        <v>197</v>
      </c>
      <c r="C304" s="25"/>
      <c r="D304" s="25"/>
      <c r="E304" s="25"/>
      <c r="F304" s="25"/>
      <c r="G304" s="25"/>
      <c r="H304" s="212">
        <v>2000</v>
      </c>
      <c r="I304" s="212">
        <v>2000</v>
      </c>
      <c r="J304" s="212">
        <v>2000</v>
      </c>
      <c r="K304" s="212">
        <v>2000</v>
      </c>
      <c r="L304" s="212"/>
      <c r="M304" s="196">
        <v>2000</v>
      </c>
      <c r="N304" s="112"/>
    </row>
    <row r="305" spans="2:26" outlineLevel="1" x14ac:dyDescent="0.25">
      <c r="B305" s="9" t="s">
        <v>262</v>
      </c>
      <c r="C305" s="9"/>
      <c r="D305" s="9"/>
      <c r="E305" s="9"/>
      <c r="F305" s="9"/>
      <c r="G305" s="9"/>
      <c r="H305" s="213">
        <v>1900</v>
      </c>
      <c r="I305" s="213">
        <v>1900</v>
      </c>
      <c r="J305" s="213">
        <v>1900</v>
      </c>
      <c r="K305" s="213">
        <v>1900</v>
      </c>
      <c r="L305" s="213"/>
      <c r="M305" s="197">
        <v>1900</v>
      </c>
      <c r="N305" s="112"/>
    </row>
    <row r="306" spans="2:26" outlineLevel="1" x14ac:dyDescent="0.25">
      <c r="B306" s="25" t="s">
        <v>185</v>
      </c>
      <c r="C306" s="25"/>
      <c r="D306" s="25"/>
      <c r="E306" s="25"/>
      <c r="F306" s="25"/>
      <c r="G306" s="25"/>
      <c r="H306" s="418">
        <v>5000</v>
      </c>
      <c r="I306" s="418">
        <v>5000</v>
      </c>
      <c r="J306" s="418">
        <v>5000</v>
      </c>
      <c r="K306" s="418">
        <v>5000</v>
      </c>
      <c r="L306" s="212"/>
      <c r="M306" s="418">
        <v>5000</v>
      </c>
      <c r="N306" s="112"/>
    </row>
    <row r="307" spans="2:26" outlineLevel="1" x14ac:dyDescent="0.25">
      <c r="B307" s="25"/>
      <c r="C307" s="25"/>
      <c r="D307" s="25"/>
      <c r="E307" s="25"/>
      <c r="F307" s="25"/>
      <c r="G307" s="25"/>
      <c r="H307" s="280"/>
      <c r="I307" s="280"/>
      <c r="J307" s="280"/>
      <c r="K307" s="280"/>
      <c r="L307" s="280"/>
      <c r="M307" s="112"/>
      <c r="N307" s="112"/>
    </row>
    <row r="308" spans="2:26" ht="15" outlineLevel="1" x14ac:dyDescent="0.3">
      <c r="B308" s="25"/>
      <c r="C308" s="25"/>
      <c r="D308" s="25"/>
      <c r="E308" s="25"/>
      <c r="I308" s="11"/>
      <c r="J308" s="11"/>
      <c r="K308" s="11"/>
      <c r="L308" s="11"/>
      <c r="M308" s="11" t="s">
        <v>223</v>
      </c>
      <c r="N308" s="11"/>
      <c r="O308" s="11"/>
      <c r="P308" s="11"/>
      <c r="Q308" s="32">
        <v>1</v>
      </c>
      <c r="R308" s="32">
        <v>2</v>
      </c>
      <c r="S308" s="32">
        <v>3</v>
      </c>
      <c r="T308" s="32">
        <v>4</v>
      </c>
      <c r="U308" s="32">
        <v>5</v>
      </c>
      <c r="V308" s="32" t="s">
        <v>333</v>
      </c>
      <c r="W308" s="32" t="s">
        <v>333</v>
      </c>
      <c r="X308" s="32" t="s">
        <v>333</v>
      </c>
      <c r="Y308" s="32" t="s">
        <v>333</v>
      </c>
      <c r="Z308" s="32" t="s">
        <v>333</v>
      </c>
    </row>
    <row r="309" spans="2:26" ht="15" outlineLevel="1" x14ac:dyDescent="0.3">
      <c r="B309" s="9" t="s">
        <v>222</v>
      </c>
      <c r="C309" s="9"/>
      <c r="D309" s="9"/>
      <c r="E309" s="9"/>
      <c r="F309" s="9"/>
      <c r="G309" s="9"/>
      <c r="H309" s="9"/>
      <c r="I309" s="35" t="s">
        <v>206</v>
      </c>
      <c r="J309" s="35"/>
      <c r="K309" s="35" t="s">
        <v>200</v>
      </c>
      <c r="L309" s="35"/>
      <c r="M309" s="35" t="s">
        <v>50</v>
      </c>
      <c r="N309" s="35"/>
      <c r="O309" s="35"/>
      <c r="P309" s="35"/>
      <c r="Q309" s="36">
        <v>2014</v>
      </c>
      <c r="R309" s="36">
        <v>2015</v>
      </c>
      <c r="S309" s="36">
        <v>2016</v>
      </c>
      <c r="T309" s="36">
        <v>2017</v>
      </c>
      <c r="U309" s="36">
        <v>2018</v>
      </c>
      <c r="V309" s="36" t="s">
        <v>333</v>
      </c>
      <c r="W309" s="36" t="s">
        <v>333</v>
      </c>
      <c r="X309" s="36" t="s">
        <v>333</v>
      </c>
      <c r="Y309" s="36" t="s">
        <v>333</v>
      </c>
      <c r="Z309" s="36" t="s">
        <v>333</v>
      </c>
    </row>
    <row r="310" spans="2:26" outlineLevel="1" x14ac:dyDescent="0.25">
      <c r="B310" s="1" t="s">
        <v>252</v>
      </c>
      <c r="I310" s="228">
        <v>40.75</v>
      </c>
      <c r="K310" s="229">
        <v>5</v>
      </c>
      <c r="M310" s="228">
        <v>8.15</v>
      </c>
      <c r="N310" s="228"/>
      <c r="Q310" s="228">
        <v>8.15</v>
      </c>
      <c r="R310" s="228">
        <v>8.15</v>
      </c>
      <c r="S310" s="228">
        <v>8.15</v>
      </c>
      <c r="T310" s="228">
        <v>8.15</v>
      </c>
      <c r="U310" s="228">
        <v>8.1499999999999986</v>
      </c>
      <c r="V310" s="228" t="s">
        <v>333</v>
      </c>
      <c r="W310" s="228" t="s">
        <v>333</v>
      </c>
      <c r="X310" s="228" t="s">
        <v>333</v>
      </c>
      <c r="Y310" s="228" t="s">
        <v>333</v>
      </c>
      <c r="Z310" s="228" t="s">
        <v>333</v>
      </c>
    </row>
    <row r="311" spans="2:26" outlineLevel="1" x14ac:dyDescent="0.25">
      <c r="B311" s="1" t="s">
        <v>253</v>
      </c>
      <c r="I311" s="228">
        <v>11</v>
      </c>
      <c r="K311" s="229">
        <v>4</v>
      </c>
      <c r="M311" s="228">
        <v>2.75</v>
      </c>
      <c r="N311" s="228"/>
      <c r="Q311" s="228">
        <v>2.75</v>
      </c>
      <c r="R311" s="228">
        <v>2.75</v>
      </c>
      <c r="S311" s="228">
        <v>2.75</v>
      </c>
      <c r="T311" s="228">
        <v>2.75</v>
      </c>
      <c r="U311" s="228">
        <v>0</v>
      </c>
      <c r="V311" s="228" t="s">
        <v>333</v>
      </c>
      <c r="W311" s="228" t="s">
        <v>333</v>
      </c>
      <c r="X311" s="228" t="s">
        <v>333</v>
      </c>
      <c r="Y311" s="228" t="s">
        <v>333</v>
      </c>
      <c r="Z311" s="228" t="s">
        <v>333</v>
      </c>
    </row>
    <row r="312" spans="2:26" outlineLevel="1" x14ac:dyDescent="0.25">
      <c r="B312" s="1" t="s">
        <v>197</v>
      </c>
      <c r="I312" s="228">
        <v>20</v>
      </c>
      <c r="K312" s="229">
        <v>5</v>
      </c>
      <c r="M312" s="228">
        <v>4</v>
      </c>
      <c r="N312" s="228"/>
      <c r="Q312" s="228">
        <v>4</v>
      </c>
      <c r="R312" s="228">
        <v>4</v>
      </c>
      <c r="S312" s="228">
        <v>4</v>
      </c>
      <c r="T312" s="228">
        <v>4</v>
      </c>
      <c r="U312" s="228">
        <v>4</v>
      </c>
      <c r="V312" s="228" t="s">
        <v>333</v>
      </c>
      <c r="W312" s="228" t="s">
        <v>333</v>
      </c>
      <c r="X312" s="228" t="s">
        <v>333</v>
      </c>
      <c r="Y312" s="228" t="s">
        <v>333</v>
      </c>
      <c r="Z312" s="228" t="s">
        <v>333</v>
      </c>
    </row>
    <row r="313" spans="2:26" outlineLevel="1" x14ac:dyDescent="0.25">
      <c r="B313" s="1" t="s">
        <v>262</v>
      </c>
      <c r="I313" s="228">
        <v>19</v>
      </c>
      <c r="K313" s="229">
        <v>4</v>
      </c>
      <c r="M313" s="228">
        <v>4.75</v>
      </c>
      <c r="N313" s="228"/>
      <c r="Q313" s="228">
        <v>4.75</v>
      </c>
      <c r="R313" s="228">
        <v>4.75</v>
      </c>
      <c r="S313" s="228">
        <v>4.75</v>
      </c>
      <c r="T313" s="228">
        <v>4.75</v>
      </c>
      <c r="U313" s="228">
        <v>0</v>
      </c>
      <c r="V313" s="228" t="s">
        <v>333</v>
      </c>
      <c r="W313" s="228" t="s">
        <v>333</v>
      </c>
      <c r="X313" s="228" t="s">
        <v>333</v>
      </c>
      <c r="Y313" s="228" t="s">
        <v>333</v>
      </c>
      <c r="Z313" s="228" t="s">
        <v>333</v>
      </c>
    </row>
    <row r="314" spans="2:26" outlineLevel="1" x14ac:dyDescent="0.25">
      <c r="B314" s="1" t="s">
        <v>187</v>
      </c>
      <c r="I314" s="228">
        <v>82.53</v>
      </c>
      <c r="K314" s="229">
        <v>6.5</v>
      </c>
      <c r="M314" s="228">
        <v>12.696923076923078</v>
      </c>
      <c r="N314" s="228"/>
      <c r="Q314" s="228">
        <v>12.696923076923078</v>
      </c>
      <c r="R314" s="228">
        <v>12.696923076923078</v>
      </c>
      <c r="S314" s="228">
        <v>12.696923076923078</v>
      </c>
      <c r="T314" s="228">
        <v>12.696923076923078</v>
      </c>
      <c r="U314" s="228">
        <v>12.696923076923078</v>
      </c>
      <c r="V314" s="228" t="s">
        <v>333</v>
      </c>
      <c r="W314" s="228" t="s">
        <v>333</v>
      </c>
      <c r="X314" s="228" t="s">
        <v>333</v>
      </c>
      <c r="Y314" s="228" t="s">
        <v>333</v>
      </c>
      <c r="Z314" s="228" t="s">
        <v>333</v>
      </c>
    </row>
    <row r="315" spans="2:26" outlineLevel="1" x14ac:dyDescent="0.25">
      <c r="B315" s="1" t="s">
        <v>188</v>
      </c>
      <c r="I315" s="228">
        <v>22.5</v>
      </c>
      <c r="K315" s="229">
        <v>5</v>
      </c>
      <c r="M315" s="228">
        <v>4.5</v>
      </c>
      <c r="N315" s="228"/>
      <c r="Q315" s="228">
        <v>4.5</v>
      </c>
      <c r="R315" s="228">
        <v>4.5</v>
      </c>
      <c r="S315" s="228">
        <v>4.5</v>
      </c>
      <c r="T315" s="228">
        <v>4.5</v>
      </c>
      <c r="U315" s="228">
        <v>4.5</v>
      </c>
      <c r="V315" s="228" t="s">
        <v>333</v>
      </c>
      <c r="W315" s="228" t="s">
        <v>333</v>
      </c>
      <c r="X315" s="228" t="s">
        <v>333</v>
      </c>
      <c r="Y315" s="228" t="s">
        <v>333</v>
      </c>
      <c r="Z315" s="228" t="s">
        <v>333</v>
      </c>
    </row>
    <row r="316" spans="2:26" outlineLevel="1" x14ac:dyDescent="0.25">
      <c r="B316" s="1" t="s">
        <v>259</v>
      </c>
      <c r="I316" s="228">
        <v>40</v>
      </c>
      <c r="K316" s="229">
        <v>10</v>
      </c>
      <c r="M316" s="228">
        <v>4</v>
      </c>
      <c r="N316" s="228"/>
      <c r="Q316" s="228">
        <v>4</v>
      </c>
      <c r="R316" s="228">
        <v>4</v>
      </c>
      <c r="S316" s="228">
        <v>4</v>
      </c>
      <c r="T316" s="228">
        <v>4</v>
      </c>
      <c r="U316" s="228">
        <v>4</v>
      </c>
      <c r="V316" s="228" t="s">
        <v>333</v>
      </c>
      <c r="W316" s="228" t="s">
        <v>333</v>
      </c>
      <c r="X316" s="228" t="s">
        <v>333</v>
      </c>
      <c r="Y316" s="228" t="s">
        <v>333</v>
      </c>
      <c r="Z316" s="228" t="s">
        <v>333</v>
      </c>
    </row>
    <row r="317" spans="2:26" outlineLevel="1" x14ac:dyDescent="0.25">
      <c r="B317" s="9" t="s">
        <v>213</v>
      </c>
      <c r="C317" s="9"/>
      <c r="D317" s="9"/>
      <c r="E317" s="9"/>
      <c r="F317" s="9"/>
      <c r="G317" s="9"/>
      <c r="H317" s="9"/>
      <c r="I317" s="279">
        <v>22.5</v>
      </c>
      <c r="J317" s="9"/>
      <c r="K317" s="230">
        <v>10</v>
      </c>
      <c r="L317" s="9"/>
      <c r="M317" s="279">
        <v>2.25</v>
      </c>
      <c r="N317" s="279"/>
      <c r="O317" s="9"/>
      <c r="P317" s="9"/>
      <c r="Q317" s="279">
        <v>2.25</v>
      </c>
      <c r="R317" s="279">
        <v>2.25</v>
      </c>
      <c r="S317" s="279">
        <v>2.25</v>
      </c>
      <c r="T317" s="279">
        <v>2.25</v>
      </c>
      <c r="U317" s="279">
        <v>2.25</v>
      </c>
      <c r="V317" s="279" t="s">
        <v>333</v>
      </c>
      <c r="W317" s="279" t="s">
        <v>333</v>
      </c>
      <c r="X317" s="279" t="s">
        <v>333</v>
      </c>
      <c r="Y317" s="279" t="s">
        <v>333</v>
      </c>
      <c r="Z317" s="279" t="s">
        <v>333</v>
      </c>
    </row>
    <row r="318" spans="2:26" outlineLevel="1" x14ac:dyDescent="0.25">
      <c r="B318" s="1" t="s">
        <v>185</v>
      </c>
      <c r="I318" s="228">
        <v>258.27999999999997</v>
      </c>
      <c r="M318" s="228">
        <v>43.096923076923076</v>
      </c>
      <c r="N318" s="228"/>
      <c r="Q318" s="228">
        <v>43.096923076923076</v>
      </c>
      <c r="R318" s="228">
        <v>43.096923076923076</v>
      </c>
      <c r="S318" s="228">
        <v>43.096923076923076</v>
      </c>
      <c r="T318" s="228">
        <v>43.096923076923076</v>
      </c>
      <c r="U318" s="228">
        <v>35.596923076923076</v>
      </c>
      <c r="V318" s="228" t="s">
        <v>333</v>
      </c>
      <c r="W318" s="228" t="s">
        <v>333</v>
      </c>
      <c r="X318" s="228" t="s">
        <v>333</v>
      </c>
      <c r="Y318" s="228" t="s">
        <v>333</v>
      </c>
      <c r="Z318" s="228" t="s">
        <v>333</v>
      </c>
    </row>
    <row r="319" spans="2:26" outlineLevel="1" x14ac:dyDescent="0.25">
      <c r="I319" s="228"/>
      <c r="M319" s="228"/>
      <c r="N319" s="228"/>
      <c r="Q319" s="228"/>
      <c r="R319" s="228"/>
      <c r="S319" s="228"/>
      <c r="T319" s="228"/>
      <c r="U319" s="228"/>
      <c r="V319" s="228"/>
      <c r="W319" s="228"/>
      <c r="X319" s="228"/>
      <c r="Y319" s="228"/>
      <c r="Z319" s="228"/>
    </row>
    <row r="320" spans="2:26" ht="15" outlineLevel="1" x14ac:dyDescent="0.3">
      <c r="I320" s="288"/>
      <c r="J320" s="11"/>
      <c r="K320" s="11"/>
      <c r="L320" s="11"/>
      <c r="M320" s="288" t="s">
        <v>223</v>
      </c>
      <c r="N320" s="288"/>
      <c r="O320" s="11"/>
      <c r="P320" s="11"/>
      <c r="Q320" s="288"/>
      <c r="R320" s="288"/>
      <c r="S320" s="288"/>
      <c r="T320" s="288"/>
      <c r="U320" s="288"/>
      <c r="V320" s="288"/>
      <c r="W320" s="288"/>
      <c r="X320" s="288"/>
      <c r="Y320" s="288"/>
      <c r="Z320" s="288"/>
    </row>
    <row r="321" spans="1:32" ht="15" outlineLevel="1" x14ac:dyDescent="0.3">
      <c r="B321" s="9" t="s">
        <v>224</v>
      </c>
      <c r="C321" s="9"/>
      <c r="D321" s="9"/>
      <c r="E321" s="9"/>
      <c r="F321" s="9"/>
      <c r="G321" s="9"/>
      <c r="H321" s="9"/>
      <c r="I321" s="289" t="s">
        <v>185</v>
      </c>
      <c r="J321" s="35"/>
      <c r="K321" s="35" t="s">
        <v>200</v>
      </c>
      <c r="L321" s="35"/>
      <c r="M321" s="289" t="s">
        <v>50</v>
      </c>
      <c r="N321" s="289"/>
      <c r="O321" s="35"/>
      <c r="P321" s="35"/>
      <c r="Q321" s="289"/>
      <c r="R321" s="289"/>
      <c r="S321" s="289"/>
      <c r="T321" s="289"/>
      <c r="U321" s="289"/>
      <c r="V321" s="289"/>
      <c r="W321" s="289"/>
      <c r="X321" s="289"/>
      <c r="Y321" s="289"/>
      <c r="Z321" s="289"/>
    </row>
    <row r="322" spans="1:32" outlineLevel="1" x14ac:dyDescent="0.25">
      <c r="B322" s="1" t="s">
        <v>252</v>
      </c>
      <c r="I322" s="228">
        <v>0</v>
      </c>
      <c r="K322" s="229">
        <v>5</v>
      </c>
      <c r="M322" s="228">
        <v>0</v>
      </c>
      <c r="N322" s="228"/>
      <c r="Q322" s="228">
        <v>0</v>
      </c>
      <c r="R322" s="228">
        <v>0</v>
      </c>
      <c r="S322" s="228">
        <v>0</v>
      </c>
      <c r="T322" s="228">
        <v>0</v>
      </c>
      <c r="U322" s="228">
        <v>0</v>
      </c>
      <c r="V322" s="228" t="s">
        <v>333</v>
      </c>
      <c r="W322" s="228" t="s">
        <v>333</v>
      </c>
      <c r="X322" s="228" t="s">
        <v>333</v>
      </c>
      <c r="Y322" s="228" t="s">
        <v>333</v>
      </c>
      <c r="Z322" s="228" t="s">
        <v>333</v>
      </c>
    </row>
    <row r="323" spans="1:32" outlineLevel="1" x14ac:dyDescent="0.25">
      <c r="B323" s="1" t="s">
        <v>253</v>
      </c>
      <c r="I323" s="228">
        <v>0</v>
      </c>
      <c r="K323" s="229">
        <v>4</v>
      </c>
      <c r="M323" s="228">
        <v>0</v>
      </c>
      <c r="N323" s="228"/>
      <c r="Q323" s="228">
        <v>0</v>
      </c>
      <c r="R323" s="228">
        <v>0</v>
      </c>
      <c r="S323" s="228">
        <v>0</v>
      </c>
      <c r="T323" s="228">
        <v>0</v>
      </c>
      <c r="U323" s="228">
        <v>0</v>
      </c>
      <c r="V323" s="228" t="s">
        <v>333</v>
      </c>
      <c r="W323" s="228" t="s">
        <v>333</v>
      </c>
      <c r="X323" s="228" t="s">
        <v>333</v>
      </c>
      <c r="Y323" s="228" t="s">
        <v>333</v>
      </c>
      <c r="Z323" s="228" t="s">
        <v>333</v>
      </c>
    </row>
    <row r="324" spans="1:32" outlineLevel="1" x14ac:dyDescent="0.25">
      <c r="B324" s="1" t="s">
        <v>197</v>
      </c>
      <c r="I324" s="228">
        <v>0</v>
      </c>
      <c r="K324" s="229">
        <v>5</v>
      </c>
      <c r="M324" s="228">
        <v>0</v>
      </c>
      <c r="N324" s="228"/>
      <c r="Q324" s="228">
        <v>0</v>
      </c>
      <c r="R324" s="228">
        <v>0</v>
      </c>
      <c r="S324" s="228">
        <v>0</v>
      </c>
      <c r="T324" s="228">
        <v>0</v>
      </c>
      <c r="U324" s="228">
        <v>0</v>
      </c>
      <c r="V324" s="228" t="s">
        <v>333</v>
      </c>
      <c r="W324" s="228" t="s">
        <v>333</v>
      </c>
      <c r="X324" s="228" t="s">
        <v>333</v>
      </c>
      <c r="Y324" s="228" t="s">
        <v>333</v>
      </c>
      <c r="Z324" s="228" t="s">
        <v>333</v>
      </c>
    </row>
    <row r="325" spans="1:32" outlineLevel="1" x14ac:dyDescent="0.25">
      <c r="B325" s="1" t="s">
        <v>262</v>
      </c>
      <c r="I325" s="228">
        <v>19</v>
      </c>
      <c r="K325" s="229">
        <v>4</v>
      </c>
      <c r="M325" s="228">
        <v>4.75</v>
      </c>
      <c r="N325" s="228"/>
      <c r="Q325" s="228">
        <v>4.75</v>
      </c>
      <c r="R325" s="228">
        <v>4.75</v>
      </c>
      <c r="S325" s="228">
        <v>4.75</v>
      </c>
      <c r="T325" s="228">
        <v>4.75</v>
      </c>
      <c r="U325" s="228">
        <v>0</v>
      </c>
      <c r="V325" s="228" t="s">
        <v>333</v>
      </c>
      <c r="W325" s="228" t="s">
        <v>333</v>
      </c>
      <c r="X325" s="228" t="s">
        <v>333</v>
      </c>
      <c r="Y325" s="228" t="s">
        <v>333</v>
      </c>
      <c r="Z325" s="228" t="s">
        <v>333</v>
      </c>
    </row>
    <row r="326" spans="1:32" outlineLevel="1" x14ac:dyDescent="0.25">
      <c r="B326" s="1" t="s">
        <v>187</v>
      </c>
      <c r="I326" s="228">
        <v>55.02</v>
      </c>
      <c r="K326" s="229">
        <v>6.5</v>
      </c>
      <c r="M326" s="228">
        <v>8.4646153846153851</v>
      </c>
      <c r="N326" s="228"/>
      <c r="Q326" s="228">
        <v>8.4646153846153851</v>
      </c>
      <c r="R326" s="228">
        <v>8.4646153846153851</v>
      </c>
      <c r="S326" s="228">
        <v>8.4646153846153851</v>
      </c>
      <c r="T326" s="228">
        <v>8.4646153846153851</v>
      </c>
      <c r="U326" s="228">
        <v>8.4646153846153851</v>
      </c>
      <c r="V326" s="228" t="s">
        <v>333</v>
      </c>
      <c r="W326" s="228" t="s">
        <v>333</v>
      </c>
      <c r="X326" s="228" t="s">
        <v>333</v>
      </c>
      <c r="Y326" s="228" t="s">
        <v>333</v>
      </c>
      <c r="Z326" s="228" t="s">
        <v>333</v>
      </c>
    </row>
    <row r="327" spans="1:32" outlineLevel="1" x14ac:dyDescent="0.25">
      <c r="B327" s="1" t="s">
        <v>188</v>
      </c>
      <c r="I327" s="228">
        <v>7.5</v>
      </c>
      <c r="K327" s="229">
        <v>5</v>
      </c>
      <c r="M327" s="228">
        <v>1.5</v>
      </c>
      <c r="N327" s="228"/>
      <c r="Q327" s="228">
        <v>1.5</v>
      </c>
      <c r="R327" s="228">
        <v>1.5</v>
      </c>
      <c r="S327" s="228">
        <v>1.5</v>
      </c>
      <c r="T327" s="228">
        <v>1.5</v>
      </c>
      <c r="U327" s="228">
        <v>1.5</v>
      </c>
      <c r="V327" s="228" t="s">
        <v>333</v>
      </c>
      <c r="W327" s="228" t="s">
        <v>333</v>
      </c>
      <c r="X327" s="228" t="s">
        <v>333</v>
      </c>
      <c r="Y327" s="228" t="s">
        <v>333</v>
      </c>
      <c r="Z327" s="228" t="s">
        <v>333</v>
      </c>
    </row>
    <row r="328" spans="1:32" outlineLevel="1" x14ac:dyDescent="0.25">
      <c r="B328" s="1" t="s">
        <v>259</v>
      </c>
      <c r="I328" s="228">
        <v>0</v>
      </c>
      <c r="K328" s="229">
        <v>10</v>
      </c>
      <c r="M328" s="228">
        <v>0</v>
      </c>
      <c r="N328" s="228"/>
      <c r="Q328" s="228">
        <v>0</v>
      </c>
      <c r="R328" s="228">
        <v>0</v>
      </c>
      <c r="S328" s="228">
        <v>0</v>
      </c>
      <c r="T328" s="228">
        <v>0</v>
      </c>
      <c r="U328" s="228">
        <v>0</v>
      </c>
      <c r="V328" s="228" t="s">
        <v>333</v>
      </c>
      <c r="W328" s="228" t="s">
        <v>333</v>
      </c>
      <c r="X328" s="228" t="s">
        <v>333</v>
      </c>
      <c r="Y328" s="228" t="s">
        <v>333</v>
      </c>
      <c r="Z328" s="228" t="s">
        <v>333</v>
      </c>
    </row>
    <row r="329" spans="1:32" outlineLevel="1" x14ac:dyDescent="0.25">
      <c r="B329" s="9" t="s">
        <v>213</v>
      </c>
      <c r="C329" s="9"/>
      <c r="D329" s="9"/>
      <c r="E329" s="9"/>
      <c r="F329" s="9"/>
      <c r="G329" s="9"/>
      <c r="H329" s="9"/>
      <c r="I329" s="279">
        <v>0</v>
      </c>
      <c r="J329" s="9"/>
      <c r="K329" s="230">
        <v>10</v>
      </c>
      <c r="L329" s="9"/>
      <c r="M329" s="279">
        <v>0</v>
      </c>
      <c r="N329" s="279"/>
      <c r="O329" s="9"/>
      <c r="P329" s="9"/>
      <c r="Q329" s="279">
        <v>0</v>
      </c>
      <c r="R329" s="279">
        <v>0</v>
      </c>
      <c r="S329" s="279">
        <v>0</v>
      </c>
      <c r="T329" s="279">
        <v>0</v>
      </c>
      <c r="U329" s="279">
        <v>0</v>
      </c>
      <c r="V329" s="279" t="s">
        <v>333</v>
      </c>
      <c r="W329" s="279" t="s">
        <v>333</v>
      </c>
      <c r="X329" s="279" t="s">
        <v>333</v>
      </c>
      <c r="Y329" s="279" t="s">
        <v>333</v>
      </c>
      <c r="Z329" s="279" t="s">
        <v>333</v>
      </c>
    </row>
    <row r="330" spans="1:32" outlineLevel="1" x14ac:dyDescent="0.25">
      <c r="B330" s="1" t="s">
        <v>185</v>
      </c>
      <c r="I330" s="228">
        <v>81.52000000000001</v>
      </c>
      <c r="M330" s="228">
        <v>14.714615384615385</v>
      </c>
      <c r="N330" s="228"/>
      <c r="Q330" s="228">
        <v>14.714615384615385</v>
      </c>
      <c r="R330" s="228">
        <v>14.714615384615385</v>
      </c>
      <c r="S330" s="228">
        <v>14.714615384615385</v>
      </c>
      <c r="T330" s="228">
        <v>14.714615384615385</v>
      </c>
      <c r="U330" s="228">
        <v>9.9646153846153851</v>
      </c>
      <c r="V330" s="228" t="s">
        <v>333</v>
      </c>
      <c r="W330" s="228" t="s">
        <v>333</v>
      </c>
      <c r="X330" s="228" t="s">
        <v>333</v>
      </c>
      <c r="Y330" s="228" t="s">
        <v>333</v>
      </c>
      <c r="Z330" s="228" t="s">
        <v>333</v>
      </c>
    </row>
    <row r="331" spans="1:32" outlineLevel="1" x14ac:dyDescent="0.25">
      <c r="I331" s="228"/>
      <c r="M331" s="228"/>
      <c r="N331" s="228"/>
      <c r="Q331" s="228"/>
      <c r="R331" s="228"/>
      <c r="S331" s="228"/>
      <c r="T331" s="228"/>
      <c r="U331" s="228"/>
      <c r="V331" s="228"/>
      <c r="W331" s="228"/>
      <c r="X331" s="228"/>
      <c r="Y331" s="228"/>
      <c r="Z331" s="228"/>
    </row>
    <row r="332" spans="1:32" outlineLevel="1" x14ac:dyDescent="0.25"/>
    <row r="333" spans="1:32" s="3" customFormat="1" ht="15" x14ac:dyDescent="0.3">
      <c r="A333" s="3" t="s">
        <v>38</v>
      </c>
    </row>
    <row r="334" spans="1:32" outlineLevel="1" x14ac:dyDescent="0.25">
      <c r="P334" s="47"/>
      <c r="Q334" s="47"/>
      <c r="R334" s="47"/>
      <c r="S334" s="47"/>
      <c r="T334" s="47"/>
      <c r="U334" s="47"/>
      <c r="V334" s="47"/>
      <c r="W334" s="31"/>
      <c r="X334" s="31"/>
      <c r="Y334" s="31"/>
      <c r="Z334" s="31"/>
    </row>
    <row r="335" spans="1:32" ht="15" outlineLevel="1" x14ac:dyDescent="0.3">
      <c r="G335" s="220" t="s">
        <v>39</v>
      </c>
      <c r="H335" s="221"/>
      <c r="I335" s="221"/>
      <c r="J335" s="221"/>
      <c r="K335" s="222"/>
      <c r="N335" s="9"/>
      <c r="Q335" s="161" t="s">
        <v>105</v>
      </c>
      <c r="R335" s="162"/>
      <c r="S335" s="162"/>
      <c r="T335" s="162"/>
      <c r="U335" s="162"/>
      <c r="V335" s="162"/>
      <c r="W335" s="162"/>
      <c r="X335" s="162"/>
      <c r="Y335" s="162"/>
      <c r="Z335" s="163"/>
      <c r="AB335" s="161" t="s">
        <v>127</v>
      </c>
      <c r="AC335" s="163"/>
    </row>
    <row r="336" spans="1:32" ht="15" outlineLevel="1" x14ac:dyDescent="0.3">
      <c r="B336" s="118"/>
      <c r="C336" s="119"/>
      <c r="D336" s="119"/>
      <c r="E336" s="119"/>
      <c r="F336" s="119"/>
      <c r="G336" s="119"/>
      <c r="H336" s="119"/>
      <c r="I336" s="119"/>
      <c r="J336" s="119"/>
      <c r="K336" s="119"/>
      <c r="L336" s="44" t="s">
        <v>101</v>
      </c>
      <c r="M336" s="429"/>
      <c r="N336" s="223" t="s">
        <v>44</v>
      </c>
      <c r="O336" s="119"/>
      <c r="P336" s="44" t="s">
        <v>161</v>
      </c>
      <c r="Q336" s="455">
        <v>1</v>
      </c>
      <c r="R336" s="455">
        <v>2</v>
      </c>
      <c r="S336" s="455">
        <v>3</v>
      </c>
      <c r="T336" s="455">
        <v>4</v>
      </c>
      <c r="U336" s="455">
        <v>5</v>
      </c>
      <c r="V336" s="455" t="s">
        <v>333</v>
      </c>
      <c r="W336" s="455" t="s">
        <v>333</v>
      </c>
      <c r="X336" s="455" t="s">
        <v>333</v>
      </c>
      <c r="Y336" s="455" t="s">
        <v>333</v>
      </c>
      <c r="Z336" s="456" t="s">
        <v>333</v>
      </c>
      <c r="AB336" s="461" t="s">
        <v>264</v>
      </c>
      <c r="AC336" s="462" t="s">
        <v>264</v>
      </c>
      <c r="AE336" s="11"/>
      <c r="AF336" s="11"/>
    </row>
    <row r="337" spans="2:34" ht="15" outlineLevel="1" x14ac:dyDescent="0.3">
      <c r="B337" s="94"/>
      <c r="C337" s="25"/>
      <c r="D337" s="25"/>
      <c r="E337" s="25"/>
      <c r="F337" s="25"/>
      <c r="G337" s="449">
        <v>2009</v>
      </c>
      <c r="H337" s="34">
        <v>2010</v>
      </c>
      <c r="I337" s="34">
        <v>2011</v>
      </c>
      <c r="J337" s="34">
        <v>2012</v>
      </c>
      <c r="K337" s="34">
        <v>2013</v>
      </c>
      <c r="L337" s="38">
        <v>41488</v>
      </c>
      <c r="M337" s="382"/>
      <c r="N337" s="35" t="s">
        <v>45</v>
      </c>
      <c r="O337" s="9"/>
      <c r="P337" s="430">
        <v>0.5</v>
      </c>
      <c r="Q337" s="36">
        <v>2014</v>
      </c>
      <c r="R337" s="36">
        <v>2015</v>
      </c>
      <c r="S337" s="36">
        <v>2016</v>
      </c>
      <c r="T337" s="36">
        <v>2017</v>
      </c>
      <c r="U337" s="36">
        <v>2018</v>
      </c>
      <c r="V337" s="36" t="s">
        <v>333</v>
      </c>
      <c r="W337" s="36" t="s">
        <v>333</v>
      </c>
      <c r="X337" s="36" t="s">
        <v>333</v>
      </c>
      <c r="Y337" s="36" t="s">
        <v>333</v>
      </c>
      <c r="Z337" s="82" t="s">
        <v>333</v>
      </c>
      <c r="AB337" s="463">
        <v>2014</v>
      </c>
      <c r="AC337" s="464">
        <v>2013</v>
      </c>
      <c r="AE337" s="202"/>
      <c r="AF337" s="202"/>
    </row>
    <row r="338" spans="2:34" ht="15" outlineLevel="1" x14ac:dyDescent="0.3">
      <c r="B338" s="94" t="s">
        <v>40</v>
      </c>
      <c r="C338" s="25"/>
      <c r="D338" s="25"/>
      <c r="E338" s="25"/>
      <c r="F338" s="25"/>
      <c r="G338" s="21">
        <v>61101</v>
      </c>
      <c r="H338" s="21">
        <v>52902</v>
      </c>
      <c r="I338" s="21">
        <v>61494</v>
      </c>
      <c r="J338" s="21">
        <v>62071</v>
      </c>
      <c r="K338" s="21">
        <v>56940</v>
      </c>
      <c r="L338" s="43">
        <v>56623</v>
      </c>
      <c r="N338" s="432">
        <v>-1.7477994173203504E-2</v>
      </c>
      <c r="O338" s="25"/>
      <c r="P338" s="43">
        <v>28270.71</v>
      </c>
      <c r="Q338" s="30">
        <v>56541.42</v>
      </c>
      <c r="R338" s="30">
        <v>55580.215859999997</v>
      </c>
      <c r="S338" s="30">
        <v>55135.574133119997</v>
      </c>
      <c r="T338" s="30">
        <v>54418.811669389434</v>
      </c>
      <c r="U338" s="30">
        <v>54092.298799373093</v>
      </c>
      <c r="V338" s="30" t="s">
        <v>333</v>
      </c>
      <c r="W338" s="30" t="s">
        <v>333</v>
      </c>
      <c r="X338" s="30" t="s">
        <v>333</v>
      </c>
      <c r="Y338" s="30" t="s">
        <v>333</v>
      </c>
      <c r="Z338" s="454" t="s">
        <v>333</v>
      </c>
      <c r="AB338" s="264">
        <v>28588</v>
      </c>
      <c r="AC338" s="265">
        <v>28905</v>
      </c>
      <c r="AG338" s="17"/>
    </row>
    <row r="339" spans="2:34" ht="15" outlineLevel="1" x14ac:dyDescent="0.3">
      <c r="B339" s="224" t="s">
        <v>41</v>
      </c>
      <c r="C339" s="56"/>
      <c r="D339" s="56"/>
      <c r="E339" s="56"/>
      <c r="F339" s="56"/>
      <c r="G339" s="19"/>
      <c r="H339" s="19">
        <v>-0.13418765650316689</v>
      </c>
      <c r="I339" s="19">
        <v>0.16241351933764325</v>
      </c>
      <c r="J339" s="19">
        <v>9.3830292386249958E-3</v>
      </c>
      <c r="K339" s="19">
        <v>-8.2663401588503493E-2</v>
      </c>
      <c r="L339" s="39"/>
      <c r="N339" s="432"/>
      <c r="O339" s="25"/>
      <c r="P339" s="43"/>
      <c r="Q339" s="48">
        <v>-7.0000000000000001E-3</v>
      </c>
      <c r="R339" s="48">
        <v>-1.7000000000000001E-2</v>
      </c>
      <c r="S339" s="48">
        <v>-8.0000000000000002E-3</v>
      </c>
      <c r="T339" s="48">
        <v>-1.2999999999999999E-2</v>
      </c>
      <c r="U339" s="48">
        <v>-6.0000000000000001E-3</v>
      </c>
      <c r="V339" s="48" t="s">
        <v>333</v>
      </c>
      <c r="W339" s="48" t="s">
        <v>333</v>
      </c>
      <c r="X339" s="48" t="s">
        <v>333</v>
      </c>
      <c r="Y339" s="48" t="s">
        <v>333</v>
      </c>
      <c r="Z339" s="215" t="s">
        <v>333</v>
      </c>
      <c r="AB339" s="264"/>
      <c r="AC339" s="265"/>
    </row>
    <row r="340" spans="2:34" ht="15" outlineLevel="1" x14ac:dyDescent="0.3">
      <c r="B340" s="94" t="s">
        <v>100</v>
      </c>
      <c r="C340" s="25"/>
      <c r="D340" s="25"/>
      <c r="E340" s="25"/>
      <c r="F340" s="25"/>
      <c r="G340" s="57">
        <v>50144</v>
      </c>
      <c r="H340" s="57">
        <v>43641</v>
      </c>
      <c r="I340" s="57">
        <v>50098</v>
      </c>
      <c r="J340" s="57">
        <v>48260</v>
      </c>
      <c r="K340" s="57">
        <v>44754</v>
      </c>
      <c r="L340" s="43">
        <v>45206</v>
      </c>
      <c r="N340" s="465"/>
      <c r="O340" s="25"/>
      <c r="P340" s="43">
        <v>21824.988119999998</v>
      </c>
      <c r="Q340" s="151">
        <v>43649.976239999996</v>
      </c>
      <c r="R340" s="151">
        <v>42907.92664392</v>
      </c>
      <c r="S340" s="151">
        <v>42564.663230768638</v>
      </c>
      <c r="T340" s="151">
        <v>42011.322608768642</v>
      </c>
      <c r="U340" s="151">
        <v>41759.254673116026</v>
      </c>
      <c r="V340" s="151" t="s">
        <v>333</v>
      </c>
      <c r="W340" s="151" t="s">
        <v>333</v>
      </c>
      <c r="X340" s="151" t="s">
        <v>333</v>
      </c>
      <c r="Y340" s="151" t="s">
        <v>333</v>
      </c>
      <c r="Z340" s="214" t="s">
        <v>333</v>
      </c>
      <c r="AB340" s="264">
        <v>23152</v>
      </c>
      <c r="AC340" s="265">
        <v>22700</v>
      </c>
      <c r="AG340" s="17"/>
    </row>
    <row r="341" spans="2:34" ht="15" outlineLevel="1" x14ac:dyDescent="0.3">
      <c r="B341" s="172" t="s">
        <v>47</v>
      </c>
      <c r="C341" s="246"/>
      <c r="D341" s="246"/>
      <c r="E341" s="246"/>
      <c r="F341" s="246"/>
      <c r="G341" s="174">
        <v>0.82067396605620202</v>
      </c>
      <c r="H341" s="174">
        <v>0.82494045593739362</v>
      </c>
      <c r="I341" s="174">
        <v>0.81468110709987962</v>
      </c>
      <c r="J341" s="174">
        <v>0.77749673760693394</v>
      </c>
      <c r="K341" s="174">
        <v>0.78598524762908328</v>
      </c>
      <c r="L341" s="466">
        <v>0.79836815428359498</v>
      </c>
      <c r="N341" s="434"/>
      <c r="O341" s="25"/>
      <c r="P341" s="466">
        <v>0.77199999999999991</v>
      </c>
      <c r="Q341" s="174">
        <v>0.77200000000000002</v>
      </c>
      <c r="R341" s="174">
        <v>0.77200000000000002</v>
      </c>
      <c r="S341" s="174">
        <v>0.77200000000000002</v>
      </c>
      <c r="T341" s="174">
        <v>0.77200000000000002</v>
      </c>
      <c r="U341" s="174">
        <v>0.77200000000000002</v>
      </c>
      <c r="V341" s="174" t="s">
        <v>333</v>
      </c>
      <c r="W341" s="174" t="s">
        <v>333</v>
      </c>
      <c r="X341" s="174" t="s">
        <v>333</v>
      </c>
      <c r="Y341" s="174" t="s">
        <v>333</v>
      </c>
      <c r="Z341" s="216" t="s">
        <v>333</v>
      </c>
      <c r="AB341" s="290"/>
      <c r="AC341" s="291"/>
    </row>
    <row r="342" spans="2:34" ht="15" outlineLevel="1" x14ac:dyDescent="0.3">
      <c r="B342" s="94" t="s">
        <v>42</v>
      </c>
      <c r="C342" s="25"/>
      <c r="D342" s="25"/>
      <c r="E342" s="25"/>
      <c r="F342" s="25"/>
      <c r="G342" s="17">
        <v>10957</v>
      </c>
      <c r="H342" s="17">
        <v>9261</v>
      </c>
      <c r="I342" s="17">
        <v>11396</v>
      </c>
      <c r="J342" s="17">
        <v>13811</v>
      </c>
      <c r="K342" s="17">
        <v>12186</v>
      </c>
      <c r="L342" s="43">
        <v>11417</v>
      </c>
      <c r="N342" s="432">
        <v>2.6933633968428294E-2</v>
      </c>
      <c r="O342" s="25"/>
      <c r="P342" s="43">
        <v>6445.721880000001</v>
      </c>
      <c r="Q342" s="30">
        <v>12891.443760000002</v>
      </c>
      <c r="R342" s="30">
        <v>12672.289216079997</v>
      </c>
      <c r="S342" s="30">
        <v>12570.910902351359</v>
      </c>
      <c r="T342" s="30">
        <v>12407.489060620792</v>
      </c>
      <c r="U342" s="30">
        <v>12333.044126257068</v>
      </c>
      <c r="V342" s="30" t="s">
        <v>333</v>
      </c>
      <c r="W342" s="30" t="s">
        <v>333</v>
      </c>
      <c r="X342" s="30" t="s">
        <v>333</v>
      </c>
      <c r="Y342" s="30" t="s">
        <v>333</v>
      </c>
      <c r="Z342" s="454" t="s">
        <v>333</v>
      </c>
      <c r="AB342" s="266">
        <f t="shared" ref="AB342:AC342" si="0">AB338-AB340</f>
        <v>5436</v>
      </c>
      <c r="AC342" s="164">
        <f t="shared" si="0"/>
        <v>6205</v>
      </c>
      <c r="AG342" s="17"/>
    </row>
    <row r="343" spans="2:34" ht="15" outlineLevel="1" x14ac:dyDescent="0.3">
      <c r="B343" s="224" t="s">
        <v>43</v>
      </c>
      <c r="C343" s="56"/>
      <c r="D343" s="56"/>
      <c r="E343" s="56"/>
      <c r="F343" s="56"/>
      <c r="G343" s="19">
        <v>0.17932603394379798</v>
      </c>
      <c r="H343" s="19">
        <v>0.17505954406260632</v>
      </c>
      <c r="I343" s="19">
        <v>0.18531889290012032</v>
      </c>
      <c r="J343" s="19">
        <v>0.222503262393066</v>
      </c>
      <c r="K343" s="19">
        <v>0.21401475237091674</v>
      </c>
      <c r="L343" s="239">
        <v>0.20163184571640499</v>
      </c>
      <c r="N343" s="432"/>
      <c r="O343" s="25"/>
      <c r="P343" s="240">
        <v>0.22800000000000004</v>
      </c>
      <c r="Q343" s="48">
        <v>0.22800000000000004</v>
      </c>
      <c r="R343" s="48">
        <v>0.22799999999999995</v>
      </c>
      <c r="S343" s="48">
        <v>0.22800000000000001</v>
      </c>
      <c r="T343" s="48">
        <v>0.22800000000000001</v>
      </c>
      <c r="U343" s="48">
        <v>0.22800000000000004</v>
      </c>
      <c r="V343" s="48" t="s">
        <v>333</v>
      </c>
      <c r="W343" s="48" t="s">
        <v>333</v>
      </c>
      <c r="X343" s="48" t="s">
        <v>333</v>
      </c>
      <c r="Y343" s="48" t="s">
        <v>333</v>
      </c>
      <c r="Z343" s="215" t="s">
        <v>333</v>
      </c>
      <c r="AB343" s="266"/>
      <c r="AC343" s="164"/>
    </row>
    <row r="344" spans="2:34" ht="15" outlineLevel="1" x14ac:dyDescent="0.3">
      <c r="B344" s="94"/>
      <c r="C344" s="25"/>
      <c r="D344" s="25"/>
      <c r="E344" s="25"/>
      <c r="F344" s="25"/>
      <c r="I344" s="17"/>
      <c r="J344" s="17"/>
      <c r="K344" s="17"/>
      <c r="L344" s="39"/>
      <c r="N344" s="432"/>
      <c r="O344" s="25"/>
      <c r="P344" s="43"/>
      <c r="Q344" s="46"/>
      <c r="R344" s="46"/>
      <c r="S344" s="46"/>
      <c r="T344" s="46"/>
      <c r="U344" s="46"/>
      <c r="V344" s="46"/>
      <c r="W344" s="46"/>
      <c r="X344" s="46"/>
      <c r="Y344" s="46"/>
      <c r="Z344" s="131"/>
      <c r="AB344" s="266"/>
      <c r="AC344" s="164"/>
    </row>
    <row r="345" spans="2:34" ht="15" outlineLevel="1" x14ac:dyDescent="0.3">
      <c r="B345" s="94" t="s">
        <v>46</v>
      </c>
      <c r="C345" s="25"/>
      <c r="D345" s="25"/>
      <c r="E345" s="25"/>
      <c r="F345" s="25"/>
      <c r="G345" s="21">
        <v>665</v>
      </c>
      <c r="H345" s="21">
        <v>624</v>
      </c>
      <c r="I345" s="21">
        <v>661</v>
      </c>
      <c r="J345" s="21">
        <v>856</v>
      </c>
      <c r="K345" s="21">
        <v>1072</v>
      </c>
      <c r="L345" s="43">
        <v>1210</v>
      </c>
      <c r="N345" s="432"/>
      <c r="O345" s="25"/>
      <c r="P345" s="43">
        <v>537.14348999999993</v>
      </c>
      <c r="Q345" s="30">
        <v>1074.2869799999999</v>
      </c>
      <c r="R345" s="30">
        <v>1111.6043172</v>
      </c>
      <c r="S345" s="30">
        <v>1157.8470567955201</v>
      </c>
      <c r="T345" s="30">
        <v>1197.2138567265674</v>
      </c>
      <c r="U345" s="30">
        <v>1190.030573586208</v>
      </c>
      <c r="V345" s="30" t="s">
        <v>333</v>
      </c>
      <c r="W345" s="30" t="s">
        <v>333</v>
      </c>
      <c r="X345" s="30" t="s">
        <v>333</v>
      </c>
      <c r="Y345" s="30" t="s">
        <v>333</v>
      </c>
      <c r="Z345" s="214" t="s">
        <v>333</v>
      </c>
      <c r="AB345" s="264">
        <v>633</v>
      </c>
      <c r="AC345" s="265">
        <v>495</v>
      </c>
      <c r="AG345" s="17"/>
    </row>
    <row r="346" spans="2:34" s="13" customFormat="1" ht="15" outlineLevel="1" x14ac:dyDescent="0.3">
      <c r="B346" s="224" t="s">
        <v>47</v>
      </c>
      <c r="C346" s="56"/>
      <c r="D346" s="56"/>
      <c r="E346" s="56"/>
      <c r="F346" s="56"/>
      <c r="G346" s="19">
        <v>1.088361892604049E-2</v>
      </c>
      <c r="H346" s="19">
        <v>1.1795395259158443E-2</v>
      </c>
      <c r="I346" s="19">
        <v>1.0749016164178619E-2</v>
      </c>
      <c r="J346" s="19">
        <v>1.3790659083952248E-2</v>
      </c>
      <c r="K346" s="19">
        <v>1.8826835265191428E-2</v>
      </c>
      <c r="L346" s="240">
        <v>2.1369408191017784E-2</v>
      </c>
      <c r="N346" s="432"/>
      <c r="O346" s="56"/>
      <c r="P346" s="240">
        <v>1.9E-2</v>
      </c>
      <c r="Q346" s="48">
        <v>1.9E-2</v>
      </c>
      <c r="R346" s="48">
        <v>0.02</v>
      </c>
      <c r="S346" s="48">
        <v>2.1000000000000001E-2</v>
      </c>
      <c r="T346" s="48">
        <v>2.1999999999999999E-2</v>
      </c>
      <c r="U346" s="48">
        <v>2.1999999999999999E-2</v>
      </c>
      <c r="V346" s="48" t="s">
        <v>333</v>
      </c>
      <c r="W346" s="48" t="s">
        <v>333</v>
      </c>
      <c r="X346" s="48" t="s">
        <v>333</v>
      </c>
      <c r="Y346" s="48" t="s">
        <v>333</v>
      </c>
      <c r="Z346" s="215" t="s">
        <v>333</v>
      </c>
      <c r="AB346" s="296"/>
      <c r="AC346" s="295"/>
    </row>
    <row r="347" spans="2:34" ht="15" outlineLevel="1" x14ac:dyDescent="0.3">
      <c r="B347" s="94" t="s">
        <v>48</v>
      </c>
      <c r="C347" s="25"/>
      <c r="D347" s="25"/>
      <c r="E347" s="25"/>
      <c r="F347" s="25"/>
      <c r="G347" s="21">
        <v>7102</v>
      </c>
      <c r="H347" s="21">
        <v>6465</v>
      </c>
      <c r="I347" s="21">
        <v>7302</v>
      </c>
      <c r="J347" s="21">
        <v>8524</v>
      </c>
      <c r="K347" s="21">
        <v>8102</v>
      </c>
      <c r="L347" s="43">
        <v>8422</v>
      </c>
      <c r="N347" s="432"/>
      <c r="O347" s="25"/>
      <c r="P347" s="43">
        <v>4212.3357900000001</v>
      </c>
      <c r="Q347" s="30">
        <v>8424.6715800000002</v>
      </c>
      <c r="R347" s="30">
        <v>8337.0323789999984</v>
      </c>
      <c r="S347" s="30">
        <v>8270.3361199679985</v>
      </c>
      <c r="T347" s="30">
        <v>8053.9841270696361</v>
      </c>
      <c r="U347" s="30">
        <v>7897.4756247084715</v>
      </c>
      <c r="V347" s="30" t="s">
        <v>333</v>
      </c>
      <c r="W347" s="30" t="s">
        <v>333</v>
      </c>
      <c r="X347" s="30" t="s">
        <v>333</v>
      </c>
      <c r="Y347" s="30" t="s">
        <v>333</v>
      </c>
      <c r="Z347" s="214" t="s">
        <v>333</v>
      </c>
      <c r="AB347" s="264">
        <v>4305</v>
      </c>
      <c r="AC347" s="265">
        <v>3985</v>
      </c>
      <c r="AG347" s="17"/>
    </row>
    <row r="348" spans="2:34" s="13" customFormat="1" ht="15" outlineLevel="1" x14ac:dyDescent="0.3">
      <c r="B348" s="172" t="s">
        <v>47</v>
      </c>
      <c r="C348" s="246"/>
      <c r="D348" s="246"/>
      <c r="E348" s="246"/>
      <c r="F348" s="246"/>
      <c r="G348" s="173">
        <v>0.1162337768612625</v>
      </c>
      <c r="H348" s="173">
        <v>0.12220709992060792</v>
      </c>
      <c r="I348" s="173">
        <v>0.11874329202849059</v>
      </c>
      <c r="J348" s="173">
        <v>0.13732660985001047</v>
      </c>
      <c r="K348" s="173">
        <v>0.14229012996136284</v>
      </c>
      <c r="L348" s="241">
        <v>0.14873814527665435</v>
      </c>
      <c r="N348" s="432"/>
      <c r="O348" s="56"/>
      <c r="P348" s="241">
        <v>0.14900000000000002</v>
      </c>
      <c r="Q348" s="174">
        <v>0.14899999999999999</v>
      </c>
      <c r="R348" s="174">
        <v>0.15</v>
      </c>
      <c r="S348" s="174">
        <v>0.15</v>
      </c>
      <c r="T348" s="174">
        <v>0.14799999999999999</v>
      </c>
      <c r="U348" s="174">
        <v>0.14599999999999999</v>
      </c>
      <c r="V348" s="174" t="s">
        <v>333</v>
      </c>
      <c r="W348" s="174" t="s">
        <v>333</v>
      </c>
      <c r="X348" s="174" t="s">
        <v>333</v>
      </c>
      <c r="Y348" s="174" t="s">
        <v>333</v>
      </c>
      <c r="Z348" s="216" t="s">
        <v>333</v>
      </c>
      <c r="AB348" s="292"/>
      <c r="AC348" s="293"/>
    </row>
    <row r="349" spans="2:34" ht="15" outlineLevel="1" x14ac:dyDescent="0.3">
      <c r="B349" s="94" t="s">
        <v>34</v>
      </c>
      <c r="C349" s="25"/>
      <c r="D349" s="25"/>
      <c r="E349" s="25"/>
      <c r="F349" s="25"/>
      <c r="G349" s="17">
        <v>3959</v>
      </c>
      <c r="H349" s="17">
        <v>3024</v>
      </c>
      <c r="I349" s="17">
        <v>4403</v>
      </c>
      <c r="J349" s="17">
        <v>5367</v>
      </c>
      <c r="K349" s="17">
        <v>4156</v>
      </c>
      <c r="L349" s="43">
        <v>3050</v>
      </c>
      <c r="N349" s="432">
        <v>1.2214395084826801E-2</v>
      </c>
      <c r="O349" s="25"/>
      <c r="P349" s="43">
        <v>2240.3165943825143</v>
      </c>
      <c r="Q349" s="30">
        <v>4480.6331887650285</v>
      </c>
      <c r="R349" s="30">
        <v>4354.7964891270258</v>
      </c>
      <c r="S349" s="30">
        <v>4312.6296320279089</v>
      </c>
      <c r="T349" s="30">
        <v>3915.7111118654911</v>
      </c>
      <c r="U349" s="30">
        <v>4041.1283331595464</v>
      </c>
      <c r="V349" s="30" t="s">
        <v>333</v>
      </c>
      <c r="W349" s="30" t="s">
        <v>333</v>
      </c>
      <c r="X349" s="30" t="s">
        <v>333</v>
      </c>
      <c r="Y349" s="30" t="s">
        <v>333</v>
      </c>
      <c r="Z349" s="214" t="s">
        <v>333</v>
      </c>
      <c r="AB349" s="266">
        <f>AB342-AB345-AB347+AB352</f>
        <v>1148</v>
      </c>
      <c r="AC349" s="164">
        <f>AC342-AC345-AC347+AC352</f>
        <v>2254</v>
      </c>
      <c r="AG349" s="17"/>
      <c r="AH349" s="17"/>
    </row>
    <row r="350" spans="2:34" s="13" customFormat="1" ht="15" outlineLevel="1" x14ac:dyDescent="0.3">
      <c r="B350" s="224" t="s">
        <v>43</v>
      </c>
      <c r="C350" s="56"/>
      <c r="D350" s="56"/>
      <c r="E350" s="56"/>
      <c r="F350" s="56"/>
      <c r="G350" s="19">
        <v>6.4794356884502705E-2</v>
      </c>
      <c r="H350" s="19">
        <v>5.7162300102075535E-2</v>
      </c>
      <c r="I350" s="19">
        <v>7.1600481347773762E-2</v>
      </c>
      <c r="J350" s="19">
        <v>8.6465499186415551E-2</v>
      </c>
      <c r="K350" s="19">
        <v>7.2989111345275734E-2</v>
      </c>
      <c r="L350" s="240">
        <v>5.3865037175705982E-2</v>
      </c>
      <c r="N350" s="432"/>
      <c r="O350" s="56"/>
      <c r="P350" s="240">
        <v>7.9245147871507798E-2</v>
      </c>
      <c r="Q350" s="48">
        <v>7.9245147871507798E-2</v>
      </c>
      <c r="R350" s="48">
        <v>7.8351557685494497E-2</v>
      </c>
      <c r="S350" s="48">
        <v>7.8218640139947462E-2</v>
      </c>
      <c r="T350" s="48">
        <v>7.1955101402335062E-2</v>
      </c>
      <c r="U350" s="48">
        <v>7.4708016165997759E-2</v>
      </c>
      <c r="V350" s="48" t="s">
        <v>333</v>
      </c>
      <c r="W350" s="48" t="s">
        <v>333</v>
      </c>
      <c r="X350" s="48" t="s">
        <v>333</v>
      </c>
      <c r="Y350" s="48" t="s">
        <v>333</v>
      </c>
      <c r="Z350" s="215" t="s">
        <v>333</v>
      </c>
      <c r="AB350" s="268"/>
      <c r="AC350" s="267"/>
    </row>
    <row r="351" spans="2:34" ht="15" outlineLevel="1" x14ac:dyDescent="0.3">
      <c r="B351" s="94"/>
      <c r="C351" s="25"/>
      <c r="D351" s="25"/>
      <c r="E351" s="25"/>
      <c r="F351" s="25"/>
      <c r="G351" s="13"/>
      <c r="H351" s="13"/>
      <c r="I351" s="13"/>
      <c r="J351" s="13"/>
      <c r="K351" s="13"/>
      <c r="L351" s="39"/>
      <c r="N351" s="432"/>
      <c r="O351" s="25"/>
      <c r="P351" s="43"/>
      <c r="Q351" s="46"/>
      <c r="R351" s="46"/>
      <c r="S351" s="46"/>
      <c r="T351" s="46"/>
      <c r="U351" s="46"/>
      <c r="V351" s="46"/>
      <c r="W351" s="46"/>
      <c r="X351" s="46"/>
      <c r="Y351" s="46"/>
      <c r="Z351" s="131"/>
      <c r="AB351" s="266"/>
      <c r="AC351" s="164"/>
    </row>
    <row r="352" spans="2:34" ht="15" outlineLevel="1" x14ac:dyDescent="0.3">
      <c r="B352" s="94" t="s">
        <v>52</v>
      </c>
      <c r="C352" s="25"/>
      <c r="D352" s="25"/>
      <c r="E352" s="25"/>
      <c r="F352" s="25"/>
      <c r="G352" s="21">
        <v>769</v>
      </c>
      <c r="H352" s="21">
        <v>852</v>
      </c>
      <c r="I352" s="21">
        <v>970</v>
      </c>
      <c r="J352" s="21">
        <v>936</v>
      </c>
      <c r="K352" s="21">
        <v>1144</v>
      </c>
      <c r="L352" s="43">
        <v>1265</v>
      </c>
      <c r="N352" s="432"/>
      <c r="O352" s="25"/>
      <c r="P352" s="43">
        <v>544.07399438251355</v>
      </c>
      <c r="Q352" s="65">
        <v>1088.1479887650271</v>
      </c>
      <c r="R352" s="65">
        <v>1131.1439692470271</v>
      </c>
      <c r="S352" s="65">
        <v>1169.9019064400673</v>
      </c>
      <c r="T352" s="65">
        <v>759.42003504090371</v>
      </c>
      <c r="U352" s="65">
        <v>795.59040519715791</v>
      </c>
      <c r="V352" s="65" t="s">
        <v>333</v>
      </c>
      <c r="W352" s="65" t="s">
        <v>333</v>
      </c>
      <c r="X352" s="65" t="s">
        <v>333</v>
      </c>
      <c r="Y352" s="65" t="s">
        <v>333</v>
      </c>
      <c r="Z352" s="85" t="s">
        <v>333</v>
      </c>
      <c r="AB352" s="264">
        <v>650</v>
      </c>
      <c r="AC352" s="265">
        <v>529</v>
      </c>
      <c r="AD352" s="17"/>
      <c r="AG352" s="17"/>
    </row>
    <row r="353" spans="2:33" s="13" customFormat="1" ht="15" outlineLevel="1" x14ac:dyDescent="0.3">
      <c r="B353" s="224" t="s">
        <v>47</v>
      </c>
      <c r="C353" s="56"/>
      <c r="D353" s="56"/>
      <c r="E353" s="56"/>
      <c r="F353" s="56"/>
      <c r="G353" s="19">
        <v>1.2585718728007724E-2</v>
      </c>
      <c r="H353" s="19">
        <v>1.6105251219235568E-2</v>
      </c>
      <c r="I353" s="19">
        <v>1.5773896640322634E-2</v>
      </c>
      <c r="J353" s="19">
        <v>1.5079505727312271E-2</v>
      </c>
      <c r="K353" s="19">
        <v>2.0091324200913242E-2</v>
      </c>
      <c r="L353" s="240">
        <v>2.234074492697314E-2</v>
      </c>
      <c r="N353" s="432"/>
      <c r="O353" s="56"/>
      <c r="P353" s="240">
        <v>1.9245147871507776E-2</v>
      </c>
      <c r="Q353" s="48">
        <v>1.9245147871507776E-2</v>
      </c>
      <c r="R353" s="48">
        <v>2.0351557685494518E-2</v>
      </c>
      <c r="S353" s="48">
        <v>2.1218640139947433E-2</v>
      </c>
      <c r="T353" s="48">
        <v>1.3955101402335055E-2</v>
      </c>
      <c r="U353" s="48">
        <v>1.4708016165997709E-2</v>
      </c>
      <c r="V353" s="48" t="s">
        <v>333</v>
      </c>
      <c r="W353" s="48" t="s">
        <v>333</v>
      </c>
      <c r="X353" s="48" t="s">
        <v>333</v>
      </c>
      <c r="Y353" s="48" t="s">
        <v>333</v>
      </c>
      <c r="Z353" s="215" t="s">
        <v>333</v>
      </c>
      <c r="AB353" s="296"/>
      <c r="AC353" s="295"/>
    </row>
    <row r="354" spans="2:33" ht="15" outlineLevel="1" x14ac:dyDescent="0.3">
      <c r="B354" s="107" t="s">
        <v>50</v>
      </c>
      <c r="C354" s="9"/>
      <c r="D354" s="9"/>
      <c r="E354" s="9"/>
      <c r="F354" s="9"/>
      <c r="G354" s="28">
        <v>103</v>
      </c>
      <c r="H354" s="28">
        <v>205</v>
      </c>
      <c r="I354" s="28">
        <v>349</v>
      </c>
      <c r="J354" s="28">
        <v>391</v>
      </c>
      <c r="K354" s="28">
        <v>613</v>
      </c>
      <c r="L354" s="160">
        <v>745</v>
      </c>
      <c r="N354" s="432"/>
      <c r="O354" s="25"/>
      <c r="P354" s="43"/>
      <c r="Q354" s="175"/>
      <c r="R354" s="175"/>
      <c r="S354" s="175"/>
      <c r="T354" s="175"/>
      <c r="U354" s="175"/>
      <c r="V354" s="175"/>
      <c r="W354" s="175"/>
      <c r="X354" s="175"/>
      <c r="Y354" s="175"/>
      <c r="Z354" s="217"/>
      <c r="AB354" s="290">
        <v>392</v>
      </c>
      <c r="AC354" s="291">
        <v>260</v>
      </c>
      <c r="AD354" s="17"/>
      <c r="AG354" s="17"/>
    </row>
    <row r="355" spans="2:33" ht="15" outlineLevel="1" x14ac:dyDescent="0.3">
      <c r="B355" s="94" t="s">
        <v>51</v>
      </c>
      <c r="C355" s="25"/>
      <c r="D355" s="25"/>
      <c r="E355" s="25"/>
      <c r="F355" s="25"/>
      <c r="G355" s="17">
        <v>3190</v>
      </c>
      <c r="H355" s="17">
        <v>2172</v>
      </c>
      <c r="I355" s="17">
        <v>3433</v>
      </c>
      <c r="J355" s="17">
        <v>4431</v>
      </c>
      <c r="K355" s="17">
        <v>3012</v>
      </c>
      <c r="L355" s="43">
        <v>1785</v>
      </c>
      <c r="N355" s="432">
        <v>-1.4251622040803658E-2</v>
      </c>
      <c r="O355" s="25"/>
      <c r="P355" s="431">
        <v>1696.2426000000007</v>
      </c>
      <c r="Q355" s="30">
        <v>3392.4852000000014</v>
      </c>
      <c r="R355" s="30">
        <v>3223.6525198799986</v>
      </c>
      <c r="S355" s="30">
        <v>3142.7277255878416</v>
      </c>
      <c r="T355" s="30">
        <v>3156.2910768245874</v>
      </c>
      <c r="U355" s="30">
        <v>3245.5379279623885</v>
      </c>
      <c r="V355" s="30" t="s">
        <v>333</v>
      </c>
      <c r="W355" s="30" t="s">
        <v>333</v>
      </c>
      <c r="X355" s="30" t="s">
        <v>333</v>
      </c>
      <c r="Y355" s="30" t="s">
        <v>333</v>
      </c>
      <c r="Z355" s="214" t="s">
        <v>333</v>
      </c>
      <c r="AB355" s="266">
        <f t="shared" ref="AB355:AC355" si="1">AB349-AB352</f>
        <v>498</v>
      </c>
      <c r="AC355" s="164">
        <f t="shared" si="1"/>
        <v>1725</v>
      </c>
      <c r="AG355" s="17"/>
    </row>
    <row r="356" spans="2:33" s="13" customFormat="1" ht="15" outlineLevel="1" x14ac:dyDescent="0.3">
      <c r="B356" s="224" t="s">
        <v>43</v>
      </c>
      <c r="C356" s="56"/>
      <c r="D356" s="56"/>
      <c r="E356" s="56"/>
      <c r="F356" s="56"/>
      <c r="G356" s="19">
        <v>5.2208638156494985E-2</v>
      </c>
      <c r="H356" s="19">
        <v>4.1057048882839967E-2</v>
      </c>
      <c r="I356" s="19">
        <v>5.5826584707451131E-2</v>
      </c>
      <c r="J356" s="19">
        <v>7.1385993459103292E-2</v>
      </c>
      <c r="K356" s="19">
        <v>5.2897787144362489E-2</v>
      </c>
      <c r="L356" s="240">
        <v>3.1524292248732849E-2</v>
      </c>
      <c r="N356" s="432"/>
      <c r="O356" s="56"/>
      <c r="P356" s="240">
        <v>6.0000000000000026E-2</v>
      </c>
      <c r="Q356" s="48">
        <v>6.0000000000000026E-2</v>
      </c>
      <c r="R356" s="48">
        <v>5.7999999999999982E-2</v>
      </c>
      <c r="S356" s="48">
        <v>5.700000000000003E-2</v>
      </c>
      <c r="T356" s="48">
        <v>5.8000000000000003E-2</v>
      </c>
      <c r="U356" s="48">
        <v>6.0000000000000053E-2</v>
      </c>
      <c r="V356" s="48" t="s">
        <v>333</v>
      </c>
      <c r="W356" s="48" t="s">
        <v>333</v>
      </c>
      <c r="X356" s="48" t="s">
        <v>333</v>
      </c>
      <c r="Y356" s="48" t="s">
        <v>333</v>
      </c>
      <c r="Z356" s="215" t="s">
        <v>333</v>
      </c>
      <c r="AB356" s="268"/>
      <c r="AC356" s="267"/>
    </row>
    <row r="357" spans="2:33" s="13" customFormat="1" ht="15" outlineLevel="1" x14ac:dyDescent="0.3">
      <c r="B357" s="224"/>
      <c r="C357" s="56"/>
      <c r="D357" s="56"/>
      <c r="E357" s="56"/>
      <c r="F357" s="56"/>
      <c r="G357" s="19"/>
      <c r="H357" s="19"/>
      <c r="I357" s="19"/>
      <c r="J357" s="19"/>
      <c r="K357" s="19"/>
      <c r="L357" s="240"/>
      <c r="N357" s="432"/>
      <c r="O357" s="56"/>
      <c r="P357" s="159"/>
      <c r="Q357" s="48"/>
      <c r="R357" s="48"/>
      <c r="S357" s="48"/>
      <c r="T357" s="48"/>
      <c r="U357" s="48"/>
      <c r="V357" s="48"/>
      <c r="W357" s="48"/>
      <c r="X357" s="48"/>
      <c r="Y357" s="48"/>
      <c r="Z357" s="215"/>
      <c r="AB357" s="268"/>
      <c r="AC357" s="267"/>
    </row>
    <row r="358" spans="2:33" ht="15" outlineLevel="1" x14ac:dyDescent="0.3">
      <c r="B358" s="94" t="s">
        <v>222</v>
      </c>
      <c r="C358" s="25"/>
      <c r="D358" s="25"/>
      <c r="E358" s="25"/>
      <c r="F358" s="25"/>
      <c r="L358" s="39"/>
      <c r="N358" s="432"/>
      <c r="O358" s="25"/>
      <c r="P358" s="43">
        <v>21.548461538461538</v>
      </c>
      <c r="Q358" s="16">
        <v>43.096923076923076</v>
      </c>
      <c r="R358" s="16">
        <v>43.096923076923076</v>
      </c>
      <c r="S358" s="16">
        <v>43.096923076923076</v>
      </c>
      <c r="T358" s="16">
        <v>43.096923076923076</v>
      </c>
      <c r="U358" s="16">
        <v>35.596923076923076</v>
      </c>
      <c r="V358" s="16" t="s">
        <v>333</v>
      </c>
      <c r="W358" s="16" t="s">
        <v>333</v>
      </c>
      <c r="X358" s="16" t="s">
        <v>333</v>
      </c>
      <c r="Y358" s="16" t="s">
        <v>333</v>
      </c>
      <c r="Z358" s="101" t="s">
        <v>333</v>
      </c>
      <c r="AB358" s="266"/>
      <c r="AC358" s="164"/>
    </row>
    <row r="359" spans="2:33" ht="15" outlineLevel="1" x14ac:dyDescent="0.3">
      <c r="B359" s="94" t="s">
        <v>56</v>
      </c>
      <c r="C359" s="25"/>
      <c r="D359" s="25"/>
      <c r="E359" s="25"/>
      <c r="F359" s="25"/>
      <c r="G359" s="23">
        <v>-170</v>
      </c>
      <c r="H359" s="23">
        <v>-59</v>
      </c>
      <c r="I359" s="23">
        <v>-53</v>
      </c>
      <c r="J359" s="23">
        <v>-89</v>
      </c>
      <c r="K359" s="23">
        <v>-135</v>
      </c>
      <c r="L359" s="43">
        <v>-101</v>
      </c>
      <c r="N359" s="432"/>
      <c r="O359" s="25"/>
      <c r="P359" s="43">
        <v>-50.5</v>
      </c>
      <c r="Q359" s="30">
        <v>-101</v>
      </c>
      <c r="R359" s="30">
        <v>-101</v>
      </c>
      <c r="S359" s="30">
        <v>-101</v>
      </c>
      <c r="T359" s="30">
        <v>-101</v>
      </c>
      <c r="U359" s="30">
        <v>-101</v>
      </c>
      <c r="V359" s="30" t="s">
        <v>333</v>
      </c>
      <c r="W359" s="30" t="s">
        <v>333</v>
      </c>
      <c r="X359" s="30" t="s">
        <v>333</v>
      </c>
      <c r="Y359" s="30" t="s">
        <v>333</v>
      </c>
      <c r="Z359" s="214" t="s">
        <v>333</v>
      </c>
      <c r="AB359" s="264">
        <v>-38</v>
      </c>
      <c r="AC359" s="265">
        <v>-72</v>
      </c>
    </row>
    <row r="360" spans="2:33" ht="15" outlineLevel="1" x14ac:dyDescent="0.3">
      <c r="B360" s="107" t="s">
        <v>54</v>
      </c>
      <c r="C360" s="9"/>
      <c r="D360" s="9"/>
      <c r="E360" s="9"/>
      <c r="F360" s="9"/>
      <c r="G360" s="22">
        <v>-57</v>
      </c>
      <c r="H360" s="22">
        <v>47</v>
      </c>
      <c r="I360" s="22">
        <v>-63</v>
      </c>
      <c r="J360" s="22">
        <v>1</v>
      </c>
      <c r="K360" s="22">
        <v>36</v>
      </c>
      <c r="L360" s="160">
        <v>47</v>
      </c>
      <c r="N360" s="432" t="s">
        <v>333</v>
      </c>
      <c r="O360" s="25"/>
      <c r="P360" s="43">
        <v>23.5</v>
      </c>
      <c r="Q360" s="297">
        <v>47</v>
      </c>
      <c r="R360" s="297">
        <v>47</v>
      </c>
      <c r="S360" s="297">
        <v>47</v>
      </c>
      <c r="T360" s="297">
        <v>47</v>
      </c>
      <c r="U360" s="297">
        <v>47</v>
      </c>
      <c r="V360" s="297" t="s">
        <v>333</v>
      </c>
      <c r="W360" s="297" t="s">
        <v>333</v>
      </c>
      <c r="X360" s="297" t="s">
        <v>333</v>
      </c>
      <c r="Y360" s="297" t="s">
        <v>333</v>
      </c>
      <c r="Z360" s="298" t="s">
        <v>333</v>
      </c>
      <c r="AB360" s="290">
        <v>38</v>
      </c>
      <c r="AC360" s="291">
        <v>27</v>
      </c>
    </row>
    <row r="361" spans="2:33" ht="15" outlineLevel="1" x14ac:dyDescent="0.3">
      <c r="B361" s="94" t="s">
        <v>55</v>
      </c>
      <c r="C361" s="25"/>
      <c r="D361" s="25"/>
      <c r="E361" s="25"/>
      <c r="F361" s="25"/>
      <c r="G361" s="17">
        <v>3417</v>
      </c>
      <c r="H361" s="17">
        <v>2184</v>
      </c>
      <c r="I361" s="17">
        <v>3549</v>
      </c>
      <c r="J361" s="17">
        <v>4519</v>
      </c>
      <c r="K361" s="17">
        <v>3111</v>
      </c>
      <c r="L361" s="43">
        <v>1839</v>
      </c>
      <c r="N361" s="432">
        <v>-2.3181765531821719E-2</v>
      </c>
      <c r="O361" s="25"/>
      <c r="P361" s="431">
        <v>1701.6941384615393</v>
      </c>
      <c r="Q361" s="17">
        <v>3403.3882769230786</v>
      </c>
      <c r="R361" s="17">
        <v>3234.5555968030758</v>
      </c>
      <c r="S361" s="17">
        <v>3153.6308025109183</v>
      </c>
      <c r="T361" s="17">
        <v>3167.1941537476641</v>
      </c>
      <c r="U361" s="17">
        <v>3263.9410048854652</v>
      </c>
      <c r="V361" s="17" t="s">
        <v>333</v>
      </c>
      <c r="W361" s="17" t="s">
        <v>333</v>
      </c>
      <c r="X361" s="17" t="s">
        <v>333</v>
      </c>
      <c r="Y361" s="17" t="s">
        <v>333</v>
      </c>
      <c r="Z361" s="164" t="s">
        <v>333</v>
      </c>
      <c r="AB361" s="266">
        <f>AB355-SUM(AB359:AB360)</f>
        <v>498</v>
      </c>
      <c r="AC361" s="164">
        <f>AC355-SUM(AC359:AC360)</f>
        <v>1770</v>
      </c>
    </row>
    <row r="362" spans="2:33" s="13" customFormat="1" ht="15" outlineLevel="1" x14ac:dyDescent="0.3">
      <c r="B362" s="224" t="s">
        <v>43</v>
      </c>
      <c r="C362" s="56"/>
      <c r="D362" s="56"/>
      <c r="E362" s="56"/>
      <c r="F362" s="56"/>
      <c r="G362" s="19">
        <v>5.5923798301173465E-2</v>
      </c>
      <c r="H362" s="19">
        <v>4.1283883407054557E-2</v>
      </c>
      <c r="I362" s="19">
        <v>5.7712947604644356E-2</v>
      </c>
      <c r="J362" s="19">
        <v>7.2803724766799305E-2</v>
      </c>
      <c r="K362" s="19">
        <v>5.4636459430979979E-2</v>
      </c>
      <c r="L362" s="240">
        <v>3.2477968316761738E-2</v>
      </c>
      <c r="N362" s="432"/>
      <c r="O362" s="56"/>
      <c r="P362" s="240">
        <v>6.0192833447109725E-2</v>
      </c>
      <c r="Q362" s="19">
        <v>6.0192833447109725E-2</v>
      </c>
      <c r="R362" s="19">
        <v>5.8196168308351656E-2</v>
      </c>
      <c r="S362" s="19">
        <v>5.7197750310838409E-2</v>
      </c>
      <c r="T362" s="19">
        <v>5.8200354924861579E-2</v>
      </c>
      <c r="U362" s="19">
        <v>6.0340216210653871E-2</v>
      </c>
      <c r="V362" s="19" t="s">
        <v>333</v>
      </c>
      <c r="W362" s="19" t="s">
        <v>333</v>
      </c>
      <c r="X362" s="19" t="s">
        <v>333</v>
      </c>
      <c r="Y362" s="19" t="s">
        <v>333</v>
      </c>
      <c r="Z362" s="218" t="s">
        <v>333</v>
      </c>
      <c r="AB362" s="268"/>
      <c r="AC362" s="267"/>
    </row>
    <row r="363" spans="2:33" ht="15" outlineLevel="1" x14ac:dyDescent="0.3">
      <c r="B363" s="224"/>
      <c r="C363" s="56"/>
      <c r="D363" s="56"/>
      <c r="E363" s="56"/>
      <c r="F363" s="56"/>
      <c r="G363" s="19"/>
      <c r="H363" s="19"/>
      <c r="I363" s="19"/>
      <c r="J363" s="19"/>
      <c r="K363" s="19"/>
      <c r="L363" s="39"/>
      <c r="N363" s="432"/>
      <c r="O363" s="25"/>
      <c r="P363" s="43"/>
      <c r="Z363" s="96"/>
      <c r="AB363" s="266"/>
      <c r="AC363" s="164"/>
    </row>
    <row r="364" spans="2:33" ht="15" outlineLevel="1" x14ac:dyDescent="0.3">
      <c r="B364" s="94" t="s">
        <v>267</v>
      </c>
      <c r="C364" s="25"/>
      <c r="D364" s="25"/>
      <c r="E364" s="25"/>
      <c r="F364" s="25"/>
      <c r="G364" s="23">
        <v>93</v>
      </c>
      <c r="H364" s="23">
        <v>160</v>
      </c>
      <c r="I364" s="23">
        <v>199</v>
      </c>
      <c r="J364" s="23">
        <v>279</v>
      </c>
      <c r="K364" s="23">
        <v>270</v>
      </c>
      <c r="L364" s="43">
        <v>251</v>
      </c>
      <c r="N364" s="432"/>
      <c r="O364" s="25"/>
      <c r="P364" s="442">
        <v>345.98677453376484</v>
      </c>
      <c r="Q364" s="68">
        <v>691.97354906752969</v>
      </c>
      <c r="R364" s="68">
        <v>635.31139682325363</v>
      </c>
      <c r="S364" s="68">
        <v>709.36115251050921</v>
      </c>
      <c r="T364" s="68">
        <v>648.33758367246946</v>
      </c>
      <c r="U364" s="68">
        <v>563.0682183900517</v>
      </c>
      <c r="V364" s="68" t="s">
        <v>333</v>
      </c>
      <c r="W364" s="68" t="s">
        <v>333</v>
      </c>
      <c r="X364" s="68" t="s">
        <v>333</v>
      </c>
      <c r="Y364" s="68" t="s">
        <v>333</v>
      </c>
      <c r="Z364" s="104" t="s">
        <v>333</v>
      </c>
      <c r="AB364" s="264">
        <v>121</v>
      </c>
      <c r="AC364" s="265">
        <v>140</v>
      </c>
    </row>
    <row r="365" spans="2:33" s="13" customFormat="1" ht="15" outlineLevel="1" x14ac:dyDescent="0.3">
      <c r="B365" s="172" t="s">
        <v>47</v>
      </c>
      <c r="C365" s="246"/>
      <c r="D365" s="246"/>
      <c r="E365" s="246"/>
      <c r="F365" s="246"/>
      <c r="G365" s="173">
        <v>1.5220700152207001E-3</v>
      </c>
      <c r="H365" s="173">
        <v>3.0244603228611394E-3</v>
      </c>
      <c r="I365" s="173">
        <v>3.2360880736332E-3</v>
      </c>
      <c r="J365" s="173">
        <v>4.4948526687180806E-3</v>
      </c>
      <c r="K365" s="173">
        <v>4.7418335089567968E-3</v>
      </c>
      <c r="L365" s="241">
        <v>4.4328276495417054E-3</v>
      </c>
      <c r="N365" s="432"/>
      <c r="O365" s="56"/>
      <c r="P365" s="240">
        <v>1.2238347552423156E-2</v>
      </c>
      <c r="Q365" s="173">
        <v>1.2238347552423156E-2</v>
      </c>
      <c r="R365" s="173">
        <v>1.1430531295947609E-2</v>
      </c>
      <c r="S365" s="173">
        <v>1.2865761600628644E-2</v>
      </c>
      <c r="T365" s="173">
        <v>1.1913850445895701E-2</v>
      </c>
      <c r="U365" s="173">
        <v>1.040939710250542E-2</v>
      </c>
      <c r="V365" s="173" t="s">
        <v>333</v>
      </c>
      <c r="W365" s="173" t="s">
        <v>333</v>
      </c>
      <c r="X365" s="173" t="s">
        <v>333</v>
      </c>
      <c r="Y365" s="173" t="s">
        <v>333</v>
      </c>
      <c r="Z365" s="219" t="s">
        <v>333</v>
      </c>
      <c r="AB365" s="292"/>
      <c r="AC365" s="293"/>
    </row>
    <row r="366" spans="2:33" ht="15" outlineLevel="1" x14ac:dyDescent="0.3">
      <c r="B366" s="94" t="s">
        <v>58</v>
      </c>
      <c r="C366" s="25"/>
      <c r="D366" s="25"/>
      <c r="E366" s="25"/>
      <c r="F366" s="25"/>
      <c r="G366" s="17">
        <v>3324</v>
      </c>
      <c r="H366" s="17">
        <v>2024</v>
      </c>
      <c r="I366" s="17">
        <v>3350</v>
      </c>
      <c r="J366" s="17">
        <v>4240</v>
      </c>
      <c r="K366" s="17">
        <v>2841</v>
      </c>
      <c r="L366" s="43">
        <v>1588</v>
      </c>
      <c r="N366" s="432">
        <v>-3.8492769086081458E-2</v>
      </c>
      <c r="O366" s="25"/>
      <c r="P366" s="431">
        <v>1355.7073639277744</v>
      </c>
      <c r="Q366" s="17">
        <v>2711.4147278555488</v>
      </c>
      <c r="R366" s="17">
        <v>2599.244199979822</v>
      </c>
      <c r="S366" s="17">
        <v>2444.269650000409</v>
      </c>
      <c r="T366" s="17">
        <v>2518.8565700751947</v>
      </c>
      <c r="U366" s="17">
        <v>2700.8727864954135</v>
      </c>
      <c r="V366" s="17" t="s">
        <v>333</v>
      </c>
      <c r="W366" s="17" t="s">
        <v>333</v>
      </c>
      <c r="X366" s="17" t="s">
        <v>333</v>
      </c>
      <c r="Y366" s="17" t="s">
        <v>333</v>
      </c>
      <c r="Z366" s="164" t="s">
        <v>333</v>
      </c>
      <c r="AB366" s="266">
        <f>AB361-AB364</f>
        <v>377</v>
      </c>
      <c r="AC366" s="164">
        <f>AC361-AC364</f>
        <v>1630</v>
      </c>
    </row>
    <row r="367" spans="2:33" ht="15" outlineLevel="1" x14ac:dyDescent="0.3">
      <c r="B367" s="224" t="s">
        <v>43</v>
      </c>
      <c r="C367" s="56"/>
      <c r="D367" s="56"/>
      <c r="E367" s="56"/>
      <c r="F367" s="56"/>
      <c r="G367" s="19">
        <v>5.4401728285952765E-2</v>
      </c>
      <c r="H367" s="19">
        <v>3.8259423084193417E-2</v>
      </c>
      <c r="I367" s="19">
        <v>5.4476859531011154E-2</v>
      </c>
      <c r="J367" s="19">
        <v>6.830887209808123E-2</v>
      </c>
      <c r="K367" s="19">
        <v>4.9894625922023185E-2</v>
      </c>
      <c r="L367" s="242">
        <v>2.8045140667220036E-2</v>
      </c>
      <c r="N367" s="432"/>
      <c r="O367" s="25"/>
      <c r="P367" s="240">
        <v>4.7954485894686566E-2</v>
      </c>
      <c r="Q367" s="19">
        <v>4.7954485894686566E-2</v>
      </c>
      <c r="R367" s="19">
        <v>4.6765637012404042E-2</v>
      </c>
      <c r="S367" s="19">
        <v>4.4331988710209762E-2</v>
      </c>
      <c r="T367" s="19">
        <v>4.628650447896588E-2</v>
      </c>
      <c r="U367" s="19">
        <v>4.993081910814845E-2</v>
      </c>
      <c r="V367" s="19" t="s">
        <v>333</v>
      </c>
      <c r="W367" s="19" t="s">
        <v>333</v>
      </c>
      <c r="X367" s="19" t="s">
        <v>333</v>
      </c>
      <c r="Y367" s="19" t="s">
        <v>333</v>
      </c>
      <c r="Z367" s="218" t="s">
        <v>333</v>
      </c>
      <c r="AB367" s="266"/>
      <c r="AC367" s="164"/>
    </row>
    <row r="368" spans="2:33" ht="15" outlineLevel="1" x14ac:dyDescent="0.3">
      <c r="B368" s="224"/>
      <c r="C368" s="56"/>
      <c r="D368" s="56"/>
      <c r="E368" s="56"/>
      <c r="F368" s="56"/>
      <c r="G368" s="19"/>
      <c r="H368" s="19"/>
      <c r="I368" s="19"/>
      <c r="J368" s="19"/>
      <c r="K368" s="19"/>
      <c r="L368" s="242"/>
      <c r="N368" s="432"/>
      <c r="O368" s="25"/>
      <c r="P368" s="43"/>
      <c r="Q368" s="19"/>
      <c r="R368" s="19"/>
      <c r="S368" s="19"/>
      <c r="T368" s="19"/>
      <c r="U368" s="19"/>
      <c r="V368" s="19"/>
      <c r="W368" s="19"/>
      <c r="X368" s="19"/>
      <c r="Y368" s="19"/>
      <c r="Z368" s="218"/>
      <c r="AB368" s="266"/>
      <c r="AC368" s="164"/>
    </row>
    <row r="369" spans="1:30" ht="15" outlineLevel="1" x14ac:dyDescent="0.3">
      <c r="B369" s="94" t="s">
        <v>57</v>
      </c>
      <c r="C369" s="25"/>
      <c r="D369" s="25"/>
      <c r="E369" s="25"/>
      <c r="F369" s="25"/>
      <c r="G369" s="23">
        <v>846</v>
      </c>
      <c r="H369" s="23">
        <v>591</v>
      </c>
      <c r="I369" s="23">
        <v>715</v>
      </c>
      <c r="J369" s="23">
        <v>748</v>
      </c>
      <c r="K369" s="23">
        <v>469</v>
      </c>
      <c r="L369" s="43">
        <v>249</v>
      </c>
      <c r="N369" s="432"/>
      <c r="O369" s="25"/>
      <c r="P369" s="43">
        <v>230.47025186772166</v>
      </c>
      <c r="Q369" s="17">
        <v>460.94050373544331</v>
      </c>
      <c r="R369" s="17">
        <v>441.87151399656977</v>
      </c>
      <c r="S369" s="17">
        <v>415.52584050006953</v>
      </c>
      <c r="T369" s="17">
        <v>428.20561691278311</v>
      </c>
      <c r="U369" s="17">
        <v>459.14837370422032</v>
      </c>
      <c r="V369" s="17" t="s">
        <v>333</v>
      </c>
      <c r="W369" s="17" t="s">
        <v>333</v>
      </c>
      <c r="X369" s="17" t="s">
        <v>333</v>
      </c>
      <c r="Y369" s="17" t="s">
        <v>333</v>
      </c>
      <c r="Z369" s="164" t="s">
        <v>333</v>
      </c>
      <c r="AB369" s="264">
        <v>43</v>
      </c>
      <c r="AC369" s="265">
        <v>263</v>
      </c>
    </row>
    <row r="370" spans="1:30" s="13" customFormat="1" ht="15" outlineLevel="1" x14ac:dyDescent="0.3">
      <c r="B370" s="172" t="s">
        <v>59</v>
      </c>
      <c r="C370" s="246"/>
      <c r="D370" s="246"/>
      <c r="E370" s="246"/>
      <c r="F370" s="246"/>
      <c r="G370" s="173">
        <v>0.25451263537906138</v>
      </c>
      <c r="H370" s="173">
        <v>0.29199604743083002</v>
      </c>
      <c r="I370" s="173">
        <v>0.21343283582089553</v>
      </c>
      <c r="J370" s="173">
        <v>0.17641509433962263</v>
      </c>
      <c r="K370" s="173">
        <v>0.16508271735304469</v>
      </c>
      <c r="L370" s="241">
        <v>0.15680100755667506</v>
      </c>
      <c r="N370" s="432"/>
      <c r="O370" s="56"/>
      <c r="P370" s="466">
        <v>0.17</v>
      </c>
      <c r="Q370" s="174">
        <v>0.17</v>
      </c>
      <c r="R370" s="174">
        <v>0.17</v>
      </c>
      <c r="S370" s="174">
        <v>0.17</v>
      </c>
      <c r="T370" s="174">
        <v>0.17</v>
      </c>
      <c r="U370" s="174">
        <v>0.17</v>
      </c>
      <c r="V370" s="174" t="s">
        <v>333</v>
      </c>
      <c r="W370" s="174" t="s">
        <v>333</v>
      </c>
      <c r="X370" s="174" t="s">
        <v>333</v>
      </c>
      <c r="Y370" s="174" t="s">
        <v>333</v>
      </c>
      <c r="Z370" s="216" t="s">
        <v>333</v>
      </c>
      <c r="AB370" s="292"/>
      <c r="AC370" s="293"/>
    </row>
    <row r="371" spans="1:30" ht="15" outlineLevel="1" x14ac:dyDescent="0.3">
      <c r="B371" s="94" t="s">
        <v>60</v>
      </c>
      <c r="C371" s="25"/>
      <c r="D371" s="25"/>
      <c r="E371" s="25"/>
      <c r="F371" s="25"/>
      <c r="G371" s="17">
        <v>2478</v>
      </c>
      <c r="H371" s="17">
        <v>1433</v>
      </c>
      <c r="I371" s="17">
        <v>2635</v>
      </c>
      <c r="J371" s="17">
        <v>3492</v>
      </c>
      <c r="K371" s="17">
        <v>2372</v>
      </c>
      <c r="L371" s="43">
        <v>1339</v>
      </c>
      <c r="N371" s="432">
        <v>-1.0870064713968119E-2</v>
      </c>
      <c r="O371" s="25"/>
      <c r="P371" s="442">
        <v>1125.2371120600528</v>
      </c>
      <c r="Q371" s="467">
        <v>2250.4742241201056</v>
      </c>
      <c r="R371" s="467">
        <v>2157.3726859832523</v>
      </c>
      <c r="S371" s="17">
        <v>2028.7438095003395</v>
      </c>
      <c r="T371" s="17">
        <v>2090.6509531624115</v>
      </c>
      <c r="U371" s="17">
        <v>2241.7244127911931</v>
      </c>
      <c r="V371" s="17" t="s">
        <v>333</v>
      </c>
      <c r="W371" s="17" t="s">
        <v>333</v>
      </c>
      <c r="X371" s="17" t="s">
        <v>333</v>
      </c>
      <c r="Y371" s="17" t="s">
        <v>333</v>
      </c>
      <c r="Z371" s="164" t="s">
        <v>333</v>
      </c>
      <c r="AB371" s="335">
        <f>AB366-AB369</f>
        <v>334</v>
      </c>
      <c r="AC371" s="336">
        <f>AC366-AC369</f>
        <v>1367</v>
      </c>
    </row>
    <row r="372" spans="1:30" s="13" customFormat="1" ht="15" outlineLevel="1" x14ac:dyDescent="0.3">
      <c r="B372" s="224" t="s">
        <v>43</v>
      </c>
      <c r="C372" s="56"/>
      <c r="D372" s="56"/>
      <c r="E372" s="56"/>
      <c r="F372" s="56"/>
      <c r="G372" s="19">
        <v>4.0555801050719299E-2</v>
      </c>
      <c r="H372" s="19">
        <v>2.708782276662508E-2</v>
      </c>
      <c r="I372" s="19">
        <v>4.2849708914690865E-2</v>
      </c>
      <c r="J372" s="19">
        <v>5.6258155982665016E-2</v>
      </c>
      <c r="K372" s="19">
        <v>4.1657885493501932E-2</v>
      </c>
      <c r="L372" s="243">
        <v>2.364763435353125E-2</v>
      </c>
      <c r="N372" s="19"/>
      <c r="O372" s="56"/>
      <c r="P372" s="243">
        <v>3.9802223292589853E-2</v>
      </c>
      <c r="Q372" s="19">
        <v>3.9802223292589853E-2</v>
      </c>
      <c r="R372" s="19">
        <v>3.8815478720295359E-2</v>
      </c>
      <c r="S372" s="19">
        <v>3.6795550629474101E-2</v>
      </c>
      <c r="T372" s="19">
        <v>3.8417798717541675E-2</v>
      </c>
      <c r="U372" s="19">
        <v>4.1442579859763212E-2</v>
      </c>
      <c r="V372" s="19" t="s">
        <v>333</v>
      </c>
      <c r="W372" s="19" t="s">
        <v>333</v>
      </c>
      <c r="X372" s="19" t="s">
        <v>333</v>
      </c>
      <c r="Y372" s="19" t="s">
        <v>333</v>
      </c>
      <c r="Z372" s="218" t="s">
        <v>333</v>
      </c>
      <c r="AB372" s="334"/>
      <c r="AC372" s="334"/>
      <c r="AD372" s="56"/>
    </row>
    <row r="373" spans="1:30" s="13" customFormat="1" ht="15" outlineLevel="1" x14ac:dyDescent="0.3">
      <c r="B373" s="224"/>
      <c r="C373" s="56"/>
      <c r="D373" s="56"/>
      <c r="E373" s="56"/>
      <c r="F373" s="56"/>
      <c r="G373" s="19"/>
      <c r="H373" s="19"/>
      <c r="I373" s="19"/>
      <c r="J373" s="19"/>
      <c r="K373" s="19"/>
      <c r="L373" s="328"/>
      <c r="N373" s="19"/>
      <c r="P373" s="334"/>
      <c r="Q373" s="328"/>
      <c r="R373" s="19"/>
      <c r="S373" s="19"/>
      <c r="T373" s="19"/>
      <c r="U373" s="19"/>
      <c r="V373" s="19"/>
      <c r="W373" s="19"/>
      <c r="X373" s="19"/>
      <c r="Y373" s="19"/>
      <c r="Z373" s="218"/>
      <c r="AB373" s="334"/>
      <c r="AC373" s="334"/>
      <c r="AD373" s="56"/>
    </row>
    <row r="374" spans="1:30" ht="15" outlineLevel="1" x14ac:dyDescent="0.3">
      <c r="B374" s="224" t="s">
        <v>273</v>
      </c>
      <c r="C374" s="25"/>
      <c r="D374" s="25"/>
      <c r="E374" s="25"/>
      <c r="F374" s="25"/>
      <c r="N374" s="18"/>
      <c r="P374" s="17"/>
      <c r="Q374" s="25"/>
      <c r="Z374" s="96"/>
      <c r="AB374" s="51"/>
      <c r="AC374" s="51"/>
      <c r="AD374" s="25"/>
    </row>
    <row r="375" spans="1:30" outlineLevel="1" x14ac:dyDescent="0.25">
      <c r="B375" s="94" t="s">
        <v>140</v>
      </c>
      <c r="C375" s="25"/>
      <c r="D375" s="25"/>
      <c r="E375" s="25"/>
      <c r="F375" s="25"/>
      <c r="G375" s="303">
        <v>0</v>
      </c>
      <c r="H375" s="303">
        <v>0</v>
      </c>
      <c r="I375" s="303">
        <v>0</v>
      </c>
      <c r="J375" s="303">
        <v>0</v>
      </c>
      <c r="K375" s="303">
        <v>0.16</v>
      </c>
      <c r="L375" s="23">
        <v>0.32</v>
      </c>
      <c r="N375" s="18"/>
      <c r="P375" s="23">
        <v>0.21</v>
      </c>
      <c r="Q375" s="83">
        <v>0.37</v>
      </c>
      <c r="R375" s="47"/>
      <c r="S375" s="47"/>
      <c r="T375" s="47"/>
      <c r="U375" s="47"/>
      <c r="Z375" s="96"/>
      <c r="AB375" s="57"/>
      <c r="AC375" s="57"/>
      <c r="AD375" s="25"/>
    </row>
    <row r="376" spans="1:30" outlineLevel="1" x14ac:dyDescent="0.25">
      <c r="B376" s="94" t="s">
        <v>141</v>
      </c>
      <c r="C376" s="25"/>
      <c r="D376" s="25"/>
      <c r="E376" s="25"/>
      <c r="F376" s="25"/>
      <c r="G376" s="302">
        <v>1951</v>
      </c>
      <c r="H376" s="302">
        <v>1958</v>
      </c>
      <c r="I376" s="21">
        <v>1944</v>
      </c>
      <c r="J376" s="21">
        <v>1838</v>
      </c>
      <c r="K376" s="21">
        <v>1745</v>
      </c>
      <c r="L376" s="21">
        <v>1757</v>
      </c>
      <c r="P376" s="21">
        <v>1757</v>
      </c>
      <c r="Q376" s="468">
        <v>1757</v>
      </c>
      <c r="R376" s="47"/>
      <c r="S376" s="47"/>
      <c r="T376" s="47"/>
      <c r="U376" s="47"/>
      <c r="Z376" s="96"/>
      <c r="AB376" s="51"/>
      <c r="AC376" s="51"/>
      <c r="AD376" s="25"/>
    </row>
    <row r="377" spans="1:30" outlineLevel="1" x14ac:dyDescent="0.25">
      <c r="B377" s="107" t="s">
        <v>139</v>
      </c>
      <c r="C377" s="9"/>
      <c r="D377" s="9"/>
      <c r="E377" s="9"/>
      <c r="F377" s="9"/>
      <c r="G377" s="9">
        <v>0</v>
      </c>
      <c r="H377" s="9">
        <v>0</v>
      </c>
      <c r="I377" s="9">
        <v>0</v>
      </c>
      <c r="J377" s="9">
        <v>0</v>
      </c>
      <c r="K377" s="9">
        <v>279.2</v>
      </c>
      <c r="L377" s="299">
        <v>562.24</v>
      </c>
      <c r="M377" s="9"/>
      <c r="N377" s="9"/>
      <c r="O377" s="9"/>
      <c r="P377" s="299">
        <v>368.96999999999997</v>
      </c>
      <c r="Q377" s="469">
        <v>650.09</v>
      </c>
      <c r="R377" s="470">
        <v>0</v>
      </c>
      <c r="S377" s="470">
        <v>0</v>
      </c>
      <c r="T377" s="470">
        <v>0</v>
      </c>
      <c r="U377" s="470">
        <v>0</v>
      </c>
      <c r="V377" s="300">
        <v>0</v>
      </c>
      <c r="W377" s="300">
        <v>0</v>
      </c>
      <c r="X377" s="300">
        <v>0</v>
      </c>
      <c r="Y377" s="300">
        <v>0</v>
      </c>
      <c r="Z377" s="301">
        <v>0</v>
      </c>
      <c r="AB377" s="25"/>
      <c r="AC377" s="25"/>
      <c r="AD377" s="25"/>
    </row>
    <row r="378" spans="1:30" outlineLevel="1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332"/>
      <c r="P378" s="332"/>
      <c r="Q378" s="333"/>
      <c r="R378" s="325"/>
      <c r="S378" s="325"/>
      <c r="T378" s="325"/>
      <c r="U378" s="325"/>
      <c r="V378" s="325"/>
      <c r="W378" s="325"/>
      <c r="X378" s="325"/>
      <c r="Y378" s="325"/>
      <c r="Z378" s="325"/>
      <c r="AB378" s="25"/>
      <c r="AC378" s="25"/>
      <c r="AD378" s="25"/>
    </row>
    <row r="379" spans="1:30" outlineLevel="1" x14ac:dyDescent="0.25"/>
    <row r="380" spans="1:30" s="3" customFormat="1" ht="15" x14ac:dyDescent="0.3">
      <c r="A380" s="3" t="s">
        <v>61</v>
      </c>
    </row>
    <row r="381" spans="1:30" outlineLevel="1" x14ac:dyDescent="0.25">
      <c r="M381" s="228"/>
      <c r="N381" s="228"/>
      <c r="O381" s="228"/>
    </row>
    <row r="382" spans="1:30" ht="15" outlineLevel="1" x14ac:dyDescent="0.3">
      <c r="C382" s="9"/>
      <c r="D382" s="9"/>
      <c r="E382" s="9"/>
      <c r="F382" s="249"/>
      <c r="G382" s="161" t="s">
        <v>62</v>
      </c>
      <c r="H382" s="167"/>
      <c r="I382" s="167"/>
      <c r="J382" s="167"/>
      <c r="K382" s="168"/>
      <c r="Q382" s="161" t="s">
        <v>105</v>
      </c>
      <c r="R382" s="162"/>
      <c r="S382" s="162"/>
      <c r="T382" s="162"/>
      <c r="U382" s="162"/>
      <c r="V382" s="162"/>
      <c r="W382" s="162"/>
      <c r="X382" s="162"/>
      <c r="Y382" s="162"/>
      <c r="Z382" s="163"/>
    </row>
    <row r="383" spans="1:30" ht="15" outlineLevel="1" x14ac:dyDescent="0.3">
      <c r="B383" s="118"/>
      <c r="C383" s="25"/>
      <c r="D383" s="25"/>
      <c r="E383" s="25"/>
      <c r="F383" s="25"/>
      <c r="L383" s="44" t="s">
        <v>101</v>
      </c>
      <c r="M383" s="45" t="s">
        <v>102</v>
      </c>
      <c r="N383" s="45"/>
      <c r="O383" s="45"/>
      <c r="P383" s="44" t="s">
        <v>231</v>
      </c>
      <c r="Q383" s="32">
        <v>1</v>
      </c>
      <c r="R383" s="32">
        <v>2</v>
      </c>
      <c r="S383" s="32">
        <v>3</v>
      </c>
      <c r="T383" s="32">
        <v>4</v>
      </c>
      <c r="U383" s="32">
        <v>5</v>
      </c>
      <c r="V383" s="32" t="s">
        <v>333</v>
      </c>
      <c r="W383" s="32" t="s">
        <v>333</v>
      </c>
      <c r="X383" s="32" t="s">
        <v>333</v>
      </c>
      <c r="Y383" s="32" t="s">
        <v>333</v>
      </c>
      <c r="Z383" s="79" t="s">
        <v>333</v>
      </c>
    </row>
    <row r="384" spans="1:30" ht="15" outlineLevel="1" x14ac:dyDescent="0.3">
      <c r="B384" s="107"/>
      <c r="C384" s="9"/>
      <c r="D384" s="9"/>
      <c r="E384" s="9"/>
      <c r="F384" s="9"/>
      <c r="G384" s="34">
        <v>2009</v>
      </c>
      <c r="H384" s="34">
        <v>2010</v>
      </c>
      <c r="I384" s="34">
        <v>2011</v>
      </c>
      <c r="J384" s="34">
        <v>2012</v>
      </c>
      <c r="K384" s="34">
        <v>2013</v>
      </c>
      <c r="L384" s="38">
        <v>41488</v>
      </c>
      <c r="M384" s="35" t="s">
        <v>103</v>
      </c>
      <c r="N384" s="35"/>
      <c r="O384" s="35" t="s">
        <v>104</v>
      </c>
      <c r="P384" s="38">
        <v>41488</v>
      </c>
      <c r="Q384" s="36">
        <v>2014</v>
      </c>
      <c r="R384" s="36">
        <v>2015</v>
      </c>
      <c r="S384" s="36">
        <v>2016</v>
      </c>
      <c r="T384" s="36">
        <v>2017</v>
      </c>
      <c r="U384" s="36">
        <v>2018</v>
      </c>
      <c r="V384" s="36" t="s">
        <v>333</v>
      </c>
      <c r="W384" s="36" t="s">
        <v>333</v>
      </c>
      <c r="X384" s="36" t="s">
        <v>333</v>
      </c>
      <c r="Y384" s="36" t="s">
        <v>333</v>
      </c>
      <c r="Z384" s="82" t="s">
        <v>333</v>
      </c>
      <c r="AA384" s="33"/>
    </row>
    <row r="385" spans="1:26" ht="15" outlineLevel="1" x14ac:dyDescent="0.3">
      <c r="B385" s="122" t="s">
        <v>95</v>
      </c>
      <c r="C385" s="127"/>
      <c r="D385" s="127"/>
      <c r="E385" s="127"/>
      <c r="F385" s="127"/>
      <c r="G385" s="12"/>
      <c r="H385" s="12"/>
      <c r="I385" s="12"/>
      <c r="J385" s="12"/>
      <c r="K385" s="12"/>
      <c r="L385" s="39"/>
      <c r="M385" s="17"/>
      <c r="N385" s="17"/>
      <c r="O385" s="17"/>
      <c r="P385" s="39"/>
      <c r="Q385" s="17"/>
      <c r="R385" s="17"/>
      <c r="T385" s="17"/>
      <c r="Z385" s="96"/>
    </row>
    <row r="386" spans="1:26" outlineLevel="1" x14ac:dyDescent="0.25">
      <c r="A386" s="1" t="s">
        <v>334</v>
      </c>
      <c r="B386" s="94" t="s">
        <v>63</v>
      </c>
      <c r="C386" s="25"/>
      <c r="D386" s="25"/>
      <c r="E386" s="25"/>
      <c r="F386" s="25"/>
      <c r="G386" s="21">
        <v>8352</v>
      </c>
      <c r="H386" s="21">
        <v>10635</v>
      </c>
      <c r="I386" s="21">
        <v>13913</v>
      </c>
      <c r="J386" s="21">
        <v>13852</v>
      </c>
      <c r="K386" s="21">
        <v>12569</v>
      </c>
      <c r="L386" s="40">
        <v>11185</v>
      </c>
      <c r="M386" s="17"/>
      <c r="N386" s="17"/>
      <c r="O386" s="17">
        <v>7800</v>
      </c>
      <c r="P386" s="43">
        <v>3385</v>
      </c>
      <c r="Q386" s="17">
        <v>4000</v>
      </c>
      <c r="R386" s="17">
        <v>4000</v>
      </c>
      <c r="S386" s="17">
        <v>4000</v>
      </c>
      <c r="T386" s="17">
        <v>4000</v>
      </c>
      <c r="U386" s="17">
        <v>4000</v>
      </c>
      <c r="V386" s="17" t="s">
        <v>333</v>
      </c>
      <c r="W386" s="17" t="s">
        <v>333</v>
      </c>
      <c r="X386" s="17" t="s">
        <v>333</v>
      </c>
      <c r="Y386" s="17" t="s">
        <v>333</v>
      </c>
      <c r="Z386" s="164" t="s">
        <v>333</v>
      </c>
    </row>
    <row r="387" spans="1:26" outlineLevel="1" x14ac:dyDescent="0.25">
      <c r="A387" s="1" t="s">
        <v>335</v>
      </c>
      <c r="B387" s="94" t="s">
        <v>65</v>
      </c>
      <c r="C387" s="25"/>
      <c r="D387" s="25"/>
      <c r="E387" s="25"/>
      <c r="F387" s="25"/>
      <c r="G387" s="21">
        <v>740</v>
      </c>
      <c r="H387" s="21">
        <v>373</v>
      </c>
      <c r="I387" s="21">
        <v>452</v>
      </c>
      <c r="J387" s="21">
        <v>966</v>
      </c>
      <c r="K387" s="21">
        <v>208</v>
      </c>
      <c r="L387" s="40">
        <v>643</v>
      </c>
      <c r="M387" s="17"/>
      <c r="N387" s="17"/>
      <c r="O387" s="17"/>
      <c r="P387" s="43">
        <v>643</v>
      </c>
      <c r="Q387" s="17">
        <v>643</v>
      </c>
      <c r="R387" s="17">
        <v>643</v>
      </c>
      <c r="S387" s="17">
        <v>643</v>
      </c>
      <c r="T387" s="17">
        <v>643</v>
      </c>
      <c r="U387" s="17">
        <v>643</v>
      </c>
      <c r="V387" s="17" t="s">
        <v>333</v>
      </c>
      <c r="W387" s="17" t="s">
        <v>333</v>
      </c>
      <c r="X387" s="17" t="s">
        <v>333</v>
      </c>
      <c r="Y387" s="17" t="s">
        <v>333</v>
      </c>
      <c r="Z387" s="164" t="s">
        <v>333</v>
      </c>
    </row>
    <row r="388" spans="1:26" outlineLevel="1" x14ac:dyDescent="0.25">
      <c r="A388" s="1" t="s">
        <v>336</v>
      </c>
      <c r="B388" s="94" t="s">
        <v>64</v>
      </c>
      <c r="C388" s="25"/>
      <c r="D388" s="25"/>
      <c r="E388" s="25"/>
      <c r="F388" s="25"/>
      <c r="G388" s="21">
        <v>4731</v>
      </c>
      <c r="H388" s="21">
        <v>5837</v>
      </c>
      <c r="I388" s="21">
        <v>6493</v>
      </c>
      <c r="J388" s="21">
        <v>6476</v>
      </c>
      <c r="K388" s="21">
        <v>6629</v>
      </c>
      <c r="L388" s="40">
        <v>6591</v>
      </c>
      <c r="M388" s="17"/>
      <c r="N388" s="17"/>
      <c r="O388" s="17"/>
      <c r="P388" s="43">
        <v>6591</v>
      </c>
      <c r="Q388" s="17">
        <v>6506.1359999999995</v>
      </c>
      <c r="R388" s="17">
        <v>6395.531688</v>
      </c>
      <c r="S388" s="17">
        <v>6344.3674344959991</v>
      </c>
      <c r="T388" s="17">
        <v>6261.8906578475508</v>
      </c>
      <c r="U388" s="17">
        <v>6224.3193139004661</v>
      </c>
      <c r="V388" s="17" t="s">
        <v>333</v>
      </c>
      <c r="W388" s="17" t="s">
        <v>333</v>
      </c>
      <c r="X388" s="17" t="s">
        <v>333</v>
      </c>
      <c r="Y388" s="17" t="s">
        <v>333</v>
      </c>
      <c r="Z388" s="164" t="s">
        <v>333</v>
      </c>
    </row>
    <row r="389" spans="1:26" s="13" customFormat="1" ht="15" outlineLevel="1" x14ac:dyDescent="0.3">
      <c r="A389" s="1" t="s">
        <v>337</v>
      </c>
      <c r="B389" s="170" t="s">
        <v>91</v>
      </c>
      <c r="C389" s="247"/>
      <c r="D389" s="247"/>
      <c r="E389" s="247"/>
      <c r="F389" s="247"/>
      <c r="G389" s="29">
        <v>28.261648745519711</v>
      </c>
      <c r="H389" s="29">
        <v>40.272674000982946</v>
      </c>
      <c r="I389" s="29">
        <v>38.539451003349917</v>
      </c>
      <c r="J389" s="29">
        <v>38.081229559697768</v>
      </c>
      <c r="K389" s="29">
        <v>42.493589743589745</v>
      </c>
      <c r="L389" s="41">
        <v>42.486533740706079</v>
      </c>
      <c r="M389" s="24"/>
      <c r="N389" s="24"/>
      <c r="O389" s="24"/>
      <c r="P389" s="159"/>
      <c r="Q389" s="158">
        <v>42</v>
      </c>
      <c r="R389" s="158">
        <v>42</v>
      </c>
      <c r="S389" s="158">
        <v>42</v>
      </c>
      <c r="T389" s="158">
        <v>42</v>
      </c>
      <c r="U389" s="158">
        <v>42</v>
      </c>
      <c r="V389" s="158" t="s">
        <v>333</v>
      </c>
      <c r="W389" s="158" t="s">
        <v>333</v>
      </c>
      <c r="X389" s="158" t="s">
        <v>333</v>
      </c>
      <c r="Y389" s="158" t="s">
        <v>333</v>
      </c>
      <c r="Z389" s="165" t="s">
        <v>333</v>
      </c>
    </row>
    <row r="390" spans="1:26" outlineLevel="1" x14ac:dyDescent="0.25">
      <c r="A390" s="1" t="s">
        <v>338</v>
      </c>
      <c r="B390" s="94" t="s">
        <v>66</v>
      </c>
      <c r="C390" s="25"/>
      <c r="D390" s="25"/>
      <c r="E390" s="25"/>
      <c r="F390" s="25"/>
      <c r="G390" s="21">
        <v>1712</v>
      </c>
      <c r="H390" s="21">
        <v>2706</v>
      </c>
      <c r="I390" s="21">
        <v>3643</v>
      </c>
      <c r="J390" s="21">
        <v>3327</v>
      </c>
      <c r="K390" s="21">
        <v>3213</v>
      </c>
      <c r="L390" s="40">
        <v>3131</v>
      </c>
      <c r="M390" s="17"/>
      <c r="N390" s="17"/>
      <c r="O390" s="17"/>
      <c r="P390" s="43">
        <v>3131</v>
      </c>
      <c r="Q390" s="17">
        <v>3131</v>
      </c>
      <c r="R390" s="17">
        <v>3131</v>
      </c>
      <c r="S390" s="17">
        <v>3131</v>
      </c>
      <c r="T390" s="17">
        <v>3131</v>
      </c>
      <c r="U390" s="17">
        <v>3131</v>
      </c>
      <c r="V390" s="17" t="s">
        <v>333</v>
      </c>
      <c r="W390" s="17" t="s">
        <v>333</v>
      </c>
      <c r="X390" s="17" t="s">
        <v>333</v>
      </c>
      <c r="Y390" s="17" t="s">
        <v>333</v>
      </c>
      <c r="Z390" s="164" t="s">
        <v>333</v>
      </c>
    </row>
    <row r="391" spans="1:26" outlineLevel="1" x14ac:dyDescent="0.25">
      <c r="A391" s="1" t="s">
        <v>339</v>
      </c>
      <c r="B391" s="94" t="s">
        <v>67</v>
      </c>
      <c r="C391" s="25"/>
      <c r="D391" s="25"/>
      <c r="E391" s="25"/>
      <c r="F391" s="25"/>
      <c r="G391" s="21">
        <v>867</v>
      </c>
      <c r="H391" s="21">
        <v>1051</v>
      </c>
      <c r="I391" s="21">
        <v>1301</v>
      </c>
      <c r="J391" s="21">
        <v>1404</v>
      </c>
      <c r="K391" s="21">
        <v>1382</v>
      </c>
      <c r="L391" s="40">
        <v>1468</v>
      </c>
      <c r="M391" s="17"/>
      <c r="N391" s="17"/>
      <c r="O391" s="17"/>
      <c r="P391" s="43">
        <v>1468</v>
      </c>
      <c r="Q391" s="17">
        <v>1375.2732239999998</v>
      </c>
      <c r="R391" s="17">
        <v>1351.8935791920001</v>
      </c>
      <c r="S391" s="17">
        <v>1341.0784305584639</v>
      </c>
      <c r="T391" s="17">
        <v>1323.6444109612037</v>
      </c>
      <c r="U391" s="17">
        <v>1315.7025444954365</v>
      </c>
      <c r="V391" s="17" t="s">
        <v>333</v>
      </c>
      <c r="W391" s="17" t="s">
        <v>333</v>
      </c>
      <c r="X391" s="17" t="s">
        <v>333</v>
      </c>
      <c r="Y391" s="17" t="s">
        <v>333</v>
      </c>
      <c r="Z391" s="164" t="s">
        <v>333</v>
      </c>
    </row>
    <row r="392" spans="1:26" s="13" customFormat="1" ht="15" outlineLevel="1" x14ac:dyDescent="0.3">
      <c r="A392" s="1" t="s">
        <v>340</v>
      </c>
      <c r="B392" s="170" t="s">
        <v>92</v>
      </c>
      <c r="C392" s="247"/>
      <c r="D392" s="247"/>
      <c r="E392" s="247"/>
      <c r="F392" s="247"/>
      <c r="G392" s="29">
        <v>6.3109245373324825</v>
      </c>
      <c r="H392" s="29">
        <v>8.7902431200018327</v>
      </c>
      <c r="I392" s="29">
        <v>9.4787217054573052</v>
      </c>
      <c r="J392" s="29">
        <v>10.618731869042685</v>
      </c>
      <c r="K392" s="29">
        <v>11.271171291951559</v>
      </c>
      <c r="L392" s="41">
        <v>11.852851391408219</v>
      </c>
      <c r="M392" s="24"/>
      <c r="N392" s="24"/>
      <c r="O392" s="24"/>
      <c r="P392" s="159"/>
      <c r="Q392" s="158">
        <v>11.5</v>
      </c>
      <c r="R392" s="158">
        <v>11.5</v>
      </c>
      <c r="S392" s="158">
        <v>11.5</v>
      </c>
      <c r="T392" s="158">
        <v>11.5</v>
      </c>
      <c r="U392" s="158">
        <v>11.5</v>
      </c>
      <c r="V392" s="158" t="s">
        <v>333</v>
      </c>
      <c r="W392" s="158" t="s">
        <v>333</v>
      </c>
      <c r="X392" s="158" t="s">
        <v>333</v>
      </c>
      <c r="Y392" s="158" t="s">
        <v>333</v>
      </c>
      <c r="Z392" s="165" t="s">
        <v>333</v>
      </c>
    </row>
    <row r="393" spans="1:26" outlineLevel="1" x14ac:dyDescent="0.25">
      <c r="A393" s="1" t="s">
        <v>341</v>
      </c>
      <c r="B393" s="107" t="s">
        <v>68</v>
      </c>
      <c r="C393" s="9"/>
      <c r="D393" s="9"/>
      <c r="E393" s="9"/>
      <c r="F393" s="9"/>
      <c r="G393" s="22">
        <v>3749</v>
      </c>
      <c r="H393" s="22">
        <v>3643</v>
      </c>
      <c r="I393" s="22">
        <v>3219</v>
      </c>
      <c r="J393" s="22">
        <v>3423</v>
      </c>
      <c r="K393" s="22">
        <v>3967</v>
      </c>
      <c r="L393" s="42">
        <v>3848</v>
      </c>
      <c r="M393" s="55"/>
      <c r="N393" s="20"/>
      <c r="O393" s="20"/>
      <c r="P393" s="160">
        <v>3848</v>
      </c>
      <c r="Q393" s="55">
        <v>3848</v>
      </c>
      <c r="R393" s="20">
        <v>3848</v>
      </c>
      <c r="S393" s="20">
        <v>3848</v>
      </c>
      <c r="T393" s="20">
        <v>3848</v>
      </c>
      <c r="U393" s="20">
        <v>3848</v>
      </c>
      <c r="V393" s="20" t="s">
        <v>333</v>
      </c>
      <c r="W393" s="20" t="s">
        <v>333</v>
      </c>
      <c r="X393" s="20" t="s">
        <v>333</v>
      </c>
      <c r="Y393" s="20" t="s">
        <v>333</v>
      </c>
      <c r="Z393" s="166" t="s">
        <v>333</v>
      </c>
    </row>
    <row r="394" spans="1:26" outlineLevel="1" x14ac:dyDescent="0.25">
      <c r="A394" s="1" t="s">
        <v>342</v>
      </c>
      <c r="B394" s="171" t="s">
        <v>69</v>
      </c>
      <c r="C394" s="111"/>
      <c r="D394" s="111"/>
      <c r="E394" s="111"/>
      <c r="F394" s="111"/>
      <c r="G394" s="17">
        <v>20151</v>
      </c>
      <c r="H394" s="17">
        <v>24245</v>
      </c>
      <c r="I394" s="17">
        <v>29021</v>
      </c>
      <c r="J394" s="17">
        <v>29448</v>
      </c>
      <c r="K394" s="17">
        <v>27968</v>
      </c>
      <c r="L394" s="43">
        <v>26866</v>
      </c>
      <c r="M394" s="17"/>
      <c r="N394" s="17"/>
      <c r="O394" s="17"/>
      <c r="P394" s="43">
        <v>19066</v>
      </c>
      <c r="Q394" s="17">
        <v>19503.409223999999</v>
      </c>
      <c r="R394" s="17">
        <v>19369.425267191997</v>
      </c>
      <c r="S394" s="17">
        <v>19307.445865054462</v>
      </c>
      <c r="T394" s="17">
        <v>19207.535068808756</v>
      </c>
      <c r="U394" s="17">
        <v>19162.021858395899</v>
      </c>
      <c r="V394" s="17" t="s">
        <v>333</v>
      </c>
      <c r="W394" s="17" t="s">
        <v>333</v>
      </c>
      <c r="X394" s="17" t="s">
        <v>333</v>
      </c>
      <c r="Y394" s="17" t="s">
        <v>333</v>
      </c>
      <c r="Z394" s="164" t="s">
        <v>333</v>
      </c>
    </row>
    <row r="395" spans="1:26" outlineLevel="1" x14ac:dyDescent="0.25">
      <c r="A395" s="1" t="s">
        <v>343</v>
      </c>
      <c r="B395" s="94"/>
      <c r="C395" s="25"/>
      <c r="D395" s="25"/>
      <c r="E395" s="25"/>
      <c r="F395" s="25"/>
      <c r="L395" s="39"/>
      <c r="M395" s="17"/>
      <c r="N395" s="17"/>
      <c r="O395" s="17"/>
      <c r="P395" s="43"/>
      <c r="Z395" s="96"/>
    </row>
    <row r="396" spans="1:26" outlineLevel="1" x14ac:dyDescent="0.25">
      <c r="A396" s="1" t="s">
        <v>344</v>
      </c>
      <c r="B396" s="94" t="s">
        <v>98</v>
      </c>
      <c r="C396" s="25"/>
      <c r="D396" s="25"/>
      <c r="E396" s="25"/>
      <c r="F396" s="25"/>
      <c r="G396" s="21">
        <v>4510</v>
      </c>
      <c r="H396" s="21">
        <v>4652</v>
      </c>
      <c r="I396" s="21">
        <v>4729</v>
      </c>
      <c r="J396" s="21">
        <v>4934</v>
      </c>
      <c r="K396" s="21">
        <v>5300</v>
      </c>
      <c r="L396" s="40"/>
      <c r="M396" s="17"/>
      <c r="N396" s="17"/>
      <c r="O396" s="17"/>
      <c r="P396" s="43">
        <v>0</v>
      </c>
      <c r="Z396" s="96"/>
    </row>
    <row r="397" spans="1:26" outlineLevel="1" x14ac:dyDescent="0.25">
      <c r="A397" s="1" t="s">
        <v>345</v>
      </c>
      <c r="B397" s="94" t="s">
        <v>99</v>
      </c>
      <c r="C397" s="25"/>
      <c r="D397" s="25"/>
      <c r="E397" s="25"/>
      <c r="F397" s="25"/>
      <c r="G397" s="21">
        <v>-2233</v>
      </c>
      <c r="H397" s="21">
        <v>-2471</v>
      </c>
      <c r="I397" s="21">
        <v>-2776</v>
      </c>
      <c r="J397" s="21">
        <v>-2810</v>
      </c>
      <c r="K397" s="21">
        <v>-3174</v>
      </c>
      <c r="L397" s="40"/>
      <c r="M397" s="17"/>
      <c r="N397" s="17"/>
      <c r="O397" s="17"/>
      <c r="P397" s="43">
        <v>0</v>
      </c>
      <c r="Z397" s="96"/>
    </row>
    <row r="398" spans="1:26" outlineLevel="1" x14ac:dyDescent="0.25">
      <c r="A398" s="1" t="s">
        <v>346</v>
      </c>
      <c r="B398" s="94" t="s">
        <v>70</v>
      </c>
      <c r="C398" s="25"/>
      <c r="D398" s="25"/>
      <c r="E398" s="25"/>
      <c r="F398" s="25"/>
      <c r="G398" s="30">
        <v>2277</v>
      </c>
      <c r="H398" s="30">
        <v>2181</v>
      </c>
      <c r="I398" s="30">
        <v>1953</v>
      </c>
      <c r="J398" s="30">
        <v>2124</v>
      </c>
      <c r="K398" s="30">
        <v>2126</v>
      </c>
      <c r="L398" s="40">
        <v>2212</v>
      </c>
      <c r="M398" s="17"/>
      <c r="N398" s="17"/>
      <c r="O398" s="17"/>
      <c r="P398" s="43">
        <v>2212</v>
      </c>
      <c r="Q398" s="17">
        <v>2283.7319026666669</v>
      </c>
      <c r="R398" s="17">
        <v>2317.0850619780003</v>
      </c>
      <c r="S398" s="17">
        <v>2251.6536509674938</v>
      </c>
      <c r="T398" s="17">
        <v>2589.536486718845</v>
      </c>
      <c r="U398" s="17">
        <v>2887.9838236137784</v>
      </c>
      <c r="V398" s="17" t="s">
        <v>333</v>
      </c>
      <c r="W398" s="17" t="s">
        <v>333</v>
      </c>
      <c r="X398" s="17" t="s">
        <v>333</v>
      </c>
      <c r="Y398" s="17" t="s">
        <v>333</v>
      </c>
      <c r="Z398" s="164" t="s">
        <v>333</v>
      </c>
    </row>
    <row r="399" spans="1:26" outlineLevel="1" x14ac:dyDescent="0.25">
      <c r="A399" s="1" t="s">
        <v>347</v>
      </c>
      <c r="B399" s="94" t="s">
        <v>71</v>
      </c>
      <c r="C399" s="25"/>
      <c r="D399" s="25"/>
      <c r="E399" s="25"/>
      <c r="F399" s="25"/>
      <c r="G399" s="21">
        <v>454</v>
      </c>
      <c r="H399" s="21">
        <v>781</v>
      </c>
      <c r="I399" s="21">
        <v>704</v>
      </c>
      <c r="J399" s="21">
        <v>3404</v>
      </c>
      <c r="K399" s="21">
        <v>2565</v>
      </c>
      <c r="L399" s="40">
        <v>2048</v>
      </c>
      <c r="M399" s="17"/>
      <c r="N399" s="17"/>
      <c r="O399" s="17"/>
      <c r="P399" s="43">
        <v>2048</v>
      </c>
      <c r="Q399" s="17">
        <v>2048</v>
      </c>
      <c r="R399" s="17">
        <v>2048</v>
      </c>
      <c r="S399" s="17">
        <v>2048</v>
      </c>
      <c r="T399" s="17">
        <v>2048</v>
      </c>
      <c r="U399" s="17">
        <v>2048</v>
      </c>
      <c r="V399" s="17" t="s">
        <v>333</v>
      </c>
      <c r="W399" s="17" t="s">
        <v>333</v>
      </c>
      <c r="X399" s="17" t="s">
        <v>333</v>
      </c>
      <c r="Y399" s="17" t="s">
        <v>333</v>
      </c>
      <c r="Z399" s="164" t="s">
        <v>333</v>
      </c>
    </row>
    <row r="400" spans="1:26" outlineLevel="1" x14ac:dyDescent="0.25">
      <c r="A400" s="1" t="s">
        <v>348</v>
      </c>
      <c r="B400" s="94" t="s">
        <v>72</v>
      </c>
      <c r="C400" s="25"/>
      <c r="D400" s="25"/>
      <c r="E400" s="25"/>
      <c r="F400" s="25"/>
      <c r="G400" s="21">
        <v>500</v>
      </c>
      <c r="H400" s="21">
        <v>332</v>
      </c>
      <c r="I400" s="21">
        <v>799</v>
      </c>
      <c r="J400" s="21">
        <v>1372</v>
      </c>
      <c r="K400" s="21">
        <v>1349</v>
      </c>
      <c r="L400" s="40">
        <v>1469</v>
      </c>
      <c r="M400" s="17"/>
      <c r="N400" s="17"/>
      <c r="O400" s="17"/>
      <c r="P400" s="43">
        <v>1469</v>
      </c>
      <c r="Q400" s="17">
        <v>1469</v>
      </c>
      <c r="R400" s="17">
        <v>1469</v>
      </c>
      <c r="S400" s="17">
        <v>1469</v>
      </c>
      <c r="T400" s="17">
        <v>1469</v>
      </c>
      <c r="U400" s="17">
        <v>1469</v>
      </c>
      <c r="V400" s="17" t="s">
        <v>333</v>
      </c>
      <c r="W400" s="17" t="s">
        <v>333</v>
      </c>
      <c r="X400" s="17" t="s">
        <v>333</v>
      </c>
      <c r="Y400" s="17" t="s">
        <v>333</v>
      </c>
      <c r="Z400" s="164" t="s">
        <v>333</v>
      </c>
    </row>
    <row r="401" spans="1:26" outlineLevel="1" x14ac:dyDescent="0.25">
      <c r="A401" s="1" t="s">
        <v>349</v>
      </c>
      <c r="B401" s="94" t="s">
        <v>73</v>
      </c>
      <c r="C401" s="25"/>
      <c r="D401" s="25"/>
      <c r="E401" s="25"/>
      <c r="F401" s="25"/>
      <c r="G401" s="21">
        <v>1737</v>
      </c>
      <c r="H401" s="21">
        <v>4074</v>
      </c>
      <c r="I401" s="21">
        <v>4365</v>
      </c>
      <c r="J401" s="21">
        <v>5838</v>
      </c>
      <c r="K401" s="21">
        <v>9304</v>
      </c>
      <c r="L401" s="40">
        <v>9253</v>
      </c>
      <c r="M401" s="17">
        <v>29768.559999999998</v>
      </c>
      <c r="N401" s="17"/>
      <c r="O401" s="17">
        <v>9253</v>
      </c>
      <c r="P401" s="43">
        <v>29768.559999999998</v>
      </c>
      <c r="Q401" s="17">
        <v>29768.559999999998</v>
      </c>
      <c r="R401" s="17">
        <v>29768.559999999998</v>
      </c>
      <c r="S401" s="17">
        <v>29768.559999999998</v>
      </c>
      <c r="T401" s="17">
        <v>29768.559999999998</v>
      </c>
      <c r="U401" s="17">
        <v>29768.559999999998</v>
      </c>
      <c r="V401" s="17" t="s">
        <v>333</v>
      </c>
      <c r="W401" s="17" t="s">
        <v>333</v>
      </c>
      <c r="X401" s="17" t="s">
        <v>333</v>
      </c>
      <c r="Y401" s="17" t="s">
        <v>333</v>
      </c>
      <c r="Z401" s="164" t="s">
        <v>333</v>
      </c>
    </row>
    <row r="402" spans="1:26" outlineLevel="1" x14ac:dyDescent="0.25">
      <c r="A402" s="1" t="s">
        <v>350</v>
      </c>
      <c r="B402" s="94" t="s">
        <v>74</v>
      </c>
      <c r="C402" s="25"/>
      <c r="D402" s="25"/>
      <c r="E402" s="25"/>
      <c r="F402" s="25"/>
      <c r="G402" s="21">
        <v>724</v>
      </c>
      <c r="H402" s="21">
        <v>1694</v>
      </c>
      <c r="I402" s="21">
        <v>1495</v>
      </c>
      <c r="J402" s="21">
        <v>1857</v>
      </c>
      <c r="K402" s="21">
        <v>3374</v>
      </c>
      <c r="L402" s="40">
        <v>2990</v>
      </c>
      <c r="M402" s="17"/>
      <c r="N402" s="17"/>
      <c r="O402" s="17"/>
      <c r="P402" s="43">
        <v>2990</v>
      </c>
      <c r="Q402" s="17">
        <v>2713.4426229508199</v>
      </c>
      <c r="R402" s="17">
        <v>2160.3278688524592</v>
      </c>
      <c r="S402" s="17">
        <v>1607.2131147540986</v>
      </c>
      <c r="T402" s="17">
        <v>1054.0983606557379</v>
      </c>
      <c r="U402" s="17">
        <v>500.98360655737724</v>
      </c>
      <c r="V402" s="17" t="s">
        <v>333</v>
      </c>
      <c r="W402" s="17" t="s">
        <v>333</v>
      </c>
      <c r="X402" s="17" t="s">
        <v>333</v>
      </c>
      <c r="Y402" s="17" t="s">
        <v>333</v>
      </c>
      <c r="Z402" s="164" t="s">
        <v>333</v>
      </c>
    </row>
    <row r="403" spans="1:26" outlineLevel="1" x14ac:dyDescent="0.25">
      <c r="A403" s="1" t="s">
        <v>351</v>
      </c>
      <c r="B403" s="94" t="s">
        <v>219</v>
      </c>
      <c r="C403" s="25"/>
      <c r="D403" s="25"/>
      <c r="E403" s="25"/>
      <c r="F403" s="25"/>
      <c r="G403" s="21"/>
      <c r="H403" s="21"/>
      <c r="I403" s="21"/>
      <c r="J403" s="21"/>
      <c r="K403" s="21"/>
      <c r="L403" s="40"/>
      <c r="M403" s="17">
        <v>884.21119999999996</v>
      </c>
      <c r="N403" s="17"/>
      <c r="O403" s="17"/>
      <c r="P403" s="43">
        <v>884.21119999999996</v>
      </c>
      <c r="Q403" s="17">
        <v>862.66273846153842</v>
      </c>
      <c r="R403" s="17">
        <v>819.56581538461535</v>
      </c>
      <c r="S403" s="17">
        <v>776.46889230769227</v>
      </c>
      <c r="T403" s="17">
        <v>733.3719692307692</v>
      </c>
      <c r="U403" s="17">
        <v>697.77504615384612</v>
      </c>
      <c r="V403" s="17" t="s">
        <v>333</v>
      </c>
      <c r="W403" s="17" t="s">
        <v>333</v>
      </c>
      <c r="X403" s="17" t="s">
        <v>333</v>
      </c>
      <c r="Y403" s="17" t="s">
        <v>333</v>
      </c>
      <c r="Z403" s="164" t="s">
        <v>333</v>
      </c>
    </row>
    <row r="404" spans="1:26" outlineLevel="1" x14ac:dyDescent="0.25">
      <c r="A404" s="1" t="s">
        <v>352</v>
      </c>
      <c r="B404" s="107" t="s">
        <v>75</v>
      </c>
      <c r="C404" s="9"/>
      <c r="D404" s="9"/>
      <c r="E404" s="9"/>
      <c r="F404" s="9"/>
      <c r="G404" s="22">
        <v>657</v>
      </c>
      <c r="H404" s="22">
        <v>345</v>
      </c>
      <c r="I404" s="22">
        <v>262</v>
      </c>
      <c r="J404" s="22">
        <v>490</v>
      </c>
      <c r="K404" s="22">
        <v>854</v>
      </c>
      <c r="L404" s="42">
        <v>1033</v>
      </c>
      <c r="M404" s="55"/>
      <c r="N404" s="20"/>
      <c r="O404" s="20"/>
      <c r="P404" s="160">
        <v>1033</v>
      </c>
      <c r="Q404" s="55">
        <v>1033</v>
      </c>
      <c r="R404" s="20">
        <v>1033</v>
      </c>
      <c r="S404" s="20">
        <v>1033</v>
      </c>
      <c r="T404" s="20">
        <v>1033</v>
      </c>
      <c r="U404" s="20">
        <v>1033</v>
      </c>
      <c r="V404" s="20" t="s">
        <v>333</v>
      </c>
      <c r="W404" s="20" t="s">
        <v>333</v>
      </c>
      <c r="X404" s="20" t="s">
        <v>333</v>
      </c>
      <c r="Y404" s="20" t="s">
        <v>333</v>
      </c>
      <c r="Z404" s="166" t="s">
        <v>333</v>
      </c>
    </row>
    <row r="405" spans="1:26" outlineLevel="1" x14ac:dyDescent="0.25">
      <c r="A405" s="1" t="s">
        <v>353</v>
      </c>
      <c r="B405" s="171" t="s">
        <v>76</v>
      </c>
      <c r="C405" s="111"/>
      <c r="D405" s="111"/>
      <c r="E405" s="111"/>
      <c r="F405" s="111"/>
      <c r="G405" s="17">
        <v>26500</v>
      </c>
      <c r="H405" s="17">
        <v>33652</v>
      </c>
      <c r="I405" s="17">
        <v>38599</v>
      </c>
      <c r="J405" s="17">
        <v>44533</v>
      </c>
      <c r="K405" s="17">
        <v>47540</v>
      </c>
      <c r="L405" s="43">
        <v>45871</v>
      </c>
      <c r="M405" s="17"/>
      <c r="N405" s="17"/>
      <c r="O405" s="17"/>
      <c r="P405" s="43">
        <v>59470.771199999996</v>
      </c>
      <c r="Q405" s="17">
        <v>59681.806488079019</v>
      </c>
      <c r="R405" s="17">
        <v>58984.964013407072</v>
      </c>
      <c r="S405" s="17">
        <v>58261.341523083742</v>
      </c>
      <c r="T405" s="17">
        <v>57903.101885414108</v>
      </c>
      <c r="U405" s="17">
        <v>57567.324334720899</v>
      </c>
      <c r="V405" s="17" t="s">
        <v>333</v>
      </c>
      <c r="W405" s="17" t="s">
        <v>333</v>
      </c>
      <c r="X405" s="17" t="s">
        <v>333</v>
      </c>
      <c r="Y405" s="17" t="s">
        <v>333</v>
      </c>
      <c r="Z405" s="164" t="s">
        <v>333</v>
      </c>
    </row>
    <row r="406" spans="1:26" outlineLevel="1" x14ac:dyDescent="0.25">
      <c r="A406" s="1" t="s">
        <v>343</v>
      </c>
      <c r="B406" s="94"/>
      <c r="C406" s="25"/>
      <c r="D406" s="25"/>
      <c r="E406" s="25"/>
      <c r="F406" s="25"/>
      <c r="G406" s="17"/>
      <c r="H406" s="17"/>
      <c r="I406" s="17"/>
      <c r="J406" s="17"/>
      <c r="K406" s="17"/>
      <c r="L406" s="43"/>
      <c r="M406" s="17"/>
      <c r="N406" s="17"/>
      <c r="O406" s="17"/>
      <c r="P406" s="43"/>
      <c r="Z406" s="96"/>
    </row>
    <row r="407" spans="1:26" ht="15" outlineLevel="1" x14ac:dyDescent="0.3">
      <c r="A407" s="1" t="s">
        <v>354</v>
      </c>
      <c r="B407" s="122" t="s">
        <v>96</v>
      </c>
      <c r="C407" s="127"/>
      <c r="D407" s="127"/>
      <c r="E407" s="127"/>
      <c r="F407" s="127"/>
      <c r="L407" s="39"/>
      <c r="M407" s="17"/>
      <c r="N407" s="17"/>
      <c r="O407" s="17"/>
      <c r="P407" s="43"/>
      <c r="Z407" s="96"/>
    </row>
    <row r="408" spans="1:26" outlineLevel="1" x14ac:dyDescent="0.25">
      <c r="A408" s="1" t="s">
        <v>355</v>
      </c>
      <c r="B408" s="94" t="s">
        <v>266</v>
      </c>
      <c r="C408" s="25"/>
      <c r="D408" s="25"/>
      <c r="E408" s="25"/>
      <c r="F408" s="25"/>
      <c r="G408" s="21">
        <v>113</v>
      </c>
      <c r="H408" s="21">
        <v>663</v>
      </c>
      <c r="I408" s="21">
        <v>851</v>
      </c>
      <c r="J408" s="21">
        <v>2867</v>
      </c>
      <c r="K408" s="21">
        <v>3843</v>
      </c>
      <c r="L408" s="40">
        <v>2736</v>
      </c>
      <c r="M408" s="17"/>
      <c r="N408" s="17"/>
      <c r="O408" s="17">
        <v>2736</v>
      </c>
      <c r="P408" s="43">
        <v>0</v>
      </c>
      <c r="Q408" s="17">
        <v>0</v>
      </c>
      <c r="R408" s="17">
        <v>0</v>
      </c>
      <c r="S408" s="17">
        <v>0</v>
      </c>
      <c r="T408" s="17">
        <v>0</v>
      </c>
      <c r="U408" s="17">
        <v>0</v>
      </c>
      <c r="V408" s="17" t="s">
        <v>333</v>
      </c>
      <c r="W408" s="17" t="s">
        <v>333</v>
      </c>
      <c r="X408" s="17" t="s">
        <v>333</v>
      </c>
      <c r="Y408" s="17" t="s">
        <v>333</v>
      </c>
      <c r="Z408" s="164" t="s">
        <v>333</v>
      </c>
    </row>
    <row r="409" spans="1:26" outlineLevel="1" x14ac:dyDescent="0.25">
      <c r="A409" s="1" t="s">
        <v>356</v>
      </c>
      <c r="B409" s="94" t="s">
        <v>77</v>
      </c>
      <c r="C409" s="25"/>
      <c r="D409" s="25"/>
      <c r="E409" s="25"/>
      <c r="F409" s="25"/>
      <c r="G409" s="21">
        <v>8309</v>
      </c>
      <c r="H409" s="21">
        <v>11373</v>
      </c>
      <c r="I409" s="21">
        <v>11293</v>
      </c>
      <c r="J409" s="21">
        <v>11656</v>
      </c>
      <c r="K409" s="21">
        <v>11579</v>
      </c>
      <c r="L409" s="40">
        <v>12051</v>
      </c>
      <c r="M409" s="17"/>
      <c r="N409" s="17"/>
      <c r="O409" s="17"/>
      <c r="P409" s="43">
        <v>12051</v>
      </c>
      <c r="Q409" s="17">
        <v>11600.130671999999</v>
      </c>
      <c r="R409" s="17">
        <v>11402.928450575999</v>
      </c>
      <c r="S409" s="17">
        <v>11311.705022971391</v>
      </c>
      <c r="T409" s="17">
        <v>11164.652857672761</v>
      </c>
      <c r="U409" s="17">
        <v>11097.664940526725</v>
      </c>
      <c r="V409" s="17" t="s">
        <v>333</v>
      </c>
      <c r="W409" s="17" t="s">
        <v>333</v>
      </c>
      <c r="X409" s="17" t="s">
        <v>333</v>
      </c>
      <c r="Y409" s="17" t="s">
        <v>333</v>
      </c>
      <c r="Z409" s="164" t="s">
        <v>333</v>
      </c>
    </row>
    <row r="410" spans="1:26" s="13" customFormat="1" ht="15" outlineLevel="1" x14ac:dyDescent="0.3">
      <c r="A410" s="1" t="s">
        <v>357</v>
      </c>
      <c r="B410" s="170" t="s">
        <v>93</v>
      </c>
      <c r="C410" s="247"/>
      <c r="D410" s="247"/>
      <c r="E410" s="247"/>
      <c r="F410" s="247"/>
      <c r="G410" s="29">
        <v>60.481513241863432</v>
      </c>
      <c r="H410" s="29">
        <v>95.120299718154939</v>
      </c>
      <c r="I410" s="29">
        <v>82.277635833765828</v>
      </c>
      <c r="J410" s="29">
        <v>88.156651471197677</v>
      </c>
      <c r="K410" s="29">
        <v>94.43479912410065</v>
      </c>
      <c r="L410" s="41">
        <v>97.301575012166523</v>
      </c>
      <c r="M410" s="24"/>
      <c r="N410" s="24"/>
      <c r="O410" s="24"/>
      <c r="P410" s="159"/>
      <c r="Q410" s="158">
        <v>97</v>
      </c>
      <c r="R410" s="158">
        <v>97</v>
      </c>
      <c r="S410" s="158">
        <v>97</v>
      </c>
      <c r="T410" s="158">
        <v>97</v>
      </c>
      <c r="U410" s="158">
        <v>97</v>
      </c>
      <c r="V410" s="158" t="s">
        <v>333</v>
      </c>
      <c r="W410" s="158" t="s">
        <v>333</v>
      </c>
      <c r="X410" s="158" t="s">
        <v>333</v>
      </c>
      <c r="Y410" s="158" t="s">
        <v>333</v>
      </c>
      <c r="Z410" s="165" t="s">
        <v>333</v>
      </c>
    </row>
    <row r="411" spans="1:26" outlineLevel="1" x14ac:dyDescent="0.25">
      <c r="A411" s="1" t="s">
        <v>358</v>
      </c>
      <c r="B411" s="94" t="s">
        <v>142</v>
      </c>
      <c r="C411" s="25"/>
      <c r="D411" s="25"/>
      <c r="E411" s="25"/>
      <c r="F411" s="25"/>
      <c r="G411" s="21">
        <v>3788</v>
      </c>
      <c r="H411" s="21">
        <v>3884</v>
      </c>
      <c r="I411" s="21">
        <v>4181</v>
      </c>
      <c r="J411" s="21">
        <v>3740</v>
      </c>
      <c r="K411" s="21">
        <v>3644</v>
      </c>
      <c r="L411" s="40">
        <v>3657</v>
      </c>
      <c r="M411" s="17"/>
      <c r="N411" s="17"/>
      <c r="O411" s="17"/>
      <c r="P411" s="43">
        <v>3657</v>
      </c>
      <c r="Q411" s="17">
        <v>3657</v>
      </c>
      <c r="R411" s="17">
        <v>3657</v>
      </c>
      <c r="S411" s="17">
        <v>3657</v>
      </c>
      <c r="T411" s="17">
        <v>3657</v>
      </c>
      <c r="U411" s="17">
        <v>3657</v>
      </c>
      <c r="V411" s="17" t="s">
        <v>333</v>
      </c>
      <c r="W411" s="17" t="s">
        <v>333</v>
      </c>
      <c r="X411" s="17" t="s">
        <v>333</v>
      </c>
      <c r="Y411" s="17" t="s">
        <v>333</v>
      </c>
      <c r="Z411" s="164" t="s">
        <v>333</v>
      </c>
    </row>
    <row r="412" spans="1:26" outlineLevel="1" x14ac:dyDescent="0.25">
      <c r="A412" s="1" t="s">
        <v>359</v>
      </c>
      <c r="B412" s="107" t="s">
        <v>78</v>
      </c>
      <c r="C412" s="9"/>
      <c r="D412" s="9"/>
      <c r="E412" s="9"/>
      <c r="F412" s="9"/>
      <c r="G412" s="22">
        <v>2649</v>
      </c>
      <c r="H412" s="22">
        <v>3040</v>
      </c>
      <c r="I412" s="22">
        <v>3158</v>
      </c>
      <c r="J412" s="22">
        <v>3738</v>
      </c>
      <c r="K412" s="22">
        <v>4373</v>
      </c>
      <c r="L412" s="42">
        <v>4312</v>
      </c>
      <c r="M412" s="55"/>
      <c r="N412" s="20"/>
      <c r="O412" s="20"/>
      <c r="P412" s="160">
        <v>4312</v>
      </c>
      <c r="Q412" s="55">
        <v>4312</v>
      </c>
      <c r="R412" s="20">
        <v>4312</v>
      </c>
      <c r="S412" s="20">
        <v>4312</v>
      </c>
      <c r="T412" s="20">
        <v>4312</v>
      </c>
      <c r="U412" s="20">
        <v>4312</v>
      </c>
      <c r="V412" s="20" t="s">
        <v>333</v>
      </c>
      <c r="W412" s="20" t="s">
        <v>333</v>
      </c>
      <c r="X412" s="20" t="s">
        <v>333</v>
      </c>
      <c r="Y412" s="20" t="s">
        <v>333</v>
      </c>
      <c r="Z412" s="166" t="s">
        <v>333</v>
      </c>
    </row>
    <row r="413" spans="1:26" outlineLevel="1" x14ac:dyDescent="0.25">
      <c r="A413" s="1" t="s">
        <v>360</v>
      </c>
      <c r="B413" s="94" t="s">
        <v>79</v>
      </c>
      <c r="C413" s="25"/>
      <c r="D413" s="25"/>
      <c r="E413" s="25"/>
      <c r="F413" s="25"/>
      <c r="G413" s="17">
        <v>14859</v>
      </c>
      <c r="H413" s="17">
        <v>18960</v>
      </c>
      <c r="I413" s="17">
        <v>19483</v>
      </c>
      <c r="J413" s="17">
        <v>22001</v>
      </c>
      <c r="K413" s="17">
        <v>23439</v>
      </c>
      <c r="L413" s="43">
        <v>22756</v>
      </c>
      <c r="M413" s="17"/>
      <c r="N413" s="17"/>
      <c r="O413" s="17"/>
      <c r="P413" s="43">
        <v>20020</v>
      </c>
      <c r="Q413" s="17">
        <v>19569.130671999999</v>
      </c>
      <c r="R413" s="17">
        <v>19371.928450576001</v>
      </c>
      <c r="S413" s="17">
        <v>19280.705022971393</v>
      </c>
      <c r="T413" s="17">
        <v>19133.652857672761</v>
      </c>
      <c r="U413" s="17">
        <v>19066.664940526724</v>
      </c>
      <c r="V413" s="17" t="s">
        <v>333</v>
      </c>
      <c r="W413" s="17" t="s">
        <v>333</v>
      </c>
      <c r="X413" s="17" t="s">
        <v>333</v>
      </c>
      <c r="Y413" s="17" t="s">
        <v>333</v>
      </c>
      <c r="Z413" s="169" t="s">
        <v>333</v>
      </c>
    </row>
    <row r="414" spans="1:26" outlineLevel="1" x14ac:dyDescent="0.25">
      <c r="A414" s="1" t="s">
        <v>343</v>
      </c>
      <c r="B414" s="94"/>
      <c r="C414" s="25"/>
      <c r="D414" s="25"/>
      <c r="E414" s="25"/>
      <c r="F414" s="25"/>
      <c r="L414" s="39"/>
      <c r="M414" s="17"/>
      <c r="N414" s="17"/>
      <c r="O414" s="17"/>
      <c r="P414" s="43"/>
      <c r="Z414" s="96"/>
    </row>
    <row r="415" spans="1:26" outlineLevel="1" x14ac:dyDescent="0.25">
      <c r="A415" s="1" t="s">
        <v>361</v>
      </c>
      <c r="B415" s="94" t="s">
        <v>265</v>
      </c>
      <c r="C415" s="25"/>
      <c r="D415" s="25"/>
      <c r="E415" s="25"/>
      <c r="F415" s="25"/>
      <c r="G415" s="21">
        <v>1898</v>
      </c>
      <c r="H415" s="21">
        <v>3417</v>
      </c>
      <c r="I415" s="21">
        <v>5146</v>
      </c>
      <c r="J415" s="21">
        <v>6387</v>
      </c>
      <c r="K415" s="21">
        <v>5242</v>
      </c>
      <c r="L415" s="40">
        <v>4075</v>
      </c>
      <c r="M415" s="17"/>
      <c r="N415" s="17"/>
      <c r="O415" s="17">
        <v>0</v>
      </c>
      <c r="P415" s="43">
        <v>4075</v>
      </c>
      <c r="Q415" s="17">
        <v>3752.6675</v>
      </c>
      <c r="R415" s="17">
        <v>2979.1780979120531</v>
      </c>
      <c r="S415" s="17">
        <v>2527.3313721923441</v>
      </c>
      <c r="T415" s="17">
        <v>2268.2124224928821</v>
      </c>
      <c r="U415" s="17">
        <v>2268.2124224928821</v>
      </c>
      <c r="V415" s="17" t="s">
        <v>333</v>
      </c>
      <c r="W415" s="17" t="s">
        <v>333</v>
      </c>
      <c r="X415" s="17" t="s">
        <v>333</v>
      </c>
      <c r="Y415" s="17" t="s">
        <v>333</v>
      </c>
      <c r="Z415" s="164" t="s">
        <v>333</v>
      </c>
    </row>
    <row r="416" spans="1:26" outlineLevel="1" x14ac:dyDescent="0.25">
      <c r="A416" s="1" t="s">
        <v>362</v>
      </c>
      <c r="B416" s="94" t="s">
        <v>210</v>
      </c>
      <c r="C416" s="25"/>
      <c r="D416" s="25"/>
      <c r="E416" s="25"/>
      <c r="F416" s="25"/>
      <c r="G416" s="21"/>
      <c r="H416" s="21"/>
      <c r="I416" s="21"/>
      <c r="J416" s="21"/>
      <c r="K416" s="21"/>
      <c r="L416" s="40"/>
      <c r="M416" s="17">
        <v>0</v>
      </c>
      <c r="N416" s="17"/>
      <c r="O416" s="17"/>
      <c r="P416" s="43">
        <v>0</v>
      </c>
      <c r="Q416" s="17">
        <v>253.08358557828336</v>
      </c>
      <c r="R416" s="17">
        <v>0</v>
      </c>
      <c r="S416" s="17">
        <v>0</v>
      </c>
      <c r="T416" s="17">
        <v>0</v>
      </c>
      <c r="U416" s="17">
        <v>0</v>
      </c>
      <c r="V416" s="17" t="s">
        <v>333</v>
      </c>
      <c r="W416" s="17" t="s">
        <v>333</v>
      </c>
      <c r="X416" s="17" t="s">
        <v>333</v>
      </c>
      <c r="Y416" s="17" t="s">
        <v>333</v>
      </c>
      <c r="Z416" s="164" t="s">
        <v>333</v>
      </c>
    </row>
    <row r="417" spans="1:26" outlineLevel="1" x14ac:dyDescent="0.25">
      <c r="A417" s="1" t="s">
        <v>363</v>
      </c>
      <c r="B417" s="94" t="s">
        <v>197</v>
      </c>
      <c r="C417" s="25"/>
      <c r="D417" s="25"/>
      <c r="E417" s="25"/>
      <c r="F417" s="25"/>
      <c r="G417" s="21"/>
      <c r="H417" s="21"/>
      <c r="I417" s="21"/>
      <c r="J417" s="21"/>
      <c r="K417" s="21"/>
      <c r="L417" s="40"/>
      <c r="M417" s="17">
        <v>2000</v>
      </c>
      <c r="N417" s="17"/>
      <c r="O417" s="17"/>
      <c r="P417" s="43">
        <v>2000</v>
      </c>
      <c r="Q417" s="17">
        <v>2000</v>
      </c>
      <c r="R417" s="17">
        <v>419.77753478596696</v>
      </c>
      <c r="S417" s="17">
        <v>0</v>
      </c>
      <c r="T417" s="17">
        <v>0</v>
      </c>
      <c r="U417" s="17">
        <v>0</v>
      </c>
      <c r="V417" s="17" t="s">
        <v>333</v>
      </c>
      <c r="W417" s="17" t="s">
        <v>333</v>
      </c>
      <c r="X417" s="17" t="s">
        <v>333</v>
      </c>
      <c r="Y417" s="17" t="s">
        <v>333</v>
      </c>
      <c r="Z417" s="164" t="s">
        <v>333</v>
      </c>
    </row>
    <row r="418" spans="1:26" outlineLevel="1" x14ac:dyDescent="0.25">
      <c r="A418" s="1" t="s">
        <v>364</v>
      </c>
      <c r="B418" s="94" t="s">
        <v>190</v>
      </c>
      <c r="C418" s="25"/>
      <c r="D418" s="25"/>
      <c r="E418" s="25"/>
      <c r="F418" s="25"/>
      <c r="G418" s="21"/>
      <c r="H418" s="21"/>
      <c r="I418" s="21"/>
      <c r="J418" s="21"/>
      <c r="K418" s="21"/>
      <c r="L418" s="40"/>
      <c r="M418" s="17">
        <v>1900</v>
      </c>
      <c r="N418" s="17"/>
      <c r="O418" s="17"/>
      <c r="P418" s="43">
        <v>1900</v>
      </c>
      <c r="Q418" s="17">
        <v>1900</v>
      </c>
      <c r="R418" s="17">
        <v>1900</v>
      </c>
      <c r="S418" s="17">
        <v>160.6859476946488</v>
      </c>
      <c r="T418" s="17">
        <v>0</v>
      </c>
      <c r="U418" s="17">
        <v>0</v>
      </c>
      <c r="V418" s="17" t="s">
        <v>333</v>
      </c>
      <c r="W418" s="17" t="s">
        <v>333</v>
      </c>
      <c r="X418" s="17" t="s">
        <v>333</v>
      </c>
      <c r="Y418" s="17" t="s">
        <v>333</v>
      </c>
      <c r="Z418" s="164" t="s">
        <v>333</v>
      </c>
    </row>
    <row r="419" spans="1:26" outlineLevel="1" x14ac:dyDescent="0.25">
      <c r="A419" s="1" t="s">
        <v>365</v>
      </c>
      <c r="B419" s="94" t="s">
        <v>187</v>
      </c>
      <c r="C419" s="25"/>
      <c r="D419" s="25"/>
      <c r="E419" s="25"/>
      <c r="F419" s="25"/>
      <c r="G419" s="21"/>
      <c r="H419" s="21"/>
      <c r="I419" s="21"/>
      <c r="J419" s="21"/>
      <c r="K419" s="21"/>
      <c r="L419" s="40"/>
      <c r="M419" s="17">
        <v>5502</v>
      </c>
      <c r="N419" s="17"/>
      <c r="O419" s="17"/>
      <c r="P419" s="43">
        <v>5502</v>
      </c>
      <c r="Q419" s="17">
        <v>5474.49</v>
      </c>
      <c r="R419" s="17">
        <v>5419.4699999999993</v>
      </c>
      <c r="S419" s="17">
        <v>5364.4499999999989</v>
      </c>
      <c r="T419" s="17">
        <v>3477.5880714820264</v>
      </c>
      <c r="U419" s="17">
        <v>2399.4826320510797</v>
      </c>
      <c r="V419" s="17" t="s">
        <v>333</v>
      </c>
      <c r="W419" s="17" t="s">
        <v>333</v>
      </c>
      <c r="X419" s="17" t="s">
        <v>333</v>
      </c>
      <c r="Y419" s="17" t="s">
        <v>333</v>
      </c>
      <c r="Z419" s="164" t="s">
        <v>333</v>
      </c>
    </row>
    <row r="420" spans="1:26" outlineLevel="1" x14ac:dyDescent="0.25">
      <c r="A420" s="1" t="s">
        <v>366</v>
      </c>
      <c r="B420" s="94" t="s">
        <v>188</v>
      </c>
      <c r="C420" s="25"/>
      <c r="D420" s="25"/>
      <c r="E420" s="25"/>
      <c r="F420" s="25"/>
      <c r="G420" s="21"/>
      <c r="H420" s="21"/>
      <c r="I420" s="21"/>
      <c r="J420" s="21"/>
      <c r="K420" s="21"/>
      <c r="L420" s="40"/>
      <c r="M420" s="17">
        <v>1500</v>
      </c>
      <c r="N420" s="17"/>
      <c r="O420" s="17"/>
      <c r="P420" s="43">
        <v>1500</v>
      </c>
      <c r="Q420" s="17">
        <v>1492.5</v>
      </c>
      <c r="R420" s="17">
        <v>1477.5</v>
      </c>
      <c r="S420" s="17">
        <v>1462.5</v>
      </c>
      <c r="T420" s="17">
        <v>1447.5</v>
      </c>
      <c r="U420" s="17">
        <v>0</v>
      </c>
      <c r="V420" s="17" t="s">
        <v>333</v>
      </c>
      <c r="W420" s="17" t="s">
        <v>333</v>
      </c>
      <c r="X420" s="17" t="s">
        <v>333</v>
      </c>
      <c r="Y420" s="17" t="s">
        <v>333</v>
      </c>
      <c r="Z420" s="164" t="s">
        <v>333</v>
      </c>
    </row>
    <row r="421" spans="1:26" outlineLevel="1" x14ac:dyDescent="0.25">
      <c r="A421" s="1" t="s">
        <v>367</v>
      </c>
      <c r="B421" s="94" t="s">
        <v>189</v>
      </c>
      <c r="C421" s="25"/>
      <c r="D421" s="25"/>
      <c r="E421" s="25"/>
      <c r="F421" s="25"/>
      <c r="G421" s="21"/>
      <c r="H421" s="21"/>
      <c r="I421" s="21"/>
      <c r="J421" s="21"/>
      <c r="K421" s="21"/>
      <c r="L421" s="40"/>
      <c r="M421" s="17">
        <v>2000</v>
      </c>
      <c r="N421" s="17"/>
      <c r="O421" s="17"/>
      <c r="P421" s="43">
        <v>2000</v>
      </c>
      <c r="Q421" s="17">
        <v>2002.5391107483811</v>
      </c>
      <c r="R421" s="17">
        <v>2007.627009012828</v>
      </c>
      <c r="S421" s="17">
        <v>2012.7278342201798</v>
      </c>
      <c r="T421" s="17">
        <v>2017.8416192142247</v>
      </c>
      <c r="U421" s="17">
        <v>2022.9683969221978</v>
      </c>
      <c r="V421" s="17" t="s">
        <v>333</v>
      </c>
      <c r="W421" s="17" t="s">
        <v>333</v>
      </c>
      <c r="X421" s="17" t="s">
        <v>333</v>
      </c>
      <c r="Y421" s="17" t="s">
        <v>333</v>
      </c>
      <c r="Z421" s="164" t="s">
        <v>333</v>
      </c>
    </row>
    <row r="422" spans="1:26" outlineLevel="1" x14ac:dyDescent="0.25">
      <c r="A422" s="1" t="s">
        <v>368</v>
      </c>
      <c r="B422" s="94" t="s">
        <v>212</v>
      </c>
      <c r="C422" s="25"/>
      <c r="D422" s="25"/>
      <c r="E422" s="25"/>
      <c r="F422" s="25"/>
      <c r="G422" s="21"/>
      <c r="H422" s="21"/>
      <c r="I422" s="21"/>
      <c r="J422" s="21"/>
      <c r="K422" s="21"/>
      <c r="L422" s="40"/>
      <c r="M422" s="17">
        <v>1500</v>
      </c>
      <c r="N422" s="17"/>
      <c r="O422" s="17"/>
      <c r="P422" s="43">
        <v>1500</v>
      </c>
      <c r="Q422" s="17">
        <v>1500</v>
      </c>
      <c r="R422" s="17">
        <v>1500</v>
      </c>
      <c r="S422" s="17">
        <v>1500</v>
      </c>
      <c r="T422" s="17">
        <v>1500</v>
      </c>
      <c r="U422" s="17">
        <v>1500</v>
      </c>
      <c r="V422" s="17" t="s">
        <v>333</v>
      </c>
      <c r="W422" s="17" t="s">
        <v>333</v>
      </c>
      <c r="X422" s="17" t="s">
        <v>333</v>
      </c>
      <c r="Y422" s="17" t="s">
        <v>333</v>
      </c>
      <c r="Z422" s="164" t="s">
        <v>333</v>
      </c>
    </row>
    <row r="423" spans="1:26" outlineLevel="1" x14ac:dyDescent="0.25">
      <c r="A423" s="1" t="s">
        <v>369</v>
      </c>
      <c r="B423" s="94" t="s">
        <v>305</v>
      </c>
      <c r="C423" s="25"/>
      <c r="D423" s="25"/>
      <c r="E423" s="25"/>
      <c r="F423" s="25"/>
      <c r="G423" s="21"/>
      <c r="H423" s="21"/>
      <c r="I423" s="21"/>
      <c r="J423" s="21"/>
      <c r="K423" s="21"/>
      <c r="L423" s="40"/>
      <c r="M423" s="17"/>
      <c r="N423" s="17"/>
      <c r="O423" s="17"/>
      <c r="P423" s="43">
        <v>0</v>
      </c>
      <c r="Q423" s="17">
        <v>7.3573076923076925</v>
      </c>
      <c r="R423" s="17">
        <v>22.071923076923078</v>
      </c>
      <c r="S423" s="17">
        <v>36.786538461538463</v>
      </c>
      <c r="T423" s="17">
        <v>51.501153846153848</v>
      </c>
      <c r="U423" s="17">
        <v>61.465769230769233</v>
      </c>
      <c r="V423" s="17" t="s">
        <v>333</v>
      </c>
      <c r="W423" s="17" t="s">
        <v>333</v>
      </c>
      <c r="X423" s="17" t="s">
        <v>333</v>
      </c>
      <c r="Y423" s="17" t="s">
        <v>333</v>
      </c>
      <c r="Z423" s="164" t="s">
        <v>333</v>
      </c>
    </row>
    <row r="424" spans="1:26" outlineLevel="1" x14ac:dyDescent="0.25">
      <c r="A424" s="1" t="s">
        <v>370</v>
      </c>
      <c r="B424" s="94" t="s">
        <v>80</v>
      </c>
      <c r="C424" s="25"/>
      <c r="D424" s="25"/>
      <c r="E424" s="25"/>
      <c r="F424" s="25"/>
      <c r="G424" s="21">
        <v>3000</v>
      </c>
      <c r="H424" s="21">
        <v>3029</v>
      </c>
      <c r="I424" s="21">
        <v>3518</v>
      </c>
      <c r="J424" s="21">
        <v>3855</v>
      </c>
      <c r="K424" s="21">
        <v>3971</v>
      </c>
      <c r="L424" s="40">
        <v>4003</v>
      </c>
      <c r="M424" s="17"/>
      <c r="N424" s="17"/>
      <c r="O424" s="17"/>
      <c r="P424" s="43">
        <v>4003</v>
      </c>
      <c r="Q424" s="17">
        <v>4003</v>
      </c>
      <c r="R424" s="17">
        <v>4003</v>
      </c>
      <c r="S424" s="17">
        <v>4003</v>
      </c>
      <c r="T424" s="17">
        <v>4003</v>
      </c>
      <c r="U424" s="17">
        <v>4003</v>
      </c>
      <c r="V424" s="17" t="s">
        <v>333</v>
      </c>
      <c r="W424" s="17" t="s">
        <v>333</v>
      </c>
      <c r="X424" s="17" t="s">
        <v>333</v>
      </c>
      <c r="Y424" s="17" t="s">
        <v>333</v>
      </c>
      <c r="Z424" s="164" t="s">
        <v>333</v>
      </c>
    </row>
    <row r="425" spans="1:26" outlineLevel="1" x14ac:dyDescent="0.25">
      <c r="A425" s="1" t="s">
        <v>371</v>
      </c>
      <c r="B425" s="107" t="s">
        <v>81</v>
      </c>
      <c r="C425" s="9"/>
      <c r="D425" s="9"/>
      <c r="E425" s="9"/>
      <c r="F425" s="9"/>
      <c r="G425" s="22">
        <v>2472</v>
      </c>
      <c r="H425" s="22">
        <v>2605</v>
      </c>
      <c r="I425" s="22">
        <v>2686</v>
      </c>
      <c r="J425" s="22">
        <v>3373</v>
      </c>
      <c r="K425" s="22">
        <v>4187</v>
      </c>
      <c r="L425" s="42">
        <v>4256</v>
      </c>
      <c r="M425" s="55"/>
      <c r="N425" s="20"/>
      <c r="O425" s="20"/>
      <c r="P425" s="160">
        <v>4256</v>
      </c>
      <c r="Q425" s="55">
        <v>4256</v>
      </c>
      <c r="R425" s="20">
        <v>4256</v>
      </c>
      <c r="S425" s="20">
        <v>4256</v>
      </c>
      <c r="T425" s="20">
        <v>4256</v>
      </c>
      <c r="U425" s="20">
        <v>4256</v>
      </c>
      <c r="V425" s="20" t="s">
        <v>333</v>
      </c>
      <c r="W425" s="20" t="s">
        <v>333</v>
      </c>
      <c r="X425" s="20" t="s">
        <v>333</v>
      </c>
      <c r="Y425" s="20" t="s">
        <v>333</v>
      </c>
      <c r="Z425" s="166" t="s">
        <v>333</v>
      </c>
    </row>
    <row r="426" spans="1:26" outlineLevel="1" x14ac:dyDescent="0.25">
      <c r="A426" s="1" t="s">
        <v>372</v>
      </c>
      <c r="B426" s="94" t="s">
        <v>82</v>
      </c>
      <c r="C426" s="25"/>
      <c r="D426" s="25"/>
      <c r="E426" s="25"/>
      <c r="F426" s="25"/>
      <c r="G426" s="17">
        <v>22229</v>
      </c>
      <c r="H426" s="17">
        <v>28011</v>
      </c>
      <c r="I426" s="17">
        <v>30833</v>
      </c>
      <c r="J426" s="17">
        <v>35616</v>
      </c>
      <c r="K426" s="17">
        <v>36839</v>
      </c>
      <c r="L426" s="43">
        <v>35090</v>
      </c>
      <c r="M426" s="17"/>
      <c r="N426" s="17"/>
      <c r="O426" s="17"/>
      <c r="P426" s="43">
        <v>46756</v>
      </c>
      <c r="Q426" s="17">
        <v>46210.768176018966</v>
      </c>
      <c r="R426" s="17">
        <v>43356.553015363774</v>
      </c>
      <c r="S426" s="17">
        <v>40604.186715540105</v>
      </c>
      <c r="T426" s="17">
        <v>38155.296124708053</v>
      </c>
      <c r="U426" s="17">
        <v>35577.794161223654</v>
      </c>
      <c r="V426" s="17" t="s">
        <v>333</v>
      </c>
      <c r="W426" s="17" t="s">
        <v>333</v>
      </c>
      <c r="X426" s="17" t="s">
        <v>333</v>
      </c>
      <c r="Y426" s="17" t="s">
        <v>333</v>
      </c>
      <c r="Z426" s="164" t="s">
        <v>333</v>
      </c>
    </row>
    <row r="427" spans="1:26" outlineLevel="1" x14ac:dyDescent="0.25">
      <c r="A427" s="1" t="s">
        <v>343</v>
      </c>
      <c r="B427" s="94"/>
      <c r="C427" s="25"/>
      <c r="D427" s="25"/>
      <c r="E427" s="25"/>
      <c r="F427" s="25"/>
      <c r="G427" s="17"/>
      <c r="H427" s="17"/>
      <c r="I427" s="17"/>
      <c r="J427" s="17"/>
      <c r="K427" s="17"/>
      <c r="L427" s="43"/>
      <c r="M427" s="17"/>
      <c r="N427" s="17"/>
      <c r="O427" s="17"/>
      <c r="P427" s="43"/>
      <c r="Z427" s="96"/>
    </row>
    <row r="428" spans="1:26" ht="15" outlineLevel="1" x14ac:dyDescent="0.3">
      <c r="A428" s="1" t="s">
        <v>373</v>
      </c>
      <c r="B428" s="122" t="s">
        <v>97</v>
      </c>
      <c r="C428" s="127"/>
      <c r="D428" s="127"/>
      <c r="E428" s="127"/>
      <c r="F428" s="127"/>
      <c r="L428" s="39"/>
      <c r="M428" s="17"/>
      <c r="N428" s="17"/>
      <c r="O428" s="17"/>
      <c r="P428" s="43"/>
      <c r="Z428" s="96"/>
    </row>
    <row r="429" spans="1:26" outlineLevel="1" x14ac:dyDescent="0.25">
      <c r="A429" s="1" t="s">
        <v>374</v>
      </c>
      <c r="B429" s="94" t="s">
        <v>83</v>
      </c>
      <c r="C429" s="25"/>
      <c r="D429" s="25"/>
      <c r="E429" s="25"/>
      <c r="F429" s="25"/>
      <c r="G429" s="21">
        <v>11189</v>
      </c>
      <c r="H429" s="21">
        <v>11472</v>
      </c>
      <c r="I429" s="21">
        <v>11797</v>
      </c>
      <c r="J429" s="21">
        <v>12187</v>
      </c>
      <c r="K429" s="21">
        <v>12554</v>
      </c>
      <c r="L429" s="40">
        <v>12698</v>
      </c>
      <c r="M429" s="17"/>
      <c r="N429" s="17"/>
      <c r="O429" s="17">
        <v>12698</v>
      </c>
      <c r="P429" s="43">
        <v>0</v>
      </c>
      <c r="Q429" s="17">
        <v>0</v>
      </c>
      <c r="R429" s="17">
        <v>0</v>
      </c>
      <c r="S429" s="17">
        <v>0</v>
      </c>
      <c r="T429" s="17">
        <v>0</v>
      </c>
      <c r="U429" s="17">
        <v>0</v>
      </c>
      <c r="V429" s="17" t="s">
        <v>333</v>
      </c>
      <c r="W429" s="17" t="s">
        <v>333</v>
      </c>
      <c r="X429" s="17" t="s">
        <v>333</v>
      </c>
      <c r="Y429" s="17" t="s">
        <v>333</v>
      </c>
      <c r="Z429" s="164" t="s">
        <v>333</v>
      </c>
    </row>
    <row r="430" spans="1:26" outlineLevel="1" x14ac:dyDescent="0.25">
      <c r="A430" s="1" t="s">
        <v>375</v>
      </c>
      <c r="B430" s="94" t="s">
        <v>84</v>
      </c>
      <c r="C430" s="25"/>
      <c r="D430" s="25"/>
      <c r="E430" s="25"/>
      <c r="F430" s="25"/>
      <c r="G430" s="21">
        <v>-27904</v>
      </c>
      <c r="H430" s="21">
        <v>-27904</v>
      </c>
      <c r="I430" s="21">
        <v>-28704</v>
      </c>
      <c r="J430" s="21">
        <v>-31445</v>
      </c>
      <c r="K430" s="21">
        <v>-32145</v>
      </c>
      <c r="L430" s="40">
        <v>-32145</v>
      </c>
      <c r="M430" s="17"/>
      <c r="N430" s="17"/>
      <c r="O430" s="17">
        <v>-32145</v>
      </c>
      <c r="P430" s="43">
        <v>0</v>
      </c>
      <c r="Q430" s="17">
        <v>0</v>
      </c>
      <c r="R430" s="17">
        <v>0</v>
      </c>
      <c r="S430" s="17">
        <v>0</v>
      </c>
      <c r="T430" s="17">
        <v>0</v>
      </c>
      <c r="U430" s="17">
        <v>0</v>
      </c>
      <c r="V430" s="17" t="s">
        <v>333</v>
      </c>
      <c r="W430" s="17" t="s">
        <v>333</v>
      </c>
      <c r="X430" s="17" t="s">
        <v>333</v>
      </c>
      <c r="Y430" s="17" t="s">
        <v>333</v>
      </c>
      <c r="Z430" s="164" t="s">
        <v>333</v>
      </c>
    </row>
    <row r="431" spans="1:26" outlineLevel="1" x14ac:dyDescent="0.25">
      <c r="A431" s="1" t="s">
        <v>376</v>
      </c>
      <c r="B431" s="94" t="s">
        <v>85</v>
      </c>
      <c r="C431" s="25"/>
      <c r="D431" s="25"/>
      <c r="E431" s="25"/>
      <c r="F431" s="25"/>
      <c r="G431" s="21">
        <v>20677</v>
      </c>
      <c r="H431" s="21">
        <v>22110</v>
      </c>
      <c r="I431" s="21">
        <v>24744</v>
      </c>
      <c r="J431" s="21">
        <v>28236</v>
      </c>
      <c r="K431" s="21">
        <v>30330</v>
      </c>
      <c r="L431" s="40">
        <v>30381</v>
      </c>
      <c r="M431" s="17"/>
      <c r="N431" s="17"/>
      <c r="O431" s="17">
        <v>30381</v>
      </c>
      <c r="P431" s="43">
        <v>0</v>
      </c>
      <c r="Q431" s="17">
        <v>756.2671120600528</v>
      </c>
      <c r="R431" s="17">
        <v>2913.6397980433048</v>
      </c>
      <c r="S431" s="17">
        <v>4942.3836075436448</v>
      </c>
      <c r="T431" s="17">
        <v>7033.0345607060563</v>
      </c>
      <c r="U431" s="17">
        <v>9274.7589734972498</v>
      </c>
      <c r="V431" s="17" t="s">
        <v>333</v>
      </c>
      <c r="W431" s="17" t="s">
        <v>333</v>
      </c>
      <c r="X431" s="17" t="s">
        <v>333</v>
      </c>
      <c r="Y431" s="17" t="s">
        <v>333</v>
      </c>
      <c r="Z431" s="164" t="s">
        <v>333</v>
      </c>
    </row>
    <row r="432" spans="1:26" outlineLevel="1" x14ac:dyDescent="0.25">
      <c r="A432" s="1" t="s">
        <v>377</v>
      </c>
      <c r="B432" s="94" t="s">
        <v>86</v>
      </c>
      <c r="C432" s="25"/>
      <c r="D432" s="25"/>
      <c r="E432" s="25"/>
      <c r="F432" s="25"/>
      <c r="G432" s="57">
        <v>309</v>
      </c>
      <c r="H432" s="57">
        <v>-37</v>
      </c>
      <c r="I432" s="57">
        <v>-71</v>
      </c>
      <c r="J432" s="57">
        <v>-61</v>
      </c>
      <c r="K432" s="57">
        <v>-59</v>
      </c>
      <c r="L432" s="40">
        <v>-153</v>
      </c>
      <c r="M432" s="51"/>
      <c r="N432" s="51"/>
      <c r="O432" s="51">
        <v>-153</v>
      </c>
      <c r="P432" s="43">
        <v>0</v>
      </c>
      <c r="Q432" s="51">
        <v>0</v>
      </c>
      <c r="R432" s="51">
        <v>0</v>
      </c>
      <c r="S432" s="51">
        <v>0</v>
      </c>
      <c r="T432" s="51">
        <v>0</v>
      </c>
      <c r="U432" s="51">
        <v>0</v>
      </c>
      <c r="V432" s="51" t="s">
        <v>333</v>
      </c>
      <c r="W432" s="51" t="s">
        <v>333</v>
      </c>
      <c r="X432" s="51" t="s">
        <v>333</v>
      </c>
      <c r="Y432" s="51" t="s">
        <v>333</v>
      </c>
      <c r="Z432" s="164" t="s">
        <v>333</v>
      </c>
    </row>
    <row r="433" spans="1:28" outlineLevel="1" x14ac:dyDescent="0.25">
      <c r="A433" s="1" t="s">
        <v>378</v>
      </c>
      <c r="B433" s="107" t="s">
        <v>228</v>
      </c>
      <c r="C433" s="9"/>
      <c r="D433" s="9"/>
      <c r="E433" s="9"/>
      <c r="F433" s="9"/>
      <c r="G433" s="22"/>
      <c r="H433" s="22"/>
      <c r="I433" s="22"/>
      <c r="J433" s="22"/>
      <c r="K433" s="22"/>
      <c r="L433" s="42"/>
      <c r="M433" s="20">
        <v>12714.771199999999</v>
      </c>
      <c r="N433" s="20"/>
      <c r="O433" s="20"/>
      <c r="P433" s="160">
        <v>12714.771199999999</v>
      </c>
      <c r="Q433" s="20">
        <v>12714.771199999999</v>
      </c>
      <c r="R433" s="20">
        <v>12714.771199999999</v>
      </c>
      <c r="S433" s="20">
        <v>12714.771199999999</v>
      </c>
      <c r="T433" s="20">
        <v>12714.771199999999</v>
      </c>
      <c r="U433" s="20">
        <v>12714.771199999999</v>
      </c>
      <c r="V433" s="20" t="s">
        <v>333</v>
      </c>
      <c r="W433" s="20" t="s">
        <v>333</v>
      </c>
      <c r="X433" s="20" t="s">
        <v>333</v>
      </c>
      <c r="Y433" s="20" t="s">
        <v>333</v>
      </c>
      <c r="Z433" s="166" t="s">
        <v>333</v>
      </c>
    </row>
    <row r="434" spans="1:28" outlineLevel="1" x14ac:dyDescent="0.25">
      <c r="A434" s="1" t="s">
        <v>379</v>
      </c>
      <c r="B434" s="94" t="s">
        <v>87</v>
      </c>
      <c r="C434" s="25"/>
      <c r="D434" s="25"/>
      <c r="E434" s="25"/>
      <c r="F434" s="25"/>
      <c r="G434" s="17">
        <v>4271</v>
      </c>
      <c r="H434" s="17">
        <v>5641</v>
      </c>
      <c r="I434" s="17">
        <v>7766</v>
      </c>
      <c r="J434" s="17">
        <v>8917</v>
      </c>
      <c r="K434" s="17">
        <v>10680</v>
      </c>
      <c r="L434" s="43">
        <v>10781</v>
      </c>
      <c r="M434" s="17"/>
      <c r="N434" s="17"/>
      <c r="O434" s="17"/>
      <c r="P434" s="43">
        <v>12714.771199999999</v>
      </c>
      <c r="Q434" s="17">
        <v>13471.038312060053</v>
      </c>
      <c r="R434" s="17">
        <v>15628.410998043304</v>
      </c>
      <c r="S434" s="17">
        <v>17657.154807543644</v>
      </c>
      <c r="T434" s="17">
        <v>19747.805760706055</v>
      </c>
      <c r="U434" s="17">
        <v>21989.530173497249</v>
      </c>
      <c r="V434" s="17" t="s">
        <v>333</v>
      </c>
      <c r="W434" s="17" t="s">
        <v>333</v>
      </c>
      <c r="X434" s="17" t="s">
        <v>333</v>
      </c>
      <c r="Y434" s="17" t="s">
        <v>333</v>
      </c>
      <c r="Z434" s="164" t="s">
        <v>333</v>
      </c>
    </row>
    <row r="435" spans="1:28" outlineLevel="1" x14ac:dyDescent="0.25">
      <c r="A435" s="1" t="s">
        <v>380</v>
      </c>
      <c r="B435" s="107" t="s">
        <v>88</v>
      </c>
      <c r="C435" s="9"/>
      <c r="D435" s="9"/>
      <c r="E435" s="9"/>
      <c r="F435" s="9"/>
      <c r="G435" s="22">
        <v>0</v>
      </c>
      <c r="H435" s="22">
        <v>0</v>
      </c>
      <c r="I435" s="22">
        <v>0</v>
      </c>
      <c r="J435" s="22">
        <v>0</v>
      </c>
      <c r="K435" s="22">
        <v>21</v>
      </c>
      <c r="L435" s="42">
        <v>0</v>
      </c>
      <c r="M435" s="55"/>
      <c r="N435" s="20"/>
      <c r="O435" s="20"/>
      <c r="P435" s="160">
        <v>0</v>
      </c>
      <c r="Q435" s="55">
        <v>0</v>
      </c>
      <c r="R435" s="20">
        <v>0</v>
      </c>
      <c r="S435" s="20">
        <v>0</v>
      </c>
      <c r="T435" s="20">
        <v>0</v>
      </c>
      <c r="U435" s="20">
        <v>0</v>
      </c>
      <c r="V435" s="20" t="s">
        <v>333</v>
      </c>
      <c r="W435" s="20" t="s">
        <v>333</v>
      </c>
      <c r="X435" s="20" t="s">
        <v>333</v>
      </c>
      <c r="Y435" s="20" t="s">
        <v>333</v>
      </c>
      <c r="Z435" s="166" t="s">
        <v>333</v>
      </c>
    </row>
    <row r="436" spans="1:28" outlineLevel="1" x14ac:dyDescent="0.25">
      <c r="A436" s="1" t="s">
        <v>381</v>
      </c>
      <c r="B436" s="94" t="s">
        <v>89</v>
      </c>
      <c r="C436" s="25"/>
      <c r="D436" s="25"/>
      <c r="E436" s="25"/>
      <c r="F436" s="25"/>
      <c r="G436" s="17">
        <v>4271</v>
      </c>
      <c r="H436" s="17">
        <v>5641</v>
      </c>
      <c r="I436" s="17">
        <v>7766</v>
      </c>
      <c r="J436" s="17">
        <v>8917</v>
      </c>
      <c r="K436" s="17">
        <v>10701</v>
      </c>
      <c r="L436" s="43">
        <v>10781</v>
      </c>
      <c r="M436" s="17"/>
      <c r="N436" s="17"/>
      <c r="O436" s="17"/>
      <c r="P436" s="43">
        <v>12714.771199999999</v>
      </c>
      <c r="Q436" s="17">
        <v>13471.038312060053</v>
      </c>
      <c r="R436" s="17">
        <v>15628.410998043304</v>
      </c>
      <c r="S436" s="17">
        <v>17657.154807543644</v>
      </c>
      <c r="T436" s="17">
        <v>19747.805760706055</v>
      </c>
      <c r="U436" s="17">
        <v>21989.530173497249</v>
      </c>
      <c r="V436" s="17" t="s">
        <v>333</v>
      </c>
      <c r="W436" s="17" t="s">
        <v>333</v>
      </c>
      <c r="X436" s="17" t="s">
        <v>333</v>
      </c>
      <c r="Y436" s="17" t="s">
        <v>333</v>
      </c>
      <c r="Z436" s="164" t="s">
        <v>333</v>
      </c>
    </row>
    <row r="437" spans="1:28" outlineLevel="1" x14ac:dyDescent="0.25">
      <c r="A437" s="1" t="s">
        <v>343</v>
      </c>
      <c r="B437" s="94"/>
      <c r="C437" s="25"/>
      <c r="D437" s="25"/>
      <c r="E437" s="25"/>
      <c r="F437" s="25"/>
      <c r="L437" s="39"/>
      <c r="M437" s="17"/>
      <c r="N437" s="17"/>
      <c r="O437" s="17"/>
      <c r="P437" s="43"/>
      <c r="Z437" s="96"/>
    </row>
    <row r="438" spans="1:28" outlineLevel="1" x14ac:dyDescent="0.25">
      <c r="A438" s="1" t="s">
        <v>382</v>
      </c>
      <c r="B438" s="107" t="s">
        <v>90</v>
      </c>
      <c r="C438" s="9"/>
      <c r="D438" s="9"/>
      <c r="E438" s="9"/>
      <c r="F438" s="9"/>
      <c r="G438" s="20">
        <v>26500</v>
      </c>
      <c r="H438" s="20">
        <v>33652</v>
      </c>
      <c r="I438" s="20">
        <v>38599</v>
      </c>
      <c r="J438" s="20">
        <v>44533</v>
      </c>
      <c r="K438" s="20">
        <v>47540</v>
      </c>
      <c r="L438" s="225">
        <v>45871</v>
      </c>
      <c r="M438" s="225"/>
      <c r="N438" s="51"/>
      <c r="O438" s="51"/>
      <c r="P438" s="43">
        <v>59470.771200000003</v>
      </c>
      <c r="Q438" s="20">
        <v>59681.806488079019</v>
      </c>
      <c r="R438" s="20">
        <v>58984.96401340708</v>
      </c>
      <c r="S438" s="20">
        <v>58261.341523083749</v>
      </c>
      <c r="T438" s="20">
        <v>57903.101885414108</v>
      </c>
      <c r="U438" s="20">
        <v>57567.324334720906</v>
      </c>
      <c r="V438" s="20" t="s">
        <v>333</v>
      </c>
      <c r="W438" s="20" t="s">
        <v>333</v>
      </c>
      <c r="X438" s="20" t="s">
        <v>333</v>
      </c>
      <c r="Y438" s="20" t="s">
        <v>333</v>
      </c>
      <c r="Z438" s="166" t="s">
        <v>333</v>
      </c>
    </row>
    <row r="439" spans="1:28" outlineLevel="1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27"/>
      <c r="M439" s="227"/>
      <c r="N439" s="227"/>
      <c r="O439" s="227"/>
      <c r="P439" s="227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</row>
    <row r="440" spans="1:28" ht="15" outlineLevel="1" x14ac:dyDescent="0.3">
      <c r="B440" s="56" t="s">
        <v>94</v>
      </c>
      <c r="C440" s="56"/>
      <c r="D440" s="56"/>
      <c r="E440" s="56"/>
      <c r="F440" s="56"/>
      <c r="G440" s="226">
        <v>0</v>
      </c>
      <c r="H440" s="226">
        <v>0</v>
      </c>
      <c r="I440" s="226">
        <v>0</v>
      </c>
      <c r="J440" s="226">
        <v>0</v>
      </c>
      <c r="K440" s="226">
        <v>0</v>
      </c>
      <c r="L440" s="226">
        <v>0</v>
      </c>
      <c r="M440" s="25"/>
      <c r="N440" s="25"/>
      <c r="O440" s="25"/>
      <c r="P440" s="226">
        <v>0</v>
      </c>
      <c r="Q440" s="450">
        <v>0</v>
      </c>
      <c r="R440" s="450">
        <v>-7.2759576141834259E-12</v>
      </c>
      <c r="S440" s="450">
        <v>-7.2759576141834259E-12</v>
      </c>
      <c r="T440" s="450">
        <v>0</v>
      </c>
      <c r="U440" s="450">
        <v>-7.2759576141834259E-12</v>
      </c>
      <c r="V440" s="226" t="s">
        <v>333</v>
      </c>
      <c r="W440" s="226" t="s">
        <v>333</v>
      </c>
      <c r="X440" s="226" t="s">
        <v>333</v>
      </c>
      <c r="Y440" s="226" t="s">
        <v>333</v>
      </c>
      <c r="Z440" s="226" t="s">
        <v>333</v>
      </c>
      <c r="AA440" s="25"/>
      <c r="AB440" s="25"/>
    </row>
    <row r="441" spans="1:28" outlineLevel="1" x14ac:dyDescent="0.25"/>
    <row r="442" spans="1:28" outlineLevel="1" x14ac:dyDescent="0.25"/>
    <row r="443" spans="1:28" s="3" customFormat="1" ht="15" x14ac:dyDescent="0.3">
      <c r="A443" s="3" t="s">
        <v>143</v>
      </c>
    </row>
    <row r="444" spans="1:28" s="5" customFormat="1" outlineLevel="1" x14ac:dyDescent="0.25"/>
    <row r="445" spans="1:28" s="5" customFormat="1" ht="15" outlineLevel="1" x14ac:dyDescent="0.3">
      <c r="B445" s="71" t="s">
        <v>158</v>
      </c>
      <c r="C445" s="147"/>
      <c r="D445" s="147"/>
      <c r="E445" s="147"/>
      <c r="F445" s="147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3"/>
    </row>
    <row r="446" spans="1:28" s="5" customFormat="1" ht="15" outlineLevel="1" x14ac:dyDescent="0.3">
      <c r="B446" s="74"/>
      <c r="C446" s="75"/>
      <c r="D446" s="75"/>
      <c r="E446" s="75"/>
      <c r="F446" s="75"/>
      <c r="G446" s="75"/>
      <c r="H446" s="75"/>
      <c r="I446" s="75"/>
      <c r="J446" s="75"/>
      <c r="K446" s="75"/>
      <c r="L446" s="76" t="s">
        <v>101</v>
      </c>
      <c r="M446" s="75"/>
      <c r="N446" s="75"/>
      <c r="O446" s="77" t="s">
        <v>156</v>
      </c>
      <c r="P446" s="77" t="s">
        <v>161</v>
      </c>
      <c r="Q446" s="78">
        <v>1</v>
      </c>
      <c r="R446" s="78">
        <v>2</v>
      </c>
      <c r="S446" s="78">
        <v>3</v>
      </c>
      <c r="T446" s="78">
        <v>4</v>
      </c>
      <c r="U446" s="78">
        <v>5</v>
      </c>
      <c r="V446" s="78" t="s">
        <v>333</v>
      </c>
      <c r="W446" s="78" t="s">
        <v>333</v>
      </c>
      <c r="X446" s="78" t="s">
        <v>333</v>
      </c>
      <c r="Y446" s="78" t="s">
        <v>333</v>
      </c>
      <c r="Z446" s="79" t="s">
        <v>333</v>
      </c>
    </row>
    <row r="447" spans="1:28" s="5" customFormat="1" ht="15" outlineLevel="1" x14ac:dyDescent="0.3">
      <c r="B447" s="80"/>
      <c r="C447" s="81"/>
      <c r="D447" s="81"/>
      <c r="E447" s="81"/>
      <c r="F447" s="81"/>
      <c r="G447" s="61">
        <v>2009</v>
      </c>
      <c r="H447" s="61">
        <v>2010</v>
      </c>
      <c r="I447" s="61">
        <v>2011</v>
      </c>
      <c r="J447" s="61">
        <v>2012</v>
      </c>
      <c r="K447" s="61">
        <v>2013</v>
      </c>
      <c r="L447" s="62">
        <v>41488</v>
      </c>
      <c r="M447" s="81"/>
      <c r="N447" s="81"/>
      <c r="O447" s="64" t="s">
        <v>157</v>
      </c>
      <c r="P447" s="244">
        <v>0.5</v>
      </c>
      <c r="Q447" s="36">
        <v>2014</v>
      </c>
      <c r="R447" s="36">
        <v>2015</v>
      </c>
      <c r="S447" s="36">
        <v>2016</v>
      </c>
      <c r="T447" s="36">
        <v>2017</v>
      </c>
      <c r="U447" s="36">
        <v>2018</v>
      </c>
      <c r="V447" s="36" t="s">
        <v>333</v>
      </c>
      <c r="W447" s="36" t="s">
        <v>333</v>
      </c>
      <c r="X447" s="36" t="s">
        <v>333</v>
      </c>
      <c r="Y447" s="36" t="s">
        <v>333</v>
      </c>
      <c r="Z447" s="82" t="s">
        <v>333</v>
      </c>
    </row>
    <row r="448" spans="1:28" s="5" customFormat="1" outlineLevel="1" x14ac:dyDescent="0.25">
      <c r="B448" s="80" t="s">
        <v>135</v>
      </c>
      <c r="C448" s="81"/>
      <c r="D448" s="81"/>
      <c r="E448" s="81"/>
      <c r="F448" s="81"/>
      <c r="G448" s="83">
        <v>440</v>
      </c>
      <c r="H448" s="83">
        <v>551</v>
      </c>
      <c r="I448" s="83">
        <v>393</v>
      </c>
      <c r="J448" s="83">
        <v>716</v>
      </c>
      <c r="K448" s="83">
        <v>533</v>
      </c>
      <c r="L448" s="83">
        <v>606</v>
      </c>
      <c r="M448" s="81"/>
      <c r="N448" s="81"/>
      <c r="O448" s="81"/>
      <c r="P448" s="84">
        <v>339.24851999999998</v>
      </c>
      <c r="Q448" s="84">
        <v>678.49703999999997</v>
      </c>
      <c r="R448" s="84">
        <v>611.38237445999994</v>
      </c>
      <c r="S448" s="84">
        <v>551.35574133119997</v>
      </c>
      <c r="T448" s="84">
        <v>544.18811669389436</v>
      </c>
      <c r="U448" s="84">
        <v>540.92298799373089</v>
      </c>
      <c r="V448" s="84" t="s">
        <v>333</v>
      </c>
      <c r="W448" s="84" t="s">
        <v>333</v>
      </c>
      <c r="X448" s="84" t="s">
        <v>333</v>
      </c>
      <c r="Y448" s="84" t="s">
        <v>333</v>
      </c>
      <c r="Z448" s="85" t="s">
        <v>333</v>
      </c>
    </row>
    <row r="449" spans="1:26" s="60" customFormat="1" ht="15" outlineLevel="1" x14ac:dyDescent="0.3">
      <c r="B449" s="86" t="s">
        <v>47</v>
      </c>
      <c r="C449" s="88"/>
      <c r="D449" s="88"/>
      <c r="E449" s="88"/>
      <c r="F449" s="88"/>
      <c r="G449" s="87">
        <v>7.2011914698613773E-3</v>
      </c>
      <c r="H449" s="87">
        <v>1.041548523685305E-2</v>
      </c>
      <c r="I449" s="87">
        <v>6.3908674016977269E-3</v>
      </c>
      <c r="J449" s="87">
        <v>1.1535177458072208E-2</v>
      </c>
      <c r="K449" s="87">
        <v>9.3607305936073051E-3</v>
      </c>
      <c r="L449" s="87">
        <v>1.0702364763435354E-2</v>
      </c>
      <c r="M449" s="88"/>
      <c r="N449" s="88"/>
      <c r="O449" s="87">
        <v>9.2676361539211702E-3</v>
      </c>
      <c r="P449" s="88"/>
      <c r="Q449" s="87">
        <v>1.2E-2</v>
      </c>
      <c r="R449" s="87">
        <v>1.0999999999999999E-2</v>
      </c>
      <c r="S449" s="87">
        <v>0.01</v>
      </c>
      <c r="T449" s="87">
        <v>0.01</v>
      </c>
      <c r="U449" s="87">
        <v>0.01</v>
      </c>
      <c r="V449" s="87" t="s">
        <v>333</v>
      </c>
      <c r="W449" s="87" t="s">
        <v>333</v>
      </c>
      <c r="X449" s="87" t="s">
        <v>333</v>
      </c>
      <c r="Y449" s="87" t="s">
        <v>333</v>
      </c>
      <c r="Z449" s="89" t="s">
        <v>333</v>
      </c>
    </row>
    <row r="450" spans="1:26" s="60" customFormat="1" ht="15" outlineLevel="1" x14ac:dyDescent="0.3">
      <c r="G450" s="63"/>
      <c r="H450" s="63"/>
      <c r="I450" s="63"/>
      <c r="J450" s="63"/>
      <c r="K450" s="63"/>
      <c r="L450" s="63"/>
      <c r="O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s="5" customFormat="1" ht="15" outlineLevel="1" x14ac:dyDescent="0.3">
      <c r="B451" s="71" t="s">
        <v>49</v>
      </c>
      <c r="C451" s="147"/>
      <c r="D451" s="147"/>
      <c r="E451" s="147"/>
      <c r="F451" s="147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3"/>
    </row>
    <row r="452" spans="1:26" s="25" customFormat="1" ht="15" outlineLevel="1" x14ac:dyDescent="0.3">
      <c r="B452" s="90" t="s">
        <v>144</v>
      </c>
      <c r="C452" s="248"/>
      <c r="D452" s="248"/>
      <c r="E452" s="248"/>
      <c r="F452" s="248"/>
      <c r="G452" s="91"/>
      <c r="H452" s="91"/>
      <c r="I452" s="91"/>
      <c r="J452" s="91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3"/>
    </row>
    <row r="453" spans="1:26" s="25" customFormat="1" outlineLevel="1" x14ac:dyDescent="0.25">
      <c r="B453" s="94"/>
      <c r="H453" s="95" t="s">
        <v>146</v>
      </c>
      <c r="I453" s="95" t="s">
        <v>147</v>
      </c>
      <c r="J453" s="95" t="s">
        <v>149</v>
      </c>
      <c r="Z453" s="96"/>
    </row>
    <row r="454" spans="1:26" s="25" customFormat="1" ht="15" outlineLevel="1" x14ac:dyDescent="0.3">
      <c r="A454" s="329"/>
      <c r="B454" s="330" t="s">
        <v>145</v>
      </c>
      <c r="C454" s="331"/>
      <c r="D454" s="331"/>
      <c r="E454" s="331"/>
      <c r="F454" s="331"/>
      <c r="G454" s="9"/>
      <c r="H454" s="8" t="s">
        <v>32</v>
      </c>
      <c r="I454" s="8" t="s">
        <v>148</v>
      </c>
      <c r="J454" s="8" t="s">
        <v>150</v>
      </c>
      <c r="K454" s="9"/>
      <c r="L454" s="9"/>
      <c r="M454" s="9"/>
      <c r="N454" s="9"/>
      <c r="O454" s="9"/>
      <c r="P454" s="9"/>
      <c r="Q454" s="14" t="s">
        <v>155</v>
      </c>
      <c r="R454" s="15"/>
      <c r="S454" s="15"/>
      <c r="T454" s="15"/>
      <c r="U454" s="15"/>
      <c r="V454" s="15"/>
      <c r="W454" s="15"/>
      <c r="X454" s="15"/>
      <c r="Y454" s="15"/>
      <c r="Z454" s="98"/>
    </row>
    <row r="455" spans="1:26" s="25" customFormat="1" outlineLevel="1" x14ac:dyDescent="0.25">
      <c r="B455" s="94" t="s">
        <v>151</v>
      </c>
      <c r="H455" s="57">
        <v>1039</v>
      </c>
      <c r="I455" s="99">
        <v>3</v>
      </c>
      <c r="J455" s="100">
        <v>0</v>
      </c>
      <c r="Q455" s="50">
        <v>346.33333333333331</v>
      </c>
      <c r="R455" s="50">
        <v>346.33333333333331</v>
      </c>
      <c r="S455" s="50">
        <v>346.33333333333331</v>
      </c>
      <c r="T455" s="50">
        <v>0</v>
      </c>
      <c r="U455" s="50">
        <v>0</v>
      </c>
      <c r="V455" s="50" t="s">
        <v>333</v>
      </c>
      <c r="W455" s="50" t="s">
        <v>333</v>
      </c>
      <c r="X455" s="50" t="s">
        <v>333</v>
      </c>
      <c r="Y455" s="50" t="s">
        <v>333</v>
      </c>
      <c r="Z455" s="110" t="s">
        <v>333</v>
      </c>
    </row>
    <row r="456" spans="1:26" outlineLevel="1" x14ac:dyDescent="0.25">
      <c r="B456" s="94" t="s">
        <v>152</v>
      </c>
      <c r="C456" s="25"/>
      <c r="D456" s="25"/>
      <c r="E456" s="25"/>
      <c r="F456" s="25"/>
      <c r="G456" s="25"/>
      <c r="H456" s="57">
        <v>785</v>
      </c>
      <c r="I456" s="99">
        <v>12</v>
      </c>
      <c r="J456" s="100">
        <v>0</v>
      </c>
      <c r="K456" s="25"/>
      <c r="L456" s="25"/>
      <c r="M456" s="25"/>
      <c r="N456" s="25"/>
      <c r="O456" s="25"/>
      <c r="P456" s="25"/>
      <c r="Q456" s="50">
        <v>65.416666666666671</v>
      </c>
      <c r="R456" s="50">
        <v>65.416666666666671</v>
      </c>
      <c r="S456" s="50">
        <v>65.416666666666671</v>
      </c>
      <c r="T456" s="50">
        <v>65.416666666666671</v>
      </c>
      <c r="U456" s="50">
        <v>65.416666666666671</v>
      </c>
      <c r="V456" s="50" t="s">
        <v>333</v>
      </c>
      <c r="W456" s="50" t="s">
        <v>333</v>
      </c>
      <c r="X456" s="50" t="s">
        <v>333</v>
      </c>
      <c r="Y456" s="50" t="s">
        <v>333</v>
      </c>
      <c r="Z456" s="101" t="s">
        <v>333</v>
      </c>
    </row>
    <row r="457" spans="1:26" outlineLevel="1" x14ac:dyDescent="0.25">
      <c r="B457" s="94" t="s">
        <v>153</v>
      </c>
      <c r="C457" s="25"/>
      <c r="D457" s="25"/>
      <c r="E457" s="25"/>
      <c r="F457" s="25"/>
      <c r="G457" s="25"/>
      <c r="H457" s="57">
        <v>302</v>
      </c>
      <c r="I457" s="99">
        <v>3</v>
      </c>
      <c r="J457" s="100">
        <v>0</v>
      </c>
      <c r="K457" s="25"/>
      <c r="L457" s="25"/>
      <c r="M457" s="25"/>
      <c r="N457" s="25"/>
      <c r="O457" s="25"/>
      <c r="P457" s="25"/>
      <c r="Q457" s="50">
        <v>100.66666666666667</v>
      </c>
      <c r="R457" s="50">
        <v>100.66666666666667</v>
      </c>
      <c r="S457" s="50">
        <v>100.66666666666667</v>
      </c>
      <c r="T457" s="50">
        <v>0</v>
      </c>
      <c r="U457" s="50">
        <v>0</v>
      </c>
      <c r="V457" s="50" t="s">
        <v>333</v>
      </c>
      <c r="W457" s="50" t="s">
        <v>333</v>
      </c>
      <c r="X457" s="50" t="s">
        <v>333</v>
      </c>
      <c r="Y457" s="50" t="s">
        <v>333</v>
      </c>
      <c r="Z457" s="101" t="s">
        <v>333</v>
      </c>
    </row>
    <row r="458" spans="1:26" outlineLevel="1" x14ac:dyDescent="0.25">
      <c r="B458" s="94" t="s">
        <v>154</v>
      </c>
      <c r="C458" s="25"/>
      <c r="D458" s="25"/>
      <c r="E458" s="25"/>
      <c r="F458" s="25"/>
      <c r="G458" s="25"/>
      <c r="H458" s="57">
        <v>3374</v>
      </c>
      <c r="I458" s="99">
        <v>6.1</v>
      </c>
      <c r="J458" s="100">
        <v>0</v>
      </c>
      <c r="K458" s="25"/>
      <c r="L458" s="25"/>
      <c r="M458" s="25"/>
      <c r="N458" s="25"/>
      <c r="O458" s="25"/>
      <c r="P458" s="25"/>
      <c r="Q458" s="27">
        <v>553.11475409836066</v>
      </c>
      <c r="R458" s="27">
        <v>553.11475409836066</v>
      </c>
      <c r="S458" s="27">
        <v>553.11475409836066</v>
      </c>
      <c r="T458" s="27">
        <v>553.11475409836066</v>
      </c>
      <c r="U458" s="27">
        <v>553.11475409836066</v>
      </c>
      <c r="V458" s="27" t="s">
        <v>333</v>
      </c>
      <c r="W458" s="27" t="s">
        <v>333</v>
      </c>
      <c r="X458" s="27" t="s">
        <v>333</v>
      </c>
      <c r="Y458" s="27" t="s">
        <v>333</v>
      </c>
      <c r="Z458" s="102" t="s">
        <v>333</v>
      </c>
    </row>
    <row r="459" spans="1:26" outlineLevel="1" x14ac:dyDescent="0.25">
      <c r="B459" s="94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50">
        <v>1065.5314207650272</v>
      </c>
      <c r="R459" s="50">
        <v>1065.5314207650272</v>
      </c>
      <c r="S459" s="50">
        <v>1065.5314207650272</v>
      </c>
      <c r="T459" s="50">
        <v>618.53142076502729</v>
      </c>
      <c r="U459" s="50">
        <v>618.53142076502729</v>
      </c>
      <c r="V459" s="50" t="s">
        <v>333</v>
      </c>
      <c r="W459" s="50" t="s">
        <v>333</v>
      </c>
      <c r="X459" s="50" t="s">
        <v>333</v>
      </c>
      <c r="Y459" s="50" t="s">
        <v>333</v>
      </c>
      <c r="Z459" s="101" t="s">
        <v>333</v>
      </c>
    </row>
    <row r="460" spans="1:26" outlineLevel="1" x14ac:dyDescent="0.25">
      <c r="B460" s="94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96"/>
    </row>
    <row r="461" spans="1:26" ht="15" outlineLevel="1" x14ac:dyDescent="0.3">
      <c r="B461" s="94"/>
      <c r="C461" s="25"/>
      <c r="D461" s="25"/>
      <c r="E461" s="25"/>
      <c r="F461" s="25"/>
      <c r="G461" s="14" t="s">
        <v>158</v>
      </c>
      <c r="H461" s="15"/>
      <c r="I461" s="15"/>
      <c r="J461" s="1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96"/>
    </row>
    <row r="462" spans="1:26" ht="15" outlineLevel="1" x14ac:dyDescent="0.3">
      <c r="B462" s="94"/>
      <c r="C462" s="25"/>
      <c r="D462" s="25"/>
      <c r="E462" s="25"/>
      <c r="F462" s="25"/>
      <c r="G462" s="8" t="s">
        <v>159</v>
      </c>
      <c r="H462" s="8" t="s">
        <v>32</v>
      </c>
      <c r="I462" s="8" t="s">
        <v>148</v>
      </c>
      <c r="J462" s="8" t="s">
        <v>149</v>
      </c>
      <c r="K462" s="25"/>
      <c r="L462" s="25"/>
      <c r="M462" s="25"/>
      <c r="N462" s="25"/>
      <c r="O462" s="25"/>
      <c r="P462" s="25"/>
      <c r="Q462" s="14" t="s">
        <v>160</v>
      </c>
      <c r="R462" s="15"/>
      <c r="S462" s="15"/>
      <c r="T462" s="15"/>
      <c r="U462" s="15"/>
      <c r="V462" s="15"/>
      <c r="W462" s="15"/>
      <c r="X462" s="15"/>
      <c r="Y462" s="15"/>
      <c r="Z462" s="98"/>
    </row>
    <row r="463" spans="1:26" outlineLevel="1" x14ac:dyDescent="0.25">
      <c r="B463" s="94"/>
      <c r="C463" s="25"/>
      <c r="D463" s="25"/>
      <c r="E463" s="25"/>
      <c r="F463" s="25"/>
      <c r="G463" s="103">
        <v>2014</v>
      </c>
      <c r="H463" s="51">
        <v>678.49703999999997</v>
      </c>
      <c r="I463" s="99">
        <v>15</v>
      </c>
      <c r="J463" s="100">
        <v>0</v>
      </c>
      <c r="K463" s="25"/>
      <c r="L463" s="25"/>
      <c r="M463" s="25"/>
      <c r="N463" s="25"/>
      <c r="O463" s="25"/>
      <c r="P463" s="25"/>
      <c r="Q463" s="67">
        <v>22.616567999999997</v>
      </c>
      <c r="R463" s="67">
        <v>45.233135999999995</v>
      </c>
      <c r="S463" s="67">
        <v>45.233135999999995</v>
      </c>
      <c r="T463" s="67">
        <v>45.233135999999995</v>
      </c>
      <c r="U463" s="67">
        <v>45.233135999999995</v>
      </c>
      <c r="V463" s="67" t="s">
        <v>333</v>
      </c>
      <c r="W463" s="67" t="s">
        <v>333</v>
      </c>
      <c r="X463" s="67" t="s">
        <v>333</v>
      </c>
      <c r="Y463" s="67" t="s">
        <v>333</v>
      </c>
      <c r="Z463" s="104" t="s">
        <v>333</v>
      </c>
    </row>
    <row r="464" spans="1:26" outlineLevel="1" x14ac:dyDescent="0.25">
      <c r="B464" s="94"/>
      <c r="C464" s="25"/>
      <c r="D464" s="25"/>
      <c r="E464" s="25"/>
      <c r="F464" s="25"/>
      <c r="G464" s="103">
        <v>2015</v>
      </c>
      <c r="H464" s="51">
        <v>611.38237445999994</v>
      </c>
      <c r="I464" s="99">
        <v>15</v>
      </c>
      <c r="J464" s="100">
        <v>0</v>
      </c>
      <c r="K464" s="25"/>
      <c r="L464" s="25"/>
      <c r="M464" s="25"/>
      <c r="N464" s="25"/>
      <c r="O464" s="25"/>
      <c r="P464" s="25"/>
      <c r="Q464" s="105" t="s">
        <v>333</v>
      </c>
      <c r="R464" s="67">
        <v>20.379412481999999</v>
      </c>
      <c r="S464" s="67">
        <v>40.758824963999999</v>
      </c>
      <c r="T464" s="67">
        <v>40.758824963999999</v>
      </c>
      <c r="U464" s="67">
        <v>40.758824963999999</v>
      </c>
      <c r="V464" s="67" t="s">
        <v>333</v>
      </c>
      <c r="W464" s="67" t="s">
        <v>333</v>
      </c>
      <c r="X464" s="67" t="s">
        <v>333</v>
      </c>
      <c r="Y464" s="67" t="s">
        <v>333</v>
      </c>
      <c r="Z464" s="104" t="s">
        <v>333</v>
      </c>
    </row>
    <row r="465" spans="1:26" outlineLevel="1" x14ac:dyDescent="0.25">
      <c r="B465" s="94"/>
      <c r="C465" s="25"/>
      <c r="D465" s="25"/>
      <c r="E465" s="25"/>
      <c r="F465" s="25"/>
      <c r="G465" s="103">
        <v>2016</v>
      </c>
      <c r="H465" s="51">
        <v>551.35574133119997</v>
      </c>
      <c r="I465" s="99">
        <v>15</v>
      </c>
      <c r="J465" s="100">
        <v>0</v>
      </c>
      <c r="K465" s="25"/>
      <c r="L465" s="25"/>
      <c r="M465" s="25"/>
      <c r="N465" s="25"/>
      <c r="O465" s="25"/>
      <c r="P465" s="25"/>
      <c r="Q465" s="105" t="s">
        <v>333</v>
      </c>
      <c r="R465" s="105" t="s">
        <v>333</v>
      </c>
      <c r="S465" s="67">
        <v>18.378524711039997</v>
      </c>
      <c r="T465" s="67">
        <v>36.757049422079994</v>
      </c>
      <c r="U465" s="67">
        <v>36.757049422079994</v>
      </c>
      <c r="V465" s="67" t="s">
        <v>333</v>
      </c>
      <c r="W465" s="67" t="s">
        <v>333</v>
      </c>
      <c r="X465" s="67" t="s">
        <v>333</v>
      </c>
      <c r="Y465" s="67" t="s">
        <v>333</v>
      </c>
      <c r="Z465" s="104" t="s">
        <v>333</v>
      </c>
    </row>
    <row r="466" spans="1:26" outlineLevel="1" x14ac:dyDescent="0.25">
      <c r="B466" s="94"/>
      <c r="C466" s="25"/>
      <c r="D466" s="25"/>
      <c r="E466" s="25"/>
      <c r="F466" s="25"/>
      <c r="G466" s="103">
        <v>2017</v>
      </c>
      <c r="H466" s="51">
        <v>544.18811669389436</v>
      </c>
      <c r="I466" s="99">
        <v>15</v>
      </c>
      <c r="J466" s="100">
        <v>0</v>
      </c>
      <c r="K466" s="25"/>
      <c r="L466" s="25"/>
      <c r="M466" s="25"/>
      <c r="N466" s="25"/>
      <c r="O466" s="25"/>
      <c r="P466" s="25"/>
      <c r="Q466" s="105" t="s">
        <v>333</v>
      </c>
      <c r="R466" s="105" t="s">
        <v>333</v>
      </c>
      <c r="S466" s="105" t="s">
        <v>333</v>
      </c>
      <c r="T466" s="67">
        <v>18.139603889796479</v>
      </c>
      <c r="U466" s="67">
        <v>36.279207779592959</v>
      </c>
      <c r="V466" s="67" t="s">
        <v>333</v>
      </c>
      <c r="W466" s="67" t="s">
        <v>333</v>
      </c>
      <c r="X466" s="67" t="s">
        <v>333</v>
      </c>
      <c r="Y466" s="67" t="s">
        <v>333</v>
      </c>
      <c r="Z466" s="104" t="s">
        <v>333</v>
      </c>
    </row>
    <row r="467" spans="1:26" outlineLevel="1" x14ac:dyDescent="0.25">
      <c r="B467" s="94"/>
      <c r="C467" s="25"/>
      <c r="D467" s="25"/>
      <c r="E467" s="25"/>
      <c r="F467" s="25"/>
      <c r="G467" s="103">
        <v>2018</v>
      </c>
      <c r="H467" s="51">
        <v>540.92298799373089</v>
      </c>
      <c r="I467" s="99">
        <v>15</v>
      </c>
      <c r="J467" s="100">
        <v>0</v>
      </c>
      <c r="K467" s="25"/>
      <c r="L467" s="25"/>
      <c r="M467" s="25"/>
      <c r="N467" s="25"/>
      <c r="O467" s="25"/>
      <c r="P467" s="25"/>
      <c r="Q467" s="105" t="s">
        <v>333</v>
      </c>
      <c r="R467" s="105" t="s">
        <v>333</v>
      </c>
      <c r="S467" s="105" t="s">
        <v>333</v>
      </c>
      <c r="T467" s="105" t="s">
        <v>333</v>
      </c>
      <c r="U467" s="67">
        <v>18.030766266457697</v>
      </c>
      <c r="V467" s="67" t="s">
        <v>333</v>
      </c>
      <c r="W467" s="67" t="s">
        <v>333</v>
      </c>
      <c r="X467" s="67" t="s">
        <v>333</v>
      </c>
      <c r="Y467" s="67" t="s">
        <v>333</v>
      </c>
      <c r="Z467" s="104" t="s">
        <v>333</v>
      </c>
    </row>
    <row r="468" spans="1:26" outlineLevel="1" x14ac:dyDescent="0.25">
      <c r="B468" s="94"/>
      <c r="C468" s="25"/>
      <c r="D468" s="25"/>
      <c r="E468" s="25"/>
      <c r="F468" s="25"/>
      <c r="G468" s="103" t="s">
        <v>333</v>
      </c>
      <c r="H468" s="51" t="s">
        <v>333</v>
      </c>
      <c r="I468" s="99" t="s">
        <v>333</v>
      </c>
      <c r="J468" s="100" t="s">
        <v>333</v>
      </c>
      <c r="K468" s="25"/>
      <c r="L468" s="25"/>
      <c r="M468" s="25"/>
      <c r="N468" s="25"/>
      <c r="O468" s="25"/>
      <c r="P468" s="25"/>
      <c r="Q468" s="105" t="s">
        <v>333</v>
      </c>
      <c r="R468" s="105" t="s">
        <v>333</v>
      </c>
      <c r="S468" s="105" t="s">
        <v>333</v>
      </c>
      <c r="T468" s="105" t="s">
        <v>333</v>
      </c>
      <c r="U468" s="105" t="s">
        <v>333</v>
      </c>
      <c r="V468" s="67" t="s">
        <v>333</v>
      </c>
      <c r="W468" s="67" t="s">
        <v>333</v>
      </c>
      <c r="X468" s="67" t="s">
        <v>333</v>
      </c>
      <c r="Y468" s="67" t="s">
        <v>333</v>
      </c>
      <c r="Z468" s="104" t="s">
        <v>333</v>
      </c>
    </row>
    <row r="469" spans="1:26" outlineLevel="1" x14ac:dyDescent="0.25">
      <c r="B469" s="94"/>
      <c r="C469" s="25"/>
      <c r="D469" s="25"/>
      <c r="E469" s="25"/>
      <c r="F469" s="25"/>
      <c r="G469" s="103" t="s">
        <v>333</v>
      </c>
      <c r="H469" s="51" t="s">
        <v>333</v>
      </c>
      <c r="I469" s="99" t="s">
        <v>333</v>
      </c>
      <c r="J469" s="100" t="s">
        <v>333</v>
      </c>
      <c r="K469" s="25"/>
      <c r="L469" s="25"/>
      <c r="M469" s="25"/>
      <c r="N469" s="25"/>
      <c r="O469" s="25"/>
      <c r="P469" s="25"/>
      <c r="Q469" s="105" t="s">
        <v>333</v>
      </c>
      <c r="R469" s="105" t="s">
        <v>333</v>
      </c>
      <c r="S469" s="105" t="s">
        <v>333</v>
      </c>
      <c r="T469" s="105" t="s">
        <v>333</v>
      </c>
      <c r="U469" s="105" t="s">
        <v>333</v>
      </c>
      <c r="V469" s="105" t="s">
        <v>333</v>
      </c>
      <c r="W469" s="67" t="s">
        <v>333</v>
      </c>
      <c r="X469" s="67" t="s">
        <v>333</v>
      </c>
      <c r="Y469" s="67" t="s">
        <v>333</v>
      </c>
      <c r="Z469" s="104" t="s">
        <v>333</v>
      </c>
    </row>
    <row r="470" spans="1:26" outlineLevel="1" x14ac:dyDescent="0.25">
      <c r="B470" s="94"/>
      <c r="C470" s="25"/>
      <c r="D470" s="25"/>
      <c r="E470" s="25"/>
      <c r="F470" s="25"/>
      <c r="G470" s="103" t="s">
        <v>333</v>
      </c>
      <c r="H470" s="51" t="s">
        <v>333</v>
      </c>
      <c r="I470" s="99" t="s">
        <v>333</v>
      </c>
      <c r="J470" s="100" t="s">
        <v>333</v>
      </c>
      <c r="K470" s="25"/>
      <c r="L470" s="25"/>
      <c r="M470" s="25"/>
      <c r="N470" s="25"/>
      <c r="O470" s="25"/>
      <c r="P470" s="25"/>
      <c r="Q470" s="105" t="s">
        <v>333</v>
      </c>
      <c r="R470" s="105" t="s">
        <v>333</v>
      </c>
      <c r="S470" s="105" t="s">
        <v>333</v>
      </c>
      <c r="T470" s="105" t="s">
        <v>333</v>
      </c>
      <c r="U470" s="105" t="s">
        <v>333</v>
      </c>
      <c r="V470" s="105" t="s">
        <v>333</v>
      </c>
      <c r="W470" s="105" t="s">
        <v>333</v>
      </c>
      <c r="X470" s="67" t="s">
        <v>333</v>
      </c>
      <c r="Y470" s="67" t="s">
        <v>333</v>
      </c>
      <c r="Z470" s="104" t="s">
        <v>333</v>
      </c>
    </row>
    <row r="471" spans="1:26" outlineLevel="1" x14ac:dyDescent="0.25">
      <c r="B471" s="94"/>
      <c r="C471" s="25"/>
      <c r="D471" s="25"/>
      <c r="E471" s="25"/>
      <c r="F471" s="25"/>
      <c r="G471" s="103" t="s">
        <v>333</v>
      </c>
      <c r="H471" s="51" t="s">
        <v>333</v>
      </c>
      <c r="I471" s="99" t="s">
        <v>333</v>
      </c>
      <c r="J471" s="100" t="s">
        <v>333</v>
      </c>
      <c r="K471" s="25"/>
      <c r="L471" s="25"/>
      <c r="M471" s="25"/>
      <c r="N471" s="25"/>
      <c r="O471" s="25"/>
      <c r="P471" s="25"/>
      <c r="Q471" s="105" t="s">
        <v>333</v>
      </c>
      <c r="R471" s="105" t="s">
        <v>333</v>
      </c>
      <c r="S471" s="105" t="s">
        <v>333</v>
      </c>
      <c r="T471" s="105" t="s">
        <v>333</v>
      </c>
      <c r="U471" s="105" t="s">
        <v>333</v>
      </c>
      <c r="V471" s="105" t="s">
        <v>333</v>
      </c>
      <c r="W471" s="105" t="s">
        <v>333</v>
      </c>
      <c r="X471" s="105" t="s">
        <v>333</v>
      </c>
      <c r="Y471" s="67" t="s">
        <v>333</v>
      </c>
      <c r="Z471" s="104" t="s">
        <v>333</v>
      </c>
    </row>
    <row r="472" spans="1:26" outlineLevel="1" x14ac:dyDescent="0.25">
      <c r="B472" s="94"/>
      <c r="C472" s="25"/>
      <c r="D472" s="25"/>
      <c r="E472" s="25"/>
      <c r="F472" s="25"/>
      <c r="G472" s="103" t="s">
        <v>333</v>
      </c>
      <c r="H472" s="51" t="s">
        <v>333</v>
      </c>
      <c r="I472" s="99" t="s">
        <v>333</v>
      </c>
      <c r="J472" s="100" t="s">
        <v>333</v>
      </c>
      <c r="K472" s="25"/>
      <c r="L472" s="25"/>
      <c r="M472" s="25"/>
      <c r="N472" s="25"/>
      <c r="O472" s="25"/>
      <c r="P472" s="25"/>
      <c r="Q472" s="69" t="s">
        <v>333</v>
      </c>
      <c r="R472" s="69" t="s">
        <v>333</v>
      </c>
      <c r="S472" s="69" t="s">
        <v>333</v>
      </c>
      <c r="T472" s="69" t="s">
        <v>333</v>
      </c>
      <c r="U472" s="69" t="s">
        <v>333</v>
      </c>
      <c r="V472" s="69" t="s">
        <v>333</v>
      </c>
      <c r="W472" s="69" t="s">
        <v>333</v>
      </c>
      <c r="X472" s="69" t="s">
        <v>333</v>
      </c>
      <c r="Y472" s="69" t="s">
        <v>333</v>
      </c>
      <c r="Z472" s="106" t="s">
        <v>333</v>
      </c>
    </row>
    <row r="473" spans="1:26" s="47" customFormat="1" outlineLevel="1" x14ac:dyDescent="0.25">
      <c r="A473" s="1"/>
      <c r="B473" s="107"/>
      <c r="C473" s="9"/>
      <c r="D473" s="9"/>
      <c r="E473" s="9"/>
      <c r="F473" s="9"/>
      <c r="G473" s="108"/>
      <c r="H473" s="20"/>
      <c r="I473" s="109"/>
      <c r="J473" s="28"/>
      <c r="K473" s="9"/>
      <c r="L473" s="9"/>
      <c r="M473" s="9"/>
      <c r="N473" s="9"/>
      <c r="O473" s="9"/>
      <c r="P473" s="9"/>
      <c r="Q473" s="70">
        <v>22.616567999999997</v>
      </c>
      <c r="R473" s="70">
        <v>65.612548481999994</v>
      </c>
      <c r="S473" s="70">
        <v>104.37048567503999</v>
      </c>
      <c r="T473" s="70">
        <v>140.88861427587648</v>
      </c>
      <c r="U473" s="70">
        <v>177.05898443213064</v>
      </c>
      <c r="V473" s="70" t="s">
        <v>333</v>
      </c>
      <c r="W473" s="70" t="s">
        <v>333</v>
      </c>
      <c r="X473" s="70" t="s">
        <v>333</v>
      </c>
      <c r="Y473" s="70" t="s">
        <v>333</v>
      </c>
      <c r="Z473" s="106" t="s">
        <v>333</v>
      </c>
    </row>
    <row r="474" spans="1:26" s="47" customFormat="1" outlineLevel="1" x14ac:dyDescent="0.25">
      <c r="A474" s="1"/>
      <c r="B474" s="25"/>
      <c r="C474" s="25"/>
      <c r="D474" s="25"/>
      <c r="E474" s="25"/>
      <c r="F474" s="25"/>
      <c r="G474" s="103"/>
      <c r="H474" s="51"/>
      <c r="I474" s="99"/>
      <c r="J474" s="100"/>
      <c r="K474" s="25"/>
      <c r="L474" s="25"/>
      <c r="M474" s="25"/>
      <c r="N474" s="25"/>
      <c r="O474" s="25"/>
      <c r="P474" s="25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 spans="1:26" outlineLevel="1" x14ac:dyDescent="0.25"/>
    <row r="476" spans="1:26" s="3" customFormat="1" ht="15" x14ac:dyDescent="0.3">
      <c r="A476" s="3" t="s">
        <v>130</v>
      </c>
    </row>
    <row r="477" spans="1:26" s="37" customFormat="1" ht="15" outlineLevel="1" x14ac:dyDescent="0.3"/>
    <row r="478" spans="1:26" s="37" customFormat="1" ht="15" outlineLevel="1" x14ac:dyDescent="0.3">
      <c r="H478" s="308" t="s">
        <v>39</v>
      </c>
      <c r="I478" s="309"/>
      <c r="J478" s="309"/>
      <c r="K478" s="310"/>
      <c r="M478" s="433"/>
      <c r="Q478" s="305" t="s">
        <v>105</v>
      </c>
      <c r="R478" s="306"/>
      <c r="S478" s="306"/>
      <c r="T478" s="306"/>
      <c r="U478" s="306"/>
      <c r="V478" s="306"/>
      <c r="W478" s="306"/>
      <c r="X478" s="306"/>
      <c r="Y478" s="306"/>
      <c r="Z478" s="307"/>
    </row>
    <row r="479" spans="1:26" ht="15" outlineLevel="1" x14ac:dyDescent="0.3">
      <c r="B479" s="118"/>
      <c r="C479" s="119"/>
      <c r="D479" s="119"/>
      <c r="E479" s="119"/>
      <c r="F479" s="119"/>
      <c r="G479" s="119"/>
      <c r="H479" s="119"/>
      <c r="I479" s="119"/>
      <c r="J479" s="119"/>
      <c r="K479" s="119"/>
      <c r="L479" s="439" t="s">
        <v>101</v>
      </c>
      <c r="N479" s="311"/>
      <c r="O479" s="119"/>
      <c r="P479" s="223"/>
      <c r="Q479" s="78">
        <v>1</v>
      </c>
      <c r="R479" s="78">
        <v>2</v>
      </c>
      <c r="S479" s="78">
        <v>3</v>
      </c>
      <c r="T479" s="78">
        <v>4</v>
      </c>
      <c r="U479" s="78">
        <v>5</v>
      </c>
      <c r="V479" s="78" t="s">
        <v>333</v>
      </c>
      <c r="W479" s="78" t="s">
        <v>333</v>
      </c>
      <c r="X479" s="78" t="s">
        <v>333</v>
      </c>
      <c r="Y479" s="78" t="s">
        <v>333</v>
      </c>
      <c r="Z479" s="79" t="s">
        <v>333</v>
      </c>
    </row>
    <row r="480" spans="1:26" ht="15" outlineLevel="1" x14ac:dyDescent="0.3">
      <c r="B480" s="107"/>
      <c r="C480" s="9"/>
      <c r="D480" s="9"/>
      <c r="E480" s="9"/>
      <c r="F480" s="9"/>
      <c r="G480" s="34"/>
      <c r="H480" s="34">
        <v>2010</v>
      </c>
      <c r="I480" s="34">
        <v>2011</v>
      </c>
      <c r="J480" s="34">
        <v>2012</v>
      </c>
      <c r="K480" s="34">
        <v>2013</v>
      </c>
      <c r="L480" s="440">
        <v>41488</v>
      </c>
      <c r="M480" s="9"/>
      <c r="N480" s="285"/>
      <c r="O480" s="9"/>
      <c r="P480" s="322"/>
      <c r="Q480" s="36">
        <v>2014</v>
      </c>
      <c r="R480" s="36">
        <v>2015</v>
      </c>
      <c r="S480" s="36">
        <v>2016</v>
      </c>
      <c r="T480" s="36">
        <v>2017</v>
      </c>
      <c r="U480" s="36">
        <v>2018</v>
      </c>
      <c r="V480" s="36" t="s">
        <v>333</v>
      </c>
      <c r="W480" s="36" t="s">
        <v>333</v>
      </c>
      <c r="X480" s="36" t="s">
        <v>333</v>
      </c>
      <c r="Y480" s="36" t="s">
        <v>333</v>
      </c>
      <c r="Z480" s="82" t="s">
        <v>333</v>
      </c>
    </row>
    <row r="481" spans="2:26" s="25" customFormat="1" ht="15" outlineLevel="1" x14ac:dyDescent="0.3">
      <c r="B481" s="122" t="s">
        <v>272</v>
      </c>
      <c r="C481" s="127"/>
      <c r="D481" s="127"/>
      <c r="E481" s="127"/>
      <c r="F481" s="127"/>
      <c r="H481" s="51"/>
      <c r="L481" s="441"/>
      <c r="N481" s="66"/>
      <c r="Q481" s="51"/>
      <c r="R481" s="51"/>
      <c r="S481" s="51"/>
      <c r="T481" s="51"/>
      <c r="U481" s="51"/>
      <c r="V481" s="51"/>
      <c r="W481" s="51"/>
      <c r="X481" s="51"/>
      <c r="Y481" s="51"/>
      <c r="Z481" s="164"/>
    </row>
    <row r="482" spans="2:26" s="25" customFormat="1" outlineLevel="1" x14ac:dyDescent="0.25">
      <c r="B482" s="171" t="s">
        <v>131</v>
      </c>
      <c r="C482" s="111"/>
      <c r="D482" s="111"/>
      <c r="E482" s="111"/>
      <c r="F482" s="111"/>
      <c r="G482" s="154"/>
      <c r="H482" s="51">
        <v>1433</v>
      </c>
      <c r="I482" s="51">
        <v>2635</v>
      </c>
      <c r="J482" s="51">
        <v>3492</v>
      </c>
      <c r="K482" s="51">
        <v>2372</v>
      </c>
      <c r="L482" s="442">
        <v>1339</v>
      </c>
      <c r="N482" s="286"/>
      <c r="P482" s="51"/>
      <c r="Q482" s="51">
        <v>1125.2371120600528</v>
      </c>
      <c r="R482" s="51">
        <v>2157.3726859832523</v>
      </c>
      <c r="S482" s="51">
        <v>2028.7438095003395</v>
      </c>
      <c r="T482" s="51">
        <v>2090.6509531624115</v>
      </c>
      <c r="U482" s="51">
        <v>2241.7244127911931</v>
      </c>
      <c r="V482" s="51" t="s">
        <v>333</v>
      </c>
      <c r="W482" s="51" t="s">
        <v>333</v>
      </c>
      <c r="X482" s="51" t="s">
        <v>333</v>
      </c>
      <c r="Y482" s="51" t="s">
        <v>333</v>
      </c>
      <c r="Z482" s="164" t="s">
        <v>333</v>
      </c>
    </row>
    <row r="483" spans="2:26" s="25" customFormat="1" outlineLevel="1" x14ac:dyDescent="0.25">
      <c r="B483" s="171" t="s">
        <v>49</v>
      </c>
      <c r="C483" s="111"/>
      <c r="D483" s="111"/>
      <c r="E483" s="111"/>
      <c r="F483" s="111"/>
      <c r="G483" s="154"/>
      <c r="H483" s="51">
        <v>647</v>
      </c>
      <c r="I483" s="51">
        <v>621</v>
      </c>
      <c r="J483" s="51">
        <v>545</v>
      </c>
      <c r="K483" s="51">
        <v>531</v>
      </c>
      <c r="L483" s="442">
        <v>520</v>
      </c>
      <c r="N483" s="286"/>
      <c r="P483" s="51"/>
      <c r="Q483" s="51">
        <v>267.51661733333322</v>
      </c>
      <c r="R483" s="51">
        <v>578.02921514866648</v>
      </c>
      <c r="S483" s="51">
        <v>616.78715234170659</v>
      </c>
      <c r="T483" s="51">
        <v>206.30528094254305</v>
      </c>
      <c r="U483" s="51">
        <v>242.47565109879724</v>
      </c>
      <c r="V483" s="51" t="s">
        <v>333</v>
      </c>
      <c r="W483" s="51" t="s">
        <v>333</v>
      </c>
      <c r="X483" s="51" t="s">
        <v>333</v>
      </c>
      <c r="Y483" s="51" t="s">
        <v>333</v>
      </c>
      <c r="Z483" s="164" t="s">
        <v>333</v>
      </c>
    </row>
    <row r="484" spans="2:26" s="25" customFormat="1" outlineLevel="1" x14ac:dyDescent="0.25">
      <c r="B484" s="171" t="s">
        <v>50</v>
      </c>
      <c r="C484" s="111"/>
      <c r="D484" s="111"/>
      <c r="E484" s="111"/>
      <c r="F484" s="111"/>
      <c r="G484" s="154"/>
      <c r="H484" s="51">
        <v>205</v>
      </c>
      <c r="I484" s="51">
        <v>349</v>
      </c>
      <c r="J484" s="51">
        <v>391</v>
      </c>
      <c r="K484" s="51">
        <v>613</v>
      </c>
      <c r="L484" s="442">
        <v>745</v>
      </c>
      <c r="N484" s="286"/>
      <c r="P484" s="51"/>
      <c r="Q484" s="51">
        <v>276.55737704918033</v>
      </c>
      <c r="R484" s="51">
        <v>553.11475409836066</v>
      </c>
      <c r="S484" s="51">
        <v>553.11475409836066</v>
      </c>
      <c r="T484" s="51">
        <v>553.11475409836066</v>
      </c>
      <c r="U484" s="51">
        <v>553.11475409836066</v>
      </c>
      <c r="V484" s="51" t="s">
        <v>333</v>
      </c>
      <c r="W484" s="51" t="s">
        <v>333</v>
      </c>
      <c r="X484" s="51" t="s">
        <v>333</v>
      </c>
      <c r="Y484" s="51" t="s">
        <v>333</v>
      </c>
      <c r="Z484" s="164" t="s">
        <v>333</v>
      </c>
    </row>
    <row r="485" spans="2:26" s="25" customFormat="1" outlineLevel="1" x14ac:dyDescent="0.25">
      <c r="B485" s="171" t="s">
        <v>224</v>
      </c>
      <c r="C485" s="111"/>
      <c r="D485" s="111"/>
      <c r="E485" s="111"/>
      <c r="F485" s="111"/>
      <c r="G485" s="154"/>
      <c r="H485" s="51"/>
      <c r="I485" s="51"/>
      <c r="J485" s="51"/>
      <c r="K485" s="51"/>
      <c r="L485" s="442"/>
      <c r="N485" s="286"/>
      <c r="P485" s="51"/>
      <c r="Q485" s="51">
        <v>7.3573076923076925</v>
      </c>
      <c r="R485" s="51">
        <v>14.714615384615385</v>
      </c>
      <c r="S485" s="51">
        <v>14.714615384615385</v>
      </c>
      <c r="T485" s="51">
        <v>14.714615384615385</v>
      </c>
      <c r="U485" s="51">
        <v>9.9646153846153851</v>
      </c>
      <c r="V485" s="51" t="s">
        <v>333</v>
      </c>
      <c r="W485" s="51" t="s">
        <v>333</v>
      </c>
      <c r="X485" s="51" t="s">
        <v>333</v>
      </c>
      <c r="Y485" s="51" t="s">
        <v>333</v>
      </c>
      <c r="Z485" s="164" t="s">
        <v>333</v>
      </c>
    </row>
    <row r="486" spans="2:26" s="25" customFormat="1" outlineLevel="1" x14ac:dyDescent="0.25">
      <c r="B486" s="171" t="s">
        <v>263</v>
      </c>
      <c r="C486" s="111"/>
      <c r="D486" s="111"/>
      <c r="E486" s="111"/>
      <c r="F486" s="111"/>
      <c r="G486" s="154"/>
      <c r="H486" s="51"/>
      <c r="I486" s="51"/>
      <c r="J486" s="51"/>
      <c r="K486" s="51"/>
      <c r="L486" s="442"/>
      <c r="N486" s="286"/>
      <c r="P486" s="51"/>
      <c r="Q486" s="51">
        <v>2.5391107483810047</v>
      </c>
      <c r="R486" s="51">
        <v>5.087898264447035</v>
      </c>
      <c r="S486" s="51">
        <v>5.1008252073518792</v>
      </c>
      <c r="T486" s="51">
        <v>5.1137849940449014</v>
      </c>
      <c r="U486" s="51">
        <v>5.126777707973087</v>
      </c>
      <c r="V486" s="51" t="s">
        <v>333</v>
      </c>
      <c r="W486" s="51" t="s">
        <v>333</v>
      </c>
      <c r="X486" s="51" t="s">
        <v>333</v>
      </c>
      <c r="Y486" s="51" t="s">
        <v>333</v>
      </c>
      <c r="Z486" s="164" t="s">
        <v>333</v>
      </c>
    </row>
    <row r="487" spans="2:26" s="25" customFormat="1" outlineLevel="1" x14ac:dyDescent="0.25">
      <c r="B487" s="171" t="s">
        <v>221</v>
      </c>
      <c r="C487" s="111"/>
      <c r="D487" s="111"/>
      <c r="E487" s="111"/>
      <c r="F487" s="111"/>
      <c r="G487" s="154"/>
      <c r="H487" s="51"/>
      <c r="I487" s="51"/>
      <c r="J487" s="51"/>
      <c r="K487" s="51"/>
      <c r="L487" s="442"/>
      <c r="N487" s="286"/>
      <c r="P487" s="51"/>
      <c r="Q487" s="51">
        <v>21.548461538461538</v>
      </c>
      <c r="R487" s="51">
        <v>43.096923076923076</v>
      </c>
      <c r="S487" s="51">
        <v>43.096923076923076</v>
      </c>
      <c r="T487" s="51">
        <v>43.096923076923076</v>
      </c>
      <c r="U487" s="51">
        <v>35.596923076923076</v>
      </c>
      <c r="V487" s="51" t="s">
        <v>333</v>
      </c>
      <c r="W487" s="51" t="s">
        <v>333</v>
      </c>
      <c r="X487" s="51" t="s">
        <v>333</v>
      </c>
      <c r="Y487" s="51" t="s">
        <v>333</v>
      </c>
      <c r="Z487" s="164" t="s">
        <v>333</v>
      </c>
    </row>
    <row r="488" spans="2:26" s="25" customFormat="1" ht="15" outlineLevel="1" x14ac:dyDescent="0.3">
      <c r="B488" s="312" t="s">
        <v>164</v>
      </c>
      <c r="C488" s="157"/>
      <c r="D488" s="157"/>
      <c r="E488" s="157"/>
      <c r="F488" s="157"/>
      <c r="G488" s="154"/>
      <c r="H488" s="51"/>
      <c r="L488" s="441"/>
      <c r="N488" s="66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164"/>
    </row>
    <row r="489" spans="2:26" s="25" customFormat="1" outlineLevel="1" x14ac:dyDescent="0.25">
      <c r="B489" s="313" t="s">
        <v>132</v>
      </c>
      <c r="C489" s="153"/>
      <c r="D489" s="153"/>
      <c r="E489" s="153"/>
      <c r="F489" s="153"/>
      <c r="G489" s="154"/>
      <c r="H489" s="51">
        <v>-1106</v>
      </c>
      <c r="I489" s="51">
        <v>-656</v>
      </c>
      <c r="J489" s="51">
        <v>17</v>
      </c>
      <c r="K489" s="51">
        <v>-153</v>
      </c>
      <c r="L489" s="442">
        <v>38</v>
      </c>
      <c r="N489" s="286"/>
      <c r="P489" s="51"/>
      <c r="Q489" s="51">
        <v>84.864000000000487</v>
      </c>
      <c r="R489" s="51">
        <v>110.60431199999948</v>
      </c>
      <c r="S489" s="51">
        <v>51.164253504000953</v>
      </c>
      <c r="T489" s="51">
        <v>82.476776648448322</v>
      </c>
      <c r="U489" s="51">
        <v>37.571343947084642</v>
      </c>
      <c r="V489" s="51" t="s">
        <v>333</v>
      </c>
      <c r="W489" s="51" t="s">
        <v>333</v>
      </c>
      <c r="X489" s="51" t="s">
        <v>333</v>
      </c>
      <c r="Y489" s="51" t="s">
        <v>333</v>
      </c>
      <c r="Z489" s="164" t="s">
        <v>333</v>
      </c>
    </row>
    <row r="490" spans="2:26" s="25" customFormat="1" outlineLevel="1" x14ac:dyDescent="0.25">
      <c r="B490" s="313" t="s">
        <v>133</v>
      </c>
      <c r="C490" s="153"/>
      <c r="D490" s="153"/>
      <c r="E490" s="153"/>
      <c r="F490" s="153"/>
      <c r="G490" s="154"/>
      <c r="H490" s="51">
        <v>-184</v>
      </c>
      <c r="I490" s="51">
        <v>-250</v>
      </c>
      <c r="J490" s="51">
        <v>-103</v>
      </c>
      <c r="K490" s="51">
        <v>22</v>
      </c>
      <c r="L490" s="442">
        <v>-86</v>
      </c>
      <c r="N490" s="286"/>
      <c r="P490" s="51"/>
      <c r="Q490" s="51">
        <v>92.7267760000002</v>
      </c>
      <c r="R490" s="51">
        <v>23.379644807999739</v>
      </c>
      <c r="S490" s="51">
        <v>10.815148633536182</v>
      </c>
      <c r="T490" s="51">
        <v>17.434019597260203</v>
      </c>
      <c r="U490" s="51">
        <v>7.9418664657671343</v>
      </c>
      <c r="V490" s="51" t="s">
        <v>333</v>
      </c>
      <c r="W490" s="51" t="s">
        <v>333</v>
      </c>
      <c r="X490" s="51" t="s">
        <v>333</v>
      </c>
      <c r="Y490" s="51" t="s">
        <v>333</v>
      </c>
      <c r="Z490" s="164" t="s">
        <v>333</v>
      </c>
    </row>
    <row r="491" spans="2:26" s="25" customFormat="1" outlineLevel="1" x14ac:dyDescent="0.25">
      <c r="B491" s="313" t="s">
        <v>68</v>
      </c>
      <c r="C491" s="153"/>
      <c r="D491" s="153"/>
      <c r="E491" s="153"/>
      <c r="F491" s="153"/>
      <c r="G491" s="154"/>
      <c r="H491" s="51">
        <v>106</v>
      </c>
      <c r="I491" s="51">
        <v>424</v>
      </c>
      <c r="J491" s="51">
        <v>-204</v>
      </c>
      <c r="K491" s="51">
        <v>-544</v>
      </c>
      <c r="L491" s="442">
        <v>119</v>
      </c>
      <c r="N491" s="286"/>
      <c r="P491" s="51"/>
      <c r="Q491" s="51">
        <v>0</v>
      </c>
      <c r="R491" s="51">
        <v>0</v>
      </c>
      <c r="S491" s="51">
        <v>0</v>
      </c>
      <c r="T491" s="51">
        <v>0</v>
      </c>
      <c r="U491" s="51">
        <v>0</v>
      </c>
      <c r="V491" s="51" t="s">
        <v>333</v>
      </c>
      <c r="W491" s="51" t="s">
        <v>333</v>
      </c>
      <c r="X491" s="51" t="s">
        <v>333</v>
      </c>
      <c r="Y491" s="51" t="s">
        <v>333</v>
      </c>
      <c r="Z491" s="164" t="s">
        <v>333</v>
      </c>
    </row>
    <row r="492" spans="2:26" s="25" customFormat="1" outlineLevel="1" x14ac:dyDescent="0.25">
      <c r="B492" s="313" t="s">
        <v>77</v>
      </c>
      <c r="C492" s="153"/>
      <c r="D492" s="153"/>
      <c r="E492" s="153"/>
      <c r="F492" s="153"/>
      <c r="H492" s="51">
        <v>3064</v>
      </c>
      <c r="I492" s="51">
        <v>-80</v>
      </c>
      <c r="J492" s="51">
        <v>363</v>
      </c>
      <c r="K492" s="51">
        <v>-77</v>
      </c>
      <c r="L492" s="442">
        <v>472</v>
      </c>
      <c r="N492" s="286"/>
      <c r="P492" s="51"/>
      <c r="Q492" s="51">
        <v>-450.86932800000068</v>
      </c>
      <c r="R492" s="51">
        <v>-197.20222142400053</v>
      </c>
      <c r="S492" s="51">
        <v>-91.223427604607423</v>
      </c>
      <c r="T492" s="51">
        <v>-147.05216529862992</v>
      </c>
      <c r="U492" s="51">
        <v>-66.987917146036125</v>
      </c>
      <c r="V492" s="51" t="s">
        <v>333</v>
      </c>
      <c r="W492" s="51" t="s">
        <v>333</v>
      </c>
      <c r="X492" s="51" t="s">
        <v>333</v>
      </c>
      <c r="Y492" s="51" t="s">
        <v>333</v>
      </c>
      <c r="Z492" s="164" t="s">
        <v>333</v>
      </c>
    </row>
    <row r="493" spans="2:26" s="25" customFormat="1" outlineLevel="1" x14ac:dyDescent="0.25">
      <c r="B493" s="313" t="s">
        <v>169</v>
      </c>
      <c r="C493" s="153"/>
      <c r="D493" s="153"/>
      <c r="E493" s="153"/>
      <c r="F493" s="153"/>
      <c r="H493" s="51">
        <v>96</v>
      </c>
      <c r="I493" s="51">
        <v>297</v>
      </c>
      <c r="J493" s="51">
        <v>-441</v>
      </c>
      <c r="K493" s="51">
        <v>-96</v>
      </c>
      <c r="L493" s="442">
        <v>13</v>
      </c>
      <c r="N493" s="286"/>
      <c r="P493" s="51"/>
      <c r="Q493" s="51">
        <v>0</v>
      </c>
      <c r="R493" s="51">
        <v>0</v>
      </c>
      <c r="S493" s="51">
        <v>0</v>
      </c>
      <c r="T493" s="51">
        <v>0</v>
      </c>
      <c r="U493" s="51">
        <v>0</v>
      </c>
      <c r="V493" s="51" t="s">
        <v>333</v>
      </c>
      <c r="W493" s="51" t="s">
        <v>333</v>
      </c>
      <c r="X493" s="51" t="s">
        <v>333</v>
      </c>
      <c r="Y493" s="51" t="s">
        <v>333</v>
      </c>
      <c r="Z493" s="164" t="s">
        <v>333</v>
      </c>
    </row>
    <row r="494" spans="2:26" s="25" customFormat="1" outlineLevel="1" x14ac:dyDescent="0.25">
      <c r="B494" s="171" t="s">
        <v>162</v>
      </c>
      <c r="C494" s="111"/>
      <c r="D494" s="111"/>
      <c r="E494" s="111"/>
      <c r="F494" s="111"/>
      <c r="H494" s="51">
        <v>40</v>
      </c>
      <c r="I494" s="51">
        <v>-2</v>
      </c>
      <c r="J494" s="51">
        <v>-3214</v>
      </c>
      <c r="K494" s="51">
        <v>1597</v>
      </c>
      <c r="L494" s="442">
        <v>82</v>
      </c>
      <c r="N494" s="286"/>
      <c r="P494" s="51"/>
      <c r="Q494" s="51">
        <v>0</v>
      </c>
      <c r="R494" s="51">
        <v>0</v>
      </c>
      <c r="S494" s="51">
        <v>0</v>
      </c>
      <c r="T494" s="51">
        <v>0</v>
      </c>
      <c r="U494" s="51">
        <v>0</v>
      </c>
      <c r="V494" s="51" t="s">
        <v>333</v>
      </c>
      <c r="W494" s="51" t="s">
        <v>333</v>
      </c>
      <c r="X494" s="51" t="s">
        <v>333</v>
      </c>
      <c r="Y494" s="51" t="s">
        <v>333</v>
      </c>
      <c r="Z494" s="164" t="s">
        <v>333</v>
      </c>
    </row>
    <row r="495" spans="2:26" s="25" customFormat="1" outlineLevel="1" x14ac:dyDescent="0.25">
      <c r="B495" s="171" t="s">
        <v>134</v>
      </c>
      <c r="C495" s="111"/>
      <c r="D495" s="111"/>
      <c r="E495" s="111"/>
      <c r="F495" s="111"/>
      <c r="H495" s="51">
        <v>-826</v>
      </c>
      <c r="I495" s="51">
        <v>-1404</v>
      </c>
      <c r="J495" s="51">
        <v>-257</v>
      </c>
      <c r="K495" s="51">
        <v>137</v>
      </c>
      <c r="L495" s="442">
        <v>-38</v>
      </c>
      <c r="N495" s="286"/>
      <c r="P495" s="51"/>
      <c r="Q495" s="51">
        <v>0</v>
      </c>
      <c r="R495" s="51">
        <v>0</v>
      </c>
      <c r="S495" s="51">
        <v>0</v>
      </c>
      <c r="T495" s="51">
        <v>0</v>
      </c>
      <c r="U495" s="51">
        <v>0</v>
      </c>
      <c r="V495" s="51" t="s">
        <v>333</v>
      </c>
      <c r="W495" s="51" t="s">
        <v>333</v>
      </c>
      <c r="X495" s="51" t="s">
        <v>333</v>
      </c>
      <c r="Y495" s="51" t="s">
        <v>333</v>
      </c>
      <c r="Z495" s="164" t="s">
        <v>333</v>
      </c>
    </row>
    <row r="496" spans="2:26" s="25" customFormat="1" outlineLevel="1" x14ac:dyDescent="0.25">
      <c r="B496" s="171" t="s">
        <v>136</v>
      </c>
      <c r="C496" s="111"/>
      <c r="D496" s="111"/>
      <c r="E496" s="111"/>
      <c r="F496" s="111"/>
      <c r="H496" s="51">
        <v>420</v>
      </c>
      <c r="I496" s="51">
        <v>607</v>
      </c>
      <c r="J496" s="51">
        <v>917</v>
      </c>
      <c r="K496" s="51">
        <v>751</v>
      </c>
      <c r="L496" s="442">
        <v>-29</v>
      </c>
      <c r="N496" s="286"/>
      <c r="P496" s="51"/>
      <c r="Q496" s="51">
        <v>0</v>
      </c>
      <c r="R496" s="51">
        <v>0</v>
      </c>
      <c r="S496" s="51">
        <v>0</v>
      </c>
      <c r="T496" s="51">
        <v>0</v>
      </c>
      <c r="U496" s="51">
        <v>0</v>
      </c>
      <c r="V496" s="51" t="s">
        <v>333</v>
      </c>
      <c r="W496" s="51" t="s">
        <v>333</v>
      </c>
      <c r="X496" s="51" t="s">
        <v>333</v>
      </c>
      <c r="Y496" s="51" t="s">
        <v>333</v>
      </c>
      <c r="Z496" s="164" t="s">
        <v>333</v>
      </c>
    </row>
    <row r="497" spans="2:26" s="25" customFormat="1" outlineLevel="1" x14ac:dyDescent="0.25">
      <c r="B497" s="314" t="s">
        <v>88</v>
      </c>
      <c r="C497" s="155"/>
      <c r="D497" s="155"/>
      <c r="E497" s="155"/>
      <c r="F497" s="155"/>
      <c r="H497" s="51">
        <v>0</v>
      </c>
      <c r="I497" s="51">
        <v>0</v>
      </c>
      <c r="J497" s="51">
        <v>0</v>
      </c>
      <c r="K497" s="51">
        <v>21</v>
      </c>
      <c r="L497" s="442">
        <v>-21</v>
      </c>
      <c r="N497" s="286"/>
      <c r="P497" s="51"/>
      <c r="Q497" s="51">
        <v>0</v>
      </c>
      <c r="R497" s="51">
        <v>0</v>
      </c>
      <c r="S497" s="51">
        <v>0</v>
      </c>
      <c r="T497" s="51">
        <v>0</v>
      </c>
      <c r="U497" s="51">
        <v>0</v>
      </c>
      <c r="V497" s="51" t="s">
        <v>333</v>
      </c>
      <c r="W497" s="51" t="s">
        <v>333</v>
      </c>
      <c r="X497" s="51" t="s">
        <v>333</v>
      </c>
      <c r="Y497" s="51" t="s">
        <v>333</v>
      </c>
      <c r="Z497" s="164" t="s">
        <v>333</v>
      </c>
    </row>
    <row r="498" spans="2:26" outlineLevel="1" x14ac:dyDescent="0.25">
      <c r="B498" s="294" t="s">
        <v>86</v>
      </c>
      <c r="C498" s="20"/>
      <c r="D498" s="20"/>
      <c r="E498" s="20"/>
      <c r="F498" s="20"/>
      <c r="G498" s="9"/>
      <c r="H498" s="20">
        <v>-346</v>
      </c>
      <c r="I498" s="20">
        <v>-34</v>
      </c>
      <c r="J498" s="20">
        <v>10</v>
      </c>
      <c r="K498" s="20">
        <v>2</v>
      </c>
      <c r="L498" s="443">
        <v>-94</v>
      </c>
      <c r="M498" s="9"/>
      <c r="N498" s="287"/>
      <c r="O498" s="9"/>
      <c r="P498" s="20"/>
      <c r="Q498" s="20">
        <v>0</v>
      </c>
      <c r="R498" s="20">
        <v>0</v>
      </c>
      <c r="S498" s="20">
        <v>0</v>
      </c>
      <c r="T498" s="20">
        <v>0</v>
      </c>
      <c r="U498" s="20">
        <v>0</v>
      </c>
      <c r="V498" s="20" t="s">
        <v>333</v>
      </c>
      <c r="W498" s="20" t="s">
        <v>333</v>
      </c>
      <c r="X498" s="20" t="s">
        <v>333</v>
      </c>
      <c r="Y498" s="20" t="s">
        <v>333</v>
      </c>
      <c r="Z498" s="166" t="s">
        <v>333</v>
      </c>
    </row>
    <row r="499" spans="2:26" outlineLevel="1" x14ac:dyDescent="0.25">
      <c r="B499" s="315" t="s">
        <v>163</v>
      </c>
      <c r="C499" s="316"/>
      <c r="D499" s="316"/>
      <c r="E499" s="316"/>
      <c r="F499" s="316"/>
      <c r="G499" s="25"/>
      <c r="H499" s="51">
        <v>3549</v>
      </c>
      <c r="I499" s="51">
        <v>2507</v>
      </c>
      <c r="J499" s="51">
        <v>1516</v>
      </c>
      <c r="K499" s="51">
        <v>5176</v>
      </c>
      <c r="L499" s="442">
        <v>3060</v>
      </c>
      <c r="N499" s="286"/>
      <c r="O499" s="25"/>
      <c r="P499" s="51"/>
      <c r="Q499" s="51">
        <v>1427.4774344217165</v>
      </c>
      <c r="R499" s="51">
        <v>3288.1978273402633</v>
      </c>
      <c r="S499" s="51">
        <v>3232.3140541422272</v>
      </c>
      <c r="T499" s="51">
        <v>2865.8549426059772</v>
      </c>
      <c r="U499" s="51">
        <v>3066.5284274246778</v>
      </c>
      <c r="V499" s="51" t="s">
        <v>333</v>
      </c>
      <c r="W499" s="51" t="s">
        <v>333</v>
      </c>
      <c r="X499" s="51" t="s">
        <v>333</v>
      </c>
      <c r="Y499" s="51" t="s">
        <v>333</v>
      </c>
      <c r="Z499" s="164" t="s">
        <v>333</v>
      </c>
    </row>
    <row r="500" spans="2:26" outlineLevel="1" x14ac:dyDescent="0.25">
      <c r="B500" s="94"/>
      <c r="C500" s="25"/>
      <c r="D500" s="25"/>
      <c r="E500" s="25"/>
      <c r="F500" s="25"/>
      <c r="G500" s="25"/>
      <c r="H500" s="51"/>
      <c r="I500" s="51"/>
      <c r="J500" s="25"/>
      <c r="K500" s="25"/>
      <c r="L500" s="441"/>
      <c r="N500" s="66"/>
      <c r="O500" s="25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164"/>
    </row>
    <row r="501" spans="2:26" ht="15" outlineLevel="1" x14ac:dyDescent="0.3">
      <c r="B501" s="317" t="s">
        <v>168</v>
      </c>
      <c r="C501" s="152"/>
      <c r="D501" s="152"/>
      <c r="E501" s="152"/>
      <c r="F501" s="152"/>
      <c r="G501" s="25"/>
      <c r="H501" s="51"/>
      <c r="I501" s="51"/>
      <c r="J501" s="25"/>
      <c r="K501" s="51"/>
      <c r="L501" s="441"/>
      <c r="N501" s="66"/>
      <c r="O501" s="25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164"/>
    </row>
    <row r="502" spans="2:26" outlineLevel="1" x14ac:dyDescent="0.25">
      <c r="B502" s="266" t="s">
        <v>135</v>
      </c>
      <c r="C502" s="51"/>
      <c r="D502" s="51"/>
      <c r="E502" s="51"/>
      <c r="F502" s="51"/>
      <c r="G502" s="25"/>
      <c r="H502" s="51">
        <v>-551</v>
      </c>
      <c r="I502" s="51">
        <v>-393</v>
      </c>
      <c r="J502" s="51">
        <v>-716</v>
      </c>
      <c r="K502" s="51">
        <v>-533</v>
      </c>
      <c r="L502" s="442">
        <v>-606</v>
      </c>
      <c r="N502" s="286"/>
      <c r="O502" s="25"/>
      <c r="P502" s="51"/>
      <c r="Q502" s="51">
        <v>-339.24851999999998</v>
      </c>
      <c r="R502" s="51">
        <v>-611.38237445999994</v>
      </c>
      <c r="S502" s="51">
        <v>-551.35574133119997</v>
      </c>
      <c r="T502" s="51">
        <v>-544.18811669389436</v>
      </c>
      <c r="U502" s="51">
        <v>-540.92298799373089</v>
      </c>
      <c r="V502" s="51" t="s">
        <v>333</v>
      </c>
      <c r="W502" s="51" t="s">
        <v>333</v>
      </c>
      <c r="X502" s="51" t="s">
        <v>333</v>
      </c>
      <c r="Y502" s="51" t="s">
        <v>333</v>
      </c>
      <c r="Z502" s="164" t="s">
        <v>333</v>
      </c>
    </row>
    <row r="503" spans="2:26" outlineLevel="1" x14ac:dyDescent="0.25">
      <c r="B503" s="266" t="s">
        <v>174</v>
      </c>
      <c r="C503" s="51"/>
      <c r="D503" s="51"/>
      <c r="E503" s="51"/>
      <c r="F503" s="51"/>
      <c r="G503" s="25"/>
      <c r="H503" s="57">
        <v>-3512</v>
      </c>
      <c r="I503" s="57">
        <v>-441</v>
      </c>
      <c r="J503" s="57">
        <v>-2226</v>
      </c>
      <c r="K503" s="57">
        <v>-5596</v>
      </c>
      <c r="L503" s="444">
        <v>-310</v>
      </c>
      <c r="N503" s="286"/>
      <c r="O503" s="25"/>
      <c r="P503" s="51"/>
      <c r="Q503" s="286">
        <v>0</v>
      </c>
      <c r="R503" s="51">
        <v>0</v>
      </c>
      <c r="S503" s="51">
        <v>0</v>
      </c>
      <c r="T503" s="51">
        <v>0</v>
      </c>
      <c r="U503" s="51">
        <v>0</v>
      </c>
      <c r="V503" s="51" t="s">
        <v>333</v>
      </c>
      <c r="W503" s="51" t="s">
        <v>333</v>
      </c>
      <c r="X503" s="51" t="s">
        <v>333</v>
      </c>
      <c r="Y503" s="51" t="s">
        <v>333</v>
      </c>
      <c r="Z503" s="164" t="s">
        <v>333</v>
      </c>
    </row>
    <row r="504" spans="2:26" outlineLevel="1" x14ac:dyDescent="0.25">
      <c r="B504" s="294" t="s">
        <v>170</v>
      </c>
      <c r="C504" s="20"/>
      <c r="D504" s="20"/>
      <c r="E504" s="20"/>
      <c r="F504" s="20"/>
      <c r="G504" s="9"/>
      <c r="H504" s="20">
        <v>312</v>
      </c>
      <c r="I504" s="20">
        <v>83</v>
      </c>
      <c r="J504" s="20">
        <v>-228</v>
      </c>
      <c r="K504" s="20">
        <v>-364</v>
      </c>
      <c r="L504" s="443">
        <v>-179</v>
      </c>
      <c r="N504" s="287"/>
      <c r="O504" s="9"/>
      <c r="P504" s="20"/>
      <c r="Q504" s="20">
        <v>0</v>
      </c>
      <c r="R504" s="20">
        <v>0</v>
      </c>
      <c r="S504" s="20">
        <v>0</v>
      </c>
      <c r="T504" s="20">
        <v>0</v>
      </c>
      <c r="U504" s="20">
        <v>0</v>
      </c>
      <c r="V504" s="20" t="s">
        <v>333</v>
      </c>
      <c r="W504" s="20" t="s">
        <v>333</v>
      </c>
      <c r="X504" s="20" t="s">
        <v>333</v>
      </c>
      <c r="Y504" s="20" t="s">
        <v>333</v>
      </c>
      <c r="Z504" s="166" t="s">
        <v>333</v>
      </c>
    </row>
    <row r="505" spans="2:26" outlineLevel="1" x14ac:dyDescent="0.25">
      <c r="B505" s="318" t="s">
        <v>165</v>
      </c>
      <c r="C505" s="319"/>
      <c r="D505" s="319"/>
      <c r="E505" s="319"/>
      <c r="F505" s="319"/>
      <c r="G505" s="25"/>
      <c r="H505" s="51">
        <v>-3751</v>
      </c>
      <c r="I505" s="51">
        <v>-751</v>
      </c>
      <c r="J505" s="51">
        <v>-3170</v>
      </c>
      <c r="K505" s="51">
        <v>-6493</v>
      </c>
      <c r="L505" s="442">
        <v>-1095</v>
      </c>
      <c r="M505" s="119"/>
      <c r="N505" s="286"/>
      <c r="O505" s="25"/>
      <c r="P505" s="51"/>
      <c r="Q505" s="51">
        <v>-339.24851999999998</v>
      </c>
      <c r="R505" s="51">
        <v>-611.38237445999994</v>
      </c>
      <c r="S505" s="51">
        <v>-551.35574133119997</v>
      </c>
      <c r="T505" s="51">
        <v>-544.18811669389436</v>
      </c>
      <c r="U505" s="51">
        <v>-540.92298799373089</v>
      </c>
      <c r="V505" s="51" t="s">
        <v>333</v>
      </c>
      <c r="W505" s="51" t="s">
        <v>333</v>
      </c>
      <c r="X505" s="51" t="s">
        <v>333</v>
      </c>
      <c r="Y505" s="51" t="s">
        <v>333</v>
      </c>
      <c r="Z505" s="164" t="s">
        <v>333</v>
      </c>
    </row>
    <row r="506" spans="2:26" outlineLevel="1" x14ac:dyDescent="0.25">
      <c r="B506" s="94"/>
      <c r="C506" s="25"/>
      <c r="D506" s="25"/>
      <c r="E506" s="25"/>
      <c r="F506" s="25"/>
      <c r="G506" s="25"/>
      <c r="H506" s="51"/>
      <c r="I506" s="51"/>
      <c r="J506" s="25"/>
      <c r="K506" s="25"/>
      <c r="L506" s="441"/>
      <c r="N506" s="66"/>
      <c r="O506" s="25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164"/>
    </row>
    <row r="507" spans="2:26" ht="15" outlineLevel="1" x14ac:dyDescent="0.3">
      <c r="B507" s="317" t="s">
        <v>167</v>
      </c>
      <c r="C507" s="152"/>
      <c r="D507" s="152"/>
      <c r="E507" s="152"/>
      <c r="F507" s="152"/>
      <c r="G507" s="25"/>
      <c r="H507" s="51"/>
      <c r="I507" s="51"/>
      <c r="J507" s="25"/>
      <c r="K507" s="51"/>
      <c r="L507" s="441"/>
      <c r="N507" s="66"/>
      <c r="O507" s="25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164"/>
    </row>
    <row r="508" spans="2:26" outlineLevel="1" x14ac:dyDescent="0.25">
      <c r="B508" s="266" t="s">
        <v>83</v>
      </c>
      <c r="C508" s="51"/>
      <c r="D508" s="51"/>
      <c r="E508" s="51"/>
      <c r="F508" s="51"/>
      <c r="G508" s="25"/>
      <c r="H508" s="51">
        <v>283</v>
      </c>
      <c r="I508" s="51">
        <v>325</v>
      </c>
      <c r="J508" s="51">
        <v>390</v>
      </c>
      <c r="K508" s="51">
        <v>367</v>
      </c>
      <c r="L508" s="442">
        <v>144</v>
      </c>
      <c r="N508" s="286"/>
      <c r="O508" s="25"/>
      <c r="P508" s="51"/>
      <c r="Q508" s="51">
        <v>0</v>
      </c>
      <c r="R508" s="51">
        <v>0</v>
      </c>
      <c r="S508" s="51">
        <v>0</v>
      </c>
      <c r="T508" s="51">
        <v>0</v>
      </c>
      <c r="U508" s="51">
        <v>0</v>
      </c>
      <c r="V508" s="51" t="s">
        <v>333</v>
      </c>
      <c r="W508" s="51" t="s">
        <v>333</v>
      </c>
      <c r="X508" s="51" t="s">
        <v>333</v>
      </c>
      <c r="Y508" s="51" t="s">
        <v>333</v>
      </c>
      <c r="Z508" s="164" t="s">
        <v>333</v>
      </c>
    </row>
    <row r="509" spans="2:26" outlineLevel="1" x14ac:dyDescent="0.25">
      <c r="B509" s="266" t="s">
        <v>84</v>
      </c>
      <c r="C509" s="51"/>
      <c r="D509" s="51"/>
      <c r="E509" s="51"/>
      <c r="F509" s="51"/>
      <c r="G509" s="25"/>
      <c r="H509" s="51">
        <v>0</v>
      </c>
      <c r="I509" s="51">
        <v>-800</v>
      </c>
      <c r="J509" s="51">
        <v>-2741</v>
      </c>
      <c r="K509" s="51">
        <v>-700</v>
      </c>
      <c r="L509" s="442">
        <v>0</v>
      </c>
      <c r="N509" s="286"/>
      <c r="O509" s="25"/>
      <c r="P509" s="51"/>
      <c r="Q509" s="51">
        <v>0</v>
      </c>
      <c r="R509" s="51">
        <v>0</v>
      </c>
      <c r="S509" s="51">
        <v>0</v>
      </c>
      <c r="T509" s="51">
        <v>0</v>
      </c>
      <c r="U509" s="51">
        <v>0</v>
      </c>
      <c r="V509" s="51" t="s">
        <v>333</v>
      </c>
      <c r="W509" s="51" t="s">
        <v>333</v>
      </c>
      <c r="X509" s="51" t="s">
        <v>333</v>
      </c>
      <c r="Y509" s="51" t="s">
        <v>333</v>
      </c>
      <c r="Z509" s="164" t="s">
        <v>333</v>
      </c>
    </row>
    <row r="510" spans="2:26" outlineLevel="1" x14ac:dyDescent="0.25">
      <c r="B510" s="266" t="s">
        <v>137</v>
      </c>
      <c r="C510" s="51"/>
      <c r="D510" s="51"/>
      <c r="E510" s="51"/>
      <c r="F510" s="51"/>
      <c r="G510" s="25"/>
      <c r="H510" s="51">
        <v>2069</v>
      </c>
      <c r="I510" s="51">
        <v>1917</v>
      </c>
      <c r="J510" s="51">
        <v>3257</v>
      </c>
      <c r="K510" s="51">
        <v>-169</v>
      </c>
      <c r="L510" s="442">
        <v>-2274</v>
      </c>
      <c r="N510" s="286"/>
      <c r="O510" s="25"/>
      <c r="P510" s="51"/>
      <c r="Q510" s="51">
        <v>-322.33250000000004</v>
      </c>
      <c r="R510" s="51">
        <v>-773.48940208794693</v>
      </c>
      <c r="S510" s="51">
        <v>-451.84672571970896</v>
      </c>
      <c r="T510" s="51">
        <v>-259.11894969946218</v>
      </c>
      <c r="U510" s="51">
        <v>0</v>
      </c>
      <c r="V510" s="51" t="s">
        <v>333</v>
      </c>
      <c r="W510" s="51" t="s">
        <v>333</v>
      </c>
      <c r="X510" s="51" t="s">
        <v>333</v>
      </c>
      <c r="Y510" s="51" t="s">
        <v>333</v>
      </c>
      <c r="Z510" s="164" t="s">
        <v>333</v>
      </c>
    </row>
    <row r="511" spans="2:26" outlineLevel="1" x14ac:dyDescent="0.25">
      <c r="B511" s="266" t="s">
        <v>210</v>
      </c>
      <c r="C511" s="51"/>
      <c r="D511" s="51"/>
      <c r="E511" s="51"/>
      <c r="F511" s="51"/>
      <c r="G511" s="25"/>
      <c r="H511" s="51"/>
      <c r="I511" s="51"/>
      <c r="J511" s="51"/>
      <c r="K511" s="51"/>
      <c r="L511" s="442"/>
      <c r="N511" s="286"/>
      <c r="O511" s="25"/>
      <c r="P511" s="51"/>
      <c r="Q511" s="51">
        <v>253.08358557828336</v>
      </c>
      <c r="R511" s="51">
        <v>-253.08358557828336</v>
      </c>
      <c r="S511" s="51">
        <v>0</v>
      </c>
      <c r="T511" s="51">
        <v>0</v>
      </c>
      <c r="U511" s="51">
        <v>0</v>
      </c>
      <c r="V511" s="51" t="s">
        <v>333</v>
      </c>
      <c r="W511" s="51" t="s">
        <v>333</v>
      </c>
      <c r="X511" s="51" t="s">
        <v>333</v>
      </c>
      <c r="Y511" s="51" t="s">
        <v>333</v>
      </c>
      <c r="Z511" s="164" t="s">
        <v>333</v>
      </c>
    </row>
    <row r="512" spans="2:26" outlineLevel="1" x14ac:dyDescent="0.25">
      <c r="B512" s="266" t="s">
        <v>197</v>
      </c>
      <c r="C512" s="51"/>
      <c r="D512" s="51"/>
      <c r="E512" s="51"/>
      <c r="F512" s="51"/>
      <c r="G512" s="25"/>
      <c r="H512" s="51"/>
      <c r="I512" s="51"/>
      <c r="J512" s="51"/>
      <c r="K512" s="51"/>
      <c r="L512" s="442"/>
      <c r="N512" s="286"/>
      <c r="O512" s="25"/>
      <c r="P512" s="51"/>
      <c r="Q512" s="51">
        <v>0</v>
      </c>
      <c r="R512" s="51">
        <v>-1580.222465214033</v>
      </c>
      <c r="S512" s="51">
        <v>-419.77753478596696</v>
      </c>
      <c r="T512" s="51">
        <v>0</v>
      </c>
      <c r="U512" s="51">
        <v>0</v>
      </c>
      <c r="V512" s="51" t="s">
        <v>333</v>
      </c>
      <c r="W512" s="51" t="s">
        <v>333</v>
      </c>
      <c r="X512" s="51" t="s">
        <v>333</v>
      </c>
      <c r="Y512" s="51" t="s">
        <v>333</v>
      </c>
      <c r="Z512" s="164" t="s">
        <v>333</v>
      </c>
    </row>
    <row r="513" spans="1:26" outlineLevel="1" x14ac:dyDescent="0.25">
      <c r="B513" s="266" t="s">
        <v>190</v>
      </c>
      <c r="C513" s="51"/>
      <c r="D513" s="51"/>
      <c r="E513" s="51"/>
      <c r="F513" s="51"/>
      <c r="G513" s="25"/>
      <c r="H513" s="51"/>
      <c r="I513" s="51"/>
      <c r="J513" s="51"/>
      <c r="K513" s="51"/>
      <c r="L513" s="442"/>
      <c r="N513" s="286"/>
      <c r="O513" s="25"/>
      <c r="P513" s="51"/>
      <c r="Q513" s="51">
        <v>0</v>
      </c>
      <c r="R513" s="51">
        <v>0</v>
      </c>
      <c r="S513" s="51">
        <v>-1739.3140523053512</v>
      </c>
      <c r="T513" s="51">
        <v>-160.6859476946488</v>
      </c>
      <c r="U513" s="51">
        <v>0</v>
      </c>
      <c r="V513" s="51" t="s">
        <v>333</v>
      </c>
      <c r="W513" s="51" t="s">
        <v>333</v>
      </c>
      <c r="X513" s="51" t="s">
        <v>333</v>
      </c>
      <c r="Y513" s="51" t="s">
        <v>333</v>
      </c>
      <c r="Z513" s="164" t="s">
        <v>333</v>
      </c>
    </row>
    <row r="514" spans="1:26" outlineLevel="1" x14ac:dyDescent="0.25">
      <c r="B514" s="266" t="s">
        <v>187</v>
      </c>
      <c r="C514" s="51"/>
      <c r="D514" s="51"/>
      <c r="E514" s="51"/>
      <c r="F514" s="51"/>
      <c r="G514" s="25"/>
      <c r="H514" s="51"/>
      <c r="I514" s="51"/>
      <c r="J514" s="51"/>
      <c r="K514" s="51"/>
      <c r="L514" s="442"/>
      <c r="N514" s="286"/>
      <c r="O514" s="25"/>
      <c r="P514" s="51"/>
      <c r="Q514" s="51">
        <v>-27.51</v>
      </c>
      <c r="R514" s="51">
        <v>-55.02</v>
      </c>
      <c r="S514" s="51">
        <v>-55.02</v>
      </c>
      <c r="T514" s="51">
        <v>-1886.861928517972</v>
      </c>
      <c r="U514" s="51">
        <v>-1078.1054394309467</v>
      </c>
      <c r="V514" s="51" t="s">
        <v>333</v>
      </c>
      <c r="W514" s="51" t="s">
        <v>333</v>
      </c>
      <c r="X514" s="51" t="s">
        <v>333</v>
      </c>
      <c r="Y514" s="51" t="s">
        <v>333</v>
      </c>
      <c r="Z514" s="164" t="s">
        <v>333</v>
      </c>
    </row>
    <row r="515" spans="1:26" outlineLevel="1" x14ac:dyDescent="0.25">
      <c r="B515" s="266" t="s">
        <v>188</v>
      </c>
      <c r="C515" s="51"/>
      <c r="D515" s="51"/>
      <c r="E515" s="51"/>
      <c r="F515" s="51"/>
      <c r="G515" s="25"/>
      <c r="H515" s="51"/>
      <c r="I515" s="51"/>
      <c r="J515" s="51"/>
      <c r="K515" s="51"/>
      <c r="L515" s="442"/>
      <c r="N515" s="286"/>
      <c r="O515" s="25"/>
      <c r="P515" s="51"/>
      <c r="Q515" s="51">
        <v>-7.5</v>
      </c>
      <c r="R515" s="51">
        <v>-15</v>
      </c>
      <c r="S515" s="51">
        <v>-15</v>
      </c>
      <c r="T515" s="51">
        <v>-15</v>
      </c>
      <c r="U515" s="51">
        <v>-1447.5</v>
      </c>
      <c r="V515" s="51" t="s">
        <v>333</v>
      </c>
      <c r="W515" s="51" t="s">
        <v>333</v>
      </c>
      <c r="X515" s="51" t="s">
        <v>333</v>
      </c>
      <c r="Y515" s="51" t="s">
        <v>333</v>
      </c>
      <c r="Z515" s="164" t="s">
        <v>333</v>
      </c>
    </row>
    <row r="516" spans="1:26" outlineLevel="1" x14ac:dyDescent="0.25">
      <c r="B516" s="266" t="s">
        <v>189</v>
      </c>
      <c r="C516" s="51"/>
      <c r="D516" s="51"/>
      <c r="E516" s="51"/>
      <c r="F516" s="51"/>
      <c r="G516" s="25"/>
      <c r="H516" s="51"/>
      <c r="I516" s="51"/>
      <c r="J516" s="51"/>
      <c r="K516" s="51"/>
      <c r="L516" s="442"/>
      <c r="N516" s="286"/>
      <c r="O516" s="25"/>
      <c r="P516" s="51"/>
      <c r="Q516" s="51">
        <v>0</v>
      </c>
      <c r="R516" s="51">
        <v>0</v>
      </c>
      <c r="S516" s="51">
        <v>0</v>
      </c>
      <c r="T516" s="51">
        <v>0</v>
      </c>
      <c r="U516" s="51">
        <v>0</v>
      </c>
      <c r="V516" s="51" t="s">
        <v>333</v>
      </c>
      <c r="W516" s="51" t="s">
        <v>333</v>
      </c>
      <c r="X516" s="51" t="s">
        <v>333</v>
      </c>
      <c r="Y516" s="51" t="s">
        <v>333</v>
      </c>
      <c r="Z516" s="164" t="s">
        <v>333</v>
      </c>
    </row>
    <row r="517" spans="1:26" outlineLevel="1" x14ac:dyDescent="0.25">
      <c r="B517" s="266" t="s">
        <v>212</v>
      </c>
      <c r="C517" s="51"/>
      <c r="D517" s="51"/>
      <c r="E517" s="51"/>
      <c r="F517" s="51"/>
      <c r="G517" s="25"/>
      <c r="H517" s="51"/>
      <c r="I517" s="51"/>
      <c r="J517" s="51"/>
      <c r="K517" s="51"/>
      <c r="L517" s="442"/>
      <c r="N517" s="286"/>
      <c r="O517" s="25"/>
      <c r="P517" s="51"/>
      <c r="Q517" s="51">
        <v>0</v>
      </c>
      <c r="R517" s="51">
        <v>0</v>
      </c>
      <c r="S517" s="51">
        <v>0</v>
      </c>
      <c r="T517" s="51">
        <v>0</v>
      </c>
      <c r="U517" s="51">
        <v>0</v>
      </c>
      <c r="V517" s="51" t="s">
        <v>333</v>
      </c>
      <c r="W517" s="51" t="s">
        <v>333</v>
      </c>
      <c r="X517" s="51" t="s">
        <v>333</v>
      </c>
      <c r="Y517" s="51" t="s">
        <v>333</v>
      </c>
      <c r="Z517" s="164" t="s">
        <v>333</v>
      </c>
    </row>
    <row r="518" spans="1:26" outlineLevel="1" x14ac:dyDescent="0.25">
      <c r="B518" s="266" t="s">
        <v>81</v>
      </c>
      <c r="C518" s="51"/>
      <c r="D518" s="51"/>
      <c r="E518" s="51"/>
      <c r="F518" s="51"/>
      <c r="G518" s="25"/>
      <c r="H518" s="51">
        <v>133</v>
      </c>
      <c r="I518" s="51">
        <v>81</v>
      </c>
      <c r="J518" s="51">
        <v>687</v>
      </c>
      <c r="K518" s="51">
        <v>814</v>
      </c>
      <c r="L518" s="442">
        <v>69</v>
      </c>
      <c r="N518" s="286"/>
      <c r="O518" s="25"/>
      <c r="P518" s="51"/>
      <c r="Q518" s="51">
        <v>0</v>
      </c>
      <c r="R518" s="51">
        <v>0</v>
      </c>
      <c r="S518" s="51">
        <v>0</v>
      </c>
      <c r="T518" s="51">
        <v>0</v>
      </c>
      <c r="U518" s="51">
        <v>0</v>
      </c>
      <c r="V518" s="51" t="s">
        <v>333</v>
      </c>
      <c r="W518" s="51" t="s">
        <v>333</v>
      </c>
      <c r="X518" s="51" t="s">
        <v>333</v>
      </c>
      <c r="Y518" s="51" t="s">
        <v>333</v>
      </c>
      <c r="Z518" s="164" t="s">
        <v>333</v>
      </c>
    </row>
    <row r="519" spans="1:26" outlineLevel="1" x14ac:dyDescent="0.25">
      <c r="B519" s="294" t="s">
        <v>175</v>
      </c>
      <c r="C519" s="20"/>
      <c r="D519" s="20"/>
      <c r="E519" s="20"/>
      <c r="F519" s="20"/>
      <c r="G519" s="9"/>
      <c r="H519" s="20">
        <v>0</v>
      </c>
      <c r="I519" s="20">
        <v>0</v>
      </c>
      <c r="J519" s="20">
        <v>0</v>
      </c>
      <c r="K519" s="20">
        <v>-279.2</v>
      </c>
      <c r="L519" s="445">
        <v>-562.24</v>
      </c>
      <c r="M519" s="9"/>
      <c r="N519" s="270"/>
      <c r="O519" s="9"/>
      <c r="P519" s="20"/>
      <c r="Q519" s="20">
        <v>-368.96999999999997</v>
      </c>
      <c r="R519" s="20">
        <v>0</v>
      </c>
      <c r="S519" s="20">
        <v>0</v>
      </c>
      <c r="T519" s="20">
        <v>0</v>
      </c>
      <c r="U519" s="20">
        <v>0</v>
      </c>
      <c r="V519" s="20" t="s">
        <v>333</v>
      </c>
      <c r="W519" s="20" t="s">
        <v>333</v>
      </c>
      <c r="X519" s="20" t="s">
        <v>333</v>
      </c>
      <c r="Y519" s="20" t="s">
        <v>333</v>
      </c>
      <c r="Z519" s="166" t="s">
        <v>333</v>
      </c>
    </row>
    <row r="520" spans="1:26" outlineLevel="1" x14ac:dyDescent="0.25">
      <c r="B520" s="318" t="s">
        <v>166</v>
      </c>
      <c r="C520" s="319"/>
      <c r="D520" s="319"/>
      <c r="E520" s="319"/>
      <c r="F520" s="319"/>
      <c r="G520" s="25"/>
      <c r="H520" s="51">
        <v>2485</v>
      </c>
      <c r="I520" s="51">
        <v>1523</v>
      </c>
      <c r="J520" s="51">
        <v>1593</v>
      </c>
      <c r="K520" s="51">
        <v>32.800000000000011</v>
      </c>
      <c r="L520" s="442">
        <v>-2623.24</v>
      </c>
      <c r="N520" s="286"/>
      <c r="O520" s="25"/>
      <c r="P520" s="51"/>
      <c r="Q520" s="51">
        <v>-473.22891442171664</v>
      </c>
      <c r="R520" s="51">
        <v>-2676.8154528802634</v>
      </c>
      <c r="S520" s="51">
        <v>-2680.9583128110271</v>
      </c>
      <c r="T520" s="51">
        <v>-2321.6668259120829</v>
      </c>
      <c r="U520" s="51">
        <v>-2525.6054394309467</v>
      </c>
      <c r="V520" s="51" t="s">
        <v>333</v>
      </c>
      <c r="W520" s="51" t="s">
        <v>333</v>
      </c>
      <c r="X520" s="51" t="s">
        <v>333</v>
      </c>
      <c r="Y520" s="51" t="s">
        <v>333</v>
      </c>
      <c r="Z520" s="164" t="s">
        <v>333</v>
      </c>
    </row>
    <row r="521" spans="1:26" outlineLevel="1" x14ac:dyDescent="0.25">
      <c r="B521" s="266"/>
      <c r="C521" s="51"/>
      <c r="D521" s="51"/>
      <c r="E521" s="51"/>
      <c r="F521" s="51"/>
      <c r="G521" s="25"/>
      <c r="H521" s="51"/>
      <c r="I521" s="51"/>
      <c r="J521" s="25"/>
      <c r="K521" s="51"/>
      <c r="L521" s="441"/>
      <c r="N521" s="66"/>
      <c r="O521" s="25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164"/>
    </row>
    <row r="522" spans="1:26" s="6" customFormat="1" ht="15" outlineLevel="1" x14ac:dyDescent="0.3">
      <c r="B522" s="317" t="s">
        <v>171</v>
      </c>
      <c r="C522" s="152"/>
      <c r="D522" s="152"/>
      <c r="E522" s="152"/>
      <c r="F522" s="152"/>
      <c r="G522" s="127"/>
      <c r="H522" s="152">
        <v>2283</v>
      </c>
      <c r="I522" s="152">
        <v>3279</v>
      </c>
      <c r="J522" s="152">
        <v>-61</v>
      </c>
      <c r="K522" s="152">
        <v>-1284.1999999999998</v>
      </c>
      <c r="L522" s="446">
        <v>-658.23999999999978</v>
      </c>
      <c r="N522" s="320"/>
      <c r="O522" s="127"/>
      <c r="P522" s="152"/>
      <c r="Q522" s="152">
        <v>614.99999999999977</v>
      </c>
      <c r="R522" s="152">
        <v>0</v>
      </c>
      <c r="S522" s="152">
        <v>0</v>
      </c>
      <c r="T522" s="152">
        <v>0</v>
      </c>
      <c r="U522" s="152">
        <v>0</v>
      </c>
      <c r="V522" s="152" t="s">
        <v>333</v>
      </c>
      <c r="W522" s="152" t="s">
        <v>333</v>
      </c>
      <c r="X522" s="152" t="s">
        <v>333</v>
      </c>
      <c r="Y522" s="152" t="s">
        <v>333</v>
      </c>
      <c r="Z522" s="321" t="s">
        <v>333</v>
      </c>
    </row>
    <row r="523" spans="1:26" outlineLevel="1" x14ac:dyDescent="0.25">
      <c r="B523" s="266"/>
      <c r="C523" s="51"/>
      <c r="D523" s="51"/>
      <c r="E523" s="51"/>
      <c r="F523" s="51"/>
      <c r="G523" s="25"/>
      <c r="H523" s="25"/>
      <c r="I523" s="51"/>
      <c r="J523" s="25"/>
      <c r="K523" s="51"/>
      <c r="L523" s="66"/>
      <c r="N523" s="66"/>
      <c r="O523" s="25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164"/>
    </row>
    <row r="524" spans="1:26" outlineLevel="1" x14ac:dyDescent="0.25">
      <c r="B524" s="266" t="s">
        <v>172</v>
      </c>
      <c r="C524" s="51"/>
      <c r="D524" s="51"/>
      <c r="E524" s="51"/>
      <c r="F524" s="51"/>
      <c r="G524" s="25"/>
      <c r="H524" s="51">
        <v>8352</v>
      </c>
      <c r="I524" s="51">
        <v>10635</v>
      </c>
      <c r="J524" s="51">
        <v>13913</v>
      </c>
      <c r="K524" s="51">
        <v>13852</v>
      </c>
      <c r="L524" s="286">
        <v>12569</v>
      </c>
      <c r="N524" s="286"/>
      <c r="O524" s="25"/>
      <c r="P524" s="51"/>
      <c r="Q524" s="51">
        <v>3385</v>
      </c>
      <c r="R524" s="51">
        <v>4000</v>
      </c>
      <c r="S524" s="51">
        <v>4000</v>
      </c>
      <c r="T524" s="51">
        <v>4000</v>
      </c>
      <c r="U524" s="51">
        <v>4000</v>
      </c>
      <c r="V524" s="51" t="s">
        <v>333</v>
      </c>
      <c r="W524" s="51" t="s">
        <v>333</v>
      </c>
      <c r="X524" s="51" t="s">
        <v>333</v>
      </c>
      <c r="Y524" s="51" t="s">
        <v>333</v>
      </c>
      <c r="Z524" s="164" t="s">
        <v>333</v>
      </c>
    </row>
    <row r="525" spans="1:26" outlineLevel="1" x14ac:dyDescent="0.25">
      <c r="B525" s="294" t="s">
        <v>173</v>
      </c>
      <c r="C525" s="20"/>
      <c r="D525" s="20"/>
      <c r="E525" s="20"/>
      <c r="F525" s="20"/>
      <c r="G525" s="9"/>
      <c r="H525" s="20">
        <v>10635</v>
      </c>
      <c r="I525" s="20">
        <v>13914</v>
      </c>
      <c r="J525" s="20">
        <v>13852</v>
      </c>
      <c r="K525" s="20">
        <v>12567.8</v>
      </c>
      <c r="L525" s="287">
        <v>11910.76</v>
      </c>
      <c r="M525" s="9"/>
      <c r="N525" s="287"/>
      <c r="O525" s="9"/>
      <c r="P525" s="20"/>
      <c r="Q525" s="20">
        <v>4000</v>
      </c>
      <c r="R525" s="20">
        <v>4000</v>
      </c>
      <c r="S525" s="20">
        <v>4000</v>
      </c>
      <c r="T525" s="20">
        <v>4000</v>
      </c>
      <c r="U525" s="20">
        <v>4000</v>
      </c>
      <c r="V525" s="20" t="s">
        <v>333</v>
      </c>
      <c r="W525" s="20" t="s">
        <v>333</v>
      </c>
      <c r="X525" s="20" t="s">
        <v>333</v>
      </c>
      <c r="Y525" s="20" t="s">
        <v>333</v>
      </c>
      <c r="Z525" s="166" t="s">
        <v>333</v>
      </c>
    </row>
    <row r="526" spans="1:26" outlineLevel="1" x14ac:dyDescent="0.25">
      <c r="B526" s="17"/>
      <c r="C526" s="17"/>
      <c r="D526" s="17"/>
      <c r="E526" s="17"/>
      <c r="F526" s="17"/>
      <c r="H526" s="17"/>
      <c r="I526" s="17"/>
      <c r="J526" s="17"/>
      <c r="K526" s="17"/>
      <c r="M526" s="47"/>
      <c r="N526" s="47"/>
      <c r="P526" s="51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outlineLevel="1" x14ac:dyDescent="0.25">
      <c r="H527" s="17"/>
      <c r="I527" s="17"/>
      <c r="J527" s="17"/>
      <c r="K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s="3" customFormat="1" ht="15" x14ac:dyDescent="0.3">
      <c r="A528" s="3" t="s">
        <v>138</v>
      </c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spans="1:26" s="37" customFormat="1" ht="15" outlineLevel="1" x14ac:dyDescent="0.3">
      <c r="Q529" s="53">
        <v>1</v>
      </c>
      <c r="R529" s="53">
        <v>2</v>
      </c>
      <c r="S529" s="53">
        <v>3</v>
      </c>
      <c r="T529" s="53">
        <v>4</v>
      </c>
      <c r="U529" s="53">
        <v>5</v>
      </c>
      <c r="V529" s="53" t="s">
        <v>333</v>
      </c>
      <c r="W529" s="53" t="s">
        <v>333</v>
      </c>
      <c r="X529" s="53" t="s">
        <v>333</v>
      </c>
      <c r="Y529" s="53" t="s">
        <v>333</v>
      </c>
      <c r="Z529" s="53" t="s">
        <v>333</v>
      </c>
    </row>
    <row r="530" spans="1:26" s="37" customFormat="1" ht="15" outlineLevel="1" x14ac:dyDescent="0.3">
      <c r="Q530" s="54">
        <v>2014</v>
      </c>
      <c r="R530" s="54">
        <v>2015</v>
      </c>
      <c r="S530" s="54">
        <v>2016</v>
      </c>
      <c r="T530" s="54">
        <v>2017</v>
      </c>
      <c r="U530" s="54">
        <v>2018</v>
      </c>
      <c r="V530" s="54" t="s">
        <v>333</v>
      </c>
      <c r="W530" s="54" t="s">
        <v>333</v>
      </c>
      <c r="X530" s="54" t="s">
        <v>333</v>
      </c>
      <c r="Y530" s="54" t="s">
        <v>333</v>
      </c>
      <c r="Z530" s="54" t="s">
        <v>333</v>
      </c>
    </row>
    <row r="531" spans="1:26" s="4" customFormat="1" ht="15" outlineLevel="1" x14ac:dyDescent="0.3">
      <c r="B531" s="5" t="s">
        <v>204</v>
      </c>
      <c r="C531" s="5"/>
      <c r="D531" s="5"/>
      <c r="E531" s="5"/>
      <c r="F531" s="5"/>
      <c r="P531" s="207"/>
      <c r="Q531" s="211">
        <v>1.5510000000000001E-3</v>
      </c>
      <c r="R531" s="210">
        <v>2.0509999999999999E-3</v>
      </c>
      <c r="S531" s="210">
        <v>2.5509999999999999E-3</v>
      </c>
      <c r="T531" s="210">
        <v>3.0509999999999999E-3</v>
      </c>
      <c r="U531" s="210">
        <v>3.5509999999999999E-3</v>
      </c>
      <c r="V531" s="210" t="s">
        <v>333</v>
      </c>
      <c r="W531" s="210" t="s">
        <v>333</v>
      </c>
      <c r="X531" s="210" t="s">
        <v>333</v>
      </c>
      <c r="Y531" s="210" t="s">
        <v>333</v>
      </c>
      <c r="Z531" s="210" t="s">
        <v>333</v>
      </c>
    </row>
    <row r="532" spans="1:26" s="37" customFormat="1" ht="15" outlineLevel="1" x14ac:dyDescent="0.3">
      <c r="Q532" s="198"/>
      <c r="R532" s="198"/>
      <c r="S532" s="198"/>
      <c r="T532" s="198"/>
      <c r="U532" s="198"/>
      <c r="V532" s="198"/>
      <c r="W532" s="198"/>
      <c r="X532" s="198"/>
      <c r="Y532" s="198"/>
      <c r="Z532" s="198"/>
    </row>
    <row r="533" spans="1:26" outlineLevel="1" x14ac:dyDescent="0.25">
      <c r="B533" s="1" t="s">
        <v>163</v>
      </c>
      <c r="Q533" s="17">
        <v>1427.4774344217165</v>
      </c>
      <c r="R533" s="17">
        <v>3288.1978273402633</v>
      </c>
      <c r="S533" s="17">
        <v>3232.3140541422272</v>
      </c>
      <c r="T533" s="17">
        <v>2865.8549426059772</v>
      </c>
      <c r="U533" s="17">
        <v>3066.5284274246778</v>
      </c>
      <c r="V533" s="17" t="s">
        <v>333</v>
      </c>
      <c r="W533" s="17" t="s">
        <v>333</v>
      </c>
      <c r="X533" s="17" t="s">
        <v>333</v>
      </c>
      <c r="Y533" s="17" t="s">
        <v>333</v>
      </c>
      <c r="Z533" s="17" t="s">
        <v>333</v>
      </c>
    </row>
    <row r="534" spans="1:26" outlineLevel="1" x14ac:dyDescent="0.25">
      <c r="B534" s="9" t="s">
        <v>165</v>
      </c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20">
        <v>-339.24851999999998</v>
      </c>
      <c r="R534" s="20">
        <v>-611.38237445999994</v>
      </c>
      <c r="S534" s="20">
        <v>-551.35574133119997</v>
      </c>
      <c r="T534" s="20">
        <v>-544.18811669389436</v>
      </c>
      <c r="U534" s="20">
        <v>-540.92298799373089</v>
      </c>
      <c r="V534" s="20" t="s">
        <v>333</v>
      </c>
      <c r="W534" s="20" t="s">
        <v>333</v>
      </c>
      <c r="X534" s="20" t="s">
        <v>333</v>
      </c>
      <c r="Y534" s="20" t="s">
        <v>333</v>
      </c>
      <c r="Z534" s="20" t="s">
        <v>333</v>
      </c>
    </row>
    <row r="535" spans="1:26" outlineLevel="1" x14ac:dyDescent="0.25">
      <c r="B535" s="1" t="s">
        <v>176</v>
      </c>
      <c r="Q535" s="17">
        <v>1088.2289144217166</v>
      </c>
      <c r="R535" s="17">
        <v>2676.8154528802634</v>
      </c>
      <c r="S535" s="17">
        <v>2680.9583128110271</v>
      </c>
      <c r="T535" s="17">
        <v>2321.6668259120829</v>
      </c>
      <c r="U535" s="17">
        <v>2525.6054394309467</v>
      </c>
      <c r="V535" s="17" t="s">
        <v>333</v>
      </c>
      <c r="W535" s="17" t="s">
        <v>333</v>
      </c>
      <c r="X535" s="17" t="s">
        <v>333</v>
      </c>
      <c r="Y535" s="17" t="s">
        <v>333</v>
      </c>
      <c r="Z535" s="17" t="s">
        <v>333</v>
      </c>
    </row>
    <row r="536" spans="1:26" s="25" customFormat="1" outlineLevel="1" x14ac:dyDescent="0.25">
      <c r="A536" s="1"/>
      <c r="B536" s="25" t="s">
        <v>177</v>
      </c>
      <c r="Q536" s="51">
        <v>-357.34250000000003</v>
      </c>
      <c r="R536" s="51">
        <v>-843.50940208794691</v>
      </c>
      <c r="S536" s="51">
        <v>-521.86672571970894</v>
      </c>
      <c r="T536" s="51">
        <v>-329.13894969946216</v>
      </c>
      <c r="U536" s="51">
        <v>-1502.52</v>
      </c>
      <c r="V536" s="51" t="s">
        <v>333</v>
      </c>
      <c r="W536" s="51" t="s">
        <v>333</v>
      </c>
      <c r="X536" s="51" t="s">
        <v>333</v>
      </c>
      <c r="Y536" s="51" t="s">
        <v>333</v>
      </c>
      <c r="Z536" s="51" t="s">
        <v>333</v>
      </c>
    </row>
    <row r="537" spans="1:26" s="25" customFormat="1" ht="15" outlineLevel="1" x14ac:dyDescent="0.3">
      <c r="A537" s="1"/>
      <c r="B537" s="25" t="s">
        <v>309</v>
      </c>
      <c r="H537" s="202" t="s">
        <v>207</v>
      </c>
      <c r="Q537" s="51">
        <v>-368.96999999999997</v>
      </c>
      <c r="R537" s="51">
        <v>0</v>
      </c>
      <c r="S537" s="51">
        <v>0</v>
      </c>
      <c r="T537" s="51">
        <v>0</v>
      </c>
      <c r="U537" s="51">
        <v>0</v>
      </c>
      <c r="V537" s="51" t="s">
        <v>333</v>
      </c>
      <c r="W537" s="51" t="s">
        <v>333</v>
      </c>
      <c r="X537" s="51" t="s">
        <v>333</v>
      </c>
      <c r="Y537" s="51" t="s">
        <v>333</v>
      </c>
      <c r="Z537" s="51" t="s">
        <v>333</v>
      </c>
    </row>
    <row r="538" spans="1:26" outlineLevel="1" x14ac:dyDescent="0.25">
      <c r="B538" s="9" t="s">
        <v>186</v>
      </c>
      <c r="C538" s="9"/>
      <c r="D538" s="9"/>
      <c r="E538" s="9"/>
      <c r="F538" s="9"/>
      <c r="G538" s="9"/>
      <c r="H538" s="203">
        <v>4000</v>
      </c>
      <c r="I538" s="9"/>
      <c r="J538" s="9"/>
      <c r="K538" s="9"/>
      <c r="L538" s="9"/>
      <c r="M538" s="9"/>
      <c r="N538" s="9"/>
      <c r="O538" s="9"/>
      <c r="P538" s="9"/>
      <c r="Q538" s="20">
        <v>-615</v>
      </c>
      <c r="R538" s="20">
        <v>0</v>
      </c>
      <c r="S538" s="20">
        <v>0</v>
      </c>
      <c r="T538" s="20">
        <v>0</v>
      </c>
      <c r="U538" s="20">
        <v>0</v>
      </c>
      <c r="V538" s="20" t="s">
        <v>333</v>
      </c>
      <c r="W538" s="20" t="s">
        <v>333</v>
      </c>
      <c r="X538" s="20" t="s">
        <v>333</v>
      </c>
      <c r="Y538" s="20" t="s">
        <v>333</v>
      </c>
      <c r="Z538" s="20" t="s">
        <v>333</v>
      </c>
    </row>
    <row r="539" spans="1:26" outlineLevel="1" x14ac:dyDescent="0.25">
      <c r="B539" s="1" t="s">
        <v>195</v>
      </c>
      <c r="Q539" s="17">
        <v>-253.08358557828336</v>
      </c>
      <c r="R539" s="17">
        <v>1833.3060507923165</v>
      </c>
      <c r="S539" s="17">
        <v>2159.0915870913182</v>
      </c>
      <c r="T539" s="17">
        <v>1992.5278762126209</v>
      </c>
      <c r="U539" s="17">
        <v>1023.0854394309467</v>
      </c>
      <c r="V539" s="17" t="s">
        <v>333</v>
      </c>
      <c r="W539" s="17" t="s">
        <v>333</v>
      </c>
      <c r="X539" s="17" t="s">
        <v>333</v>
      </c>
      <c r="Y539" s="17" t="s">
        <v>333</v>
      </c>
      <c r="Z539" s="17" t="s">
        <v>333</v>
      </c>
    </row>
    <row r="540" spans="1:26" outlineLevel="1" x14ac:dyDescent="0.25"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" outlineLevel="1" x14ac:dyDescent="0.3">
      <c r="B541" s="114" t="s">
        <v>196</v>
      </c>
      <c r="C541" s="145"/>
      <c r="D541" s="145"/>
      <c r="E541" s="145"/>
      <c r="F541" s="14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99"/>
      <c r="R541" s="199"/>
      <c r="S541" s="199"/>
      <c r="T541" s="199"/>
      <c r="U541" s="199"/>
      <c r="V541" s="199"/>
      <c r="W541" s="199"/>
      <c r="X541" s="199"/>
      <c r="Y541" s="199"/>
      <c r="Z541" s="200"/>
    </row>
    <row r="542" spans="1:26" outlineLevel="1" x14ac:dyDescent="0.25">
      <c r="B542" s="118" t="s">
        <v>216</v>
      </c>
      <c r="C542" s="119"/>
      <c r="D542" s="119"/>
      <c r="E542" s="119"/>
      <c r="F542" s="119"/>
      <c r="G542" s="204">
        <v>1100</v>
      </c>
      <c r="H542" s="119"/>
      <c r="I542" s="119"/>
      <c r="J542" s="119"/>
      <c r="K542" s="119"/>
      <c r="L542" s="119"/>
      <c r="M542" s="119"/>
      <c r="N542" s="119"/>
      <c r="O542" s="119"/>
      <c r="P542" s="119"/>
      <c r="Q542" s="156"/>
      <c r="R542" s="156"/>
      <c r="S542" s="156"/>
      <c r="T542" s="156"/>
      <c r="U542" s="156"/>
      <c r="V542" s="156"/>
      <c r="W542" s="156"/>
      <c r="X542" s="156"/>
      <c r="Y542" s="156"/>
      <c r="Z542" s="169"/>
    </row>
    <row r="543" spans="1:26" outlineLevel="1" x14ac:dyDescent="0.25">
      <c r="B543" s="94" t="s">
        <v>314</v>
      </c>
      <c r="C543" s="25"/>
      <c r="D543" s="25"/>
      <c r="E543" s="25"/>
      <c r="F543" s="25"/>
      <c r="G543" s="125">
        <v>1.4999999999999999E-2</v>
      </c>
      <c r="H543" s="25"/>
      <c r="I543" s="25"/>
      <c r="J543" s="25"/>
      <c r="K543" s="25"/>
      <c r="L543" s="25"/>
      <c r="M543" s="25"/>
      <c r="N543" s="25"/>
      <c r="O543" s="25"/>
      <c r="P543" s="25"/>
      <c r="Q543" s="51"/>
      <c r="R543" s="51"/>
      <c r="S543" s="51"/>
      <c r="T543" s="51"/>
      <c r="U543" s="51"/>
      <c r="V543" s="51"/>
      <c r="W543" s="51"/>
      <c r="X543" s="51"/>
      <c r="Y543" s="51"/>
      <c r="Z543" s="164"/>
    </row>
    <row r="544" spans="1:26" outlineLevel="1" x14ac:dyDescent="0.25">
      <c r="B544" s="94" t="s">
        <v>325</v>
      </c>
      <c r="C544" s="25"/>
      <c r="D544" s="25"/>
      <c r="E544" s="25"/>
      <c r="F544" s="25"/>
      <c r="G544" s="426" t="s">
        <v>323</v>
      </c>
      <c r="H544" s="25"/>
      <c r="I544" s="25"/>
      <c r="J544" s="25"/>
      <c r="K544" s="25"/>
      <c r="L544" s="25"/>
      <c r="M544" s="25"/>
      <c r="N544" s="25"/>
      <c r="O544" s="25"/>
      <c r="P544" s="25"/>
      <c r="Q544" s="51"/>
      <c r="R544" s="51"/>
      <c r="S544" s="51"/>
      <c r="T544" s="51"/>
      <c r="U544" s="51"/>
      <c r="V544" s="51"/>
      <c r="W544" s="51"/>
      <c r="X544" s="51"/>
      <c r="Y544" s="51"/>
      <c r="Z544" s="164"/>
    </row>
    <row r="545" spans="2:26" outlineLevel="1" x14ac:dyDescent="0.25">
      <c r="B545" s="94" t="s">
        <v>199</v>
      </c>
      <c r="C545" s="25"/>
      <c r="D545" s="25"/>
      <c r="E545" s="25"/>
      <c r="F545" s="25"/>
      <c r="G545" s="125">
        <v>0.01</v>
      </c>
      <c r="H545" s="25"/>
      <c r="I545" s="25"/>
      <c r="J545" s="25"/>
      <c r="K545" s="25"/>
      <c r="L545" s="25"/>
      <c r="M545" s="25"/>
      <c r="N545" s="25"/>
      <c r="O545" s="25"/>
      <c r="P545" s="25"/>
      <c r="Q545" s="51"/>
      <c r="R545" s="51"/>
      <c r="S545" s="51"/>
      <c r="T545" s="51"/>
      <c r="U545" s="51"/>
      <c r="V545" s="51"/>
      <c r="W545" s="51"/>
      <c r="X545" s="51"/>
      <c r="Y545" s="51"/>
      <c r="Z545" s="164"/>
    </row>
    <row r="546" spans="2:26" outlineLevel="1" x14ac:dyDescent="0.25">
      <c r="B546" s="94" t="s">
        <v>383</v>
      </c>
      <c r="C546" s="25"/>
      <c r="D546" s="25"/>
      <c r="E546" s="25"/>
      <c r="F546" s="25"/>
      <c r="G546" s="125">
        <v>2.2499999999999999E-2</v>
      </c>
      <c r="H546" s="25"/>
      <c r="I546" s="25"/>
      <c r="J546" s="25"/>
      <c r="K546" s="25"/>
      <c r="L546" s="25"/>
      <c r="M546" s="25"/>
      <c r="N546" s="25"/>
      <c r="O546" s="25"/>
      <c r="P546" s="25"/>
      <c r="Q546" s="51"/>
      <c r="R546" s="51"/>
      <c r="S546" s="51"/>
      <c r="T546" s="51"/>
      <c r="U546" s="51"/>
      <c r="V546" s="51"/>
      <c r="W546" s="51"/>
      <c r="X546" s="51"/>
      <c r="Y546" s="51"/>
      <c r="Z546" s="164"/>
    </row>
    <row r="547" spans="2:26" outlineLevel="1" x14ac:dyDescent="0.25">
      <c r="B547" s="107" t="s">
        <v>200</v>
      </c>
      <c r="C547" s="9"/>
      <c r="D547" s="9"/>
      <c r="E547" s="9"/>
      <c r="F547" s="9"/>
      <c r="G547" s="282">
        <v>4</v>
      </c>
      <c r="H547" s="25"/>
      <c r="I547" s="25"/>
      <c r="J547" s="25"/>
      <c r="K547" s="25"/>
      <c r="L547" s="25"/>
      <c r="M547" s="25"/>
      <c r="N547" s="25"/>
      <c r="O547" s="25"/>
      <c r="P547" s="25"/>
      <c r="Q547" s="51"/>
      <c r="R547" s="51"/>
      <c r="S547" s="51"/>
      <c r="T547" s="51"/>
      <c r="U547" s="51"/>
      <c r="V547" s="51"/>
      <c r="W547" s="51"/>
      <c r="X547" s="51"/>
      <c r="Y547" s="51"/>
      <c r="Z547" s="164"/>
    </row>
    <row r="548" spans="2:26" outlineLevel="1" x14ac:dyDescent="0.25">
      <c r="B548" s="94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51"/>
      <c r="R548" s="51"/>
      <c r="S548" s="51"/>
      <c r="T548" s="51"/>
      <c r="U548" s="51"/>
      <c r="V548" s="51"/>
      <c r="W548" s="51"/>
      <c r="X548" s="51"/>
      <c r="Y548" s="51"/>
      <c r="Z548" s="164"/>
    </row>
    <row r="549" spans="2:26" outlineLevel="1" x14ac:dyDescent="0.25">
      <c r="B549" s="94" t="s">
        <v>201</v>
      </c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51">
        <v>0</v>
      </c>
      <c r="R549" s="51">
        <v>253.08358557828336</v>
      </c>
      <c r="S549" s="51">
        <v>0</v>
      </c>
      <c r="T549" s="51">
        <v>0</v>
      </c>
      <c r="U549" s="51">
        <v>0</v>
      </c>
      <c r="V549" s="51" t="s">
        <v>333</v>
      </c>
      <c r="W549" s="51" t="s">
        <v>333</v>
      </c>
      <c r="X549" s="51" t="s">
        <v>333</v>
      </c>
      <c r="Y549" s="51" t="s">
        <v>333</v>
      </c>
      <c r="Z549" s="164" t="s">
        <v>333</v>
      </c>
    </row>
    <row r="550" spans="2:26" outlineLevel="1" x14ac:dyDescent="0.25">
      <c r="B550" s="107" t="s">
        <v>202</v>
      </c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20">
        <v>253.08358557828336</v>
      </c>
      <c r="R550" s="20">
        <v>-253.08358557828336</v>
      </c>
      <c r="S550" s="20">
        <v>0</v>
      </c>
      <c r="T550" s="20">
        <v>0</v>
      </c>
      <c r="U550" s="20">
        <v>0</v>
      </c>
      <c r="V550" s="20" t="s">
        <v>333</v>
      </c>
      <c r="W550" s="20" t="s">
        <v>333</v>
      </c>
      <c r="X550" s="20" t="s">
        <v>333</v>
      </c>
      <c r="Y550" s="20" t="s">
        <v>333</v>
      </c>
      <c r="Z550" s="166" t="s">
        <v>333</v>
      </c>
    </row>
    <row r="551" spans="2:26" outlineLevel="1" x14ac:dyDescent="0.25">
      <c r="B551" s="94" t="s">
        <v>203</v>
      </c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51">
        <v>253.08358557828336</v>
      </c>
      <c r="R551" s="51">
        <v>0</v>
      </c>
      <c r="S551" s="51">
        <v>0</v>
      </c>
      <c r="T551" s="51">
        <v>0</v>
      </c>
      <c r="U551" s="51">
        <v>0</v>
      </c>
      <c r="V551" s="51" t="s">
        <v>333</v>
      </c>
      <c r="W551" s="51" t="s">
        <v>333</v>
      </c>
      <c r="X551" s="51" t="s">
        <v>333</v>
      </c>
      <c r="Y551" s="51" t="s">
        <v>333</v>
      </c>
      <c r="Z551" s="164" t="s">
        <v>333</v>
      </c>
    </row>
    <row r="552" spans="2:26" outlineLevel="1" x14ac:dyDescent="0.25">
      <c r="B552" s="94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51"/>
      <c r="R552" s="51"/>
      <c r="S552" s="51"/>
      <c r="T552" s="51"/>
      <c r="U552" s="51"/>
      <c r="V552" s="51"/>
      <c r="W552" s="51"/>
      <c r="X552" s="51"/>
      <c r="Y552" s="51"/>
      <c r="Z552" s="164"/>
    </row>
    <row r="553" spans="2:26" outlineLevel="1" x14ac:dyDescent="0.25">
      <c r="B553" s="94" t="s">
        <v>205</v>
      </c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08">
        <v>2.4050999999999999E-2</v>
      </c>
      <c r="R553" s="208">
        <v>2.4551E-2</v>
      </c>
      <c r="S553" s="208">
        <v>2.5051E-2</v>
      </c>
      <c r="T553" s="208">
        <v>2.5550999999999997E-2</v>
      </c>
      <c r="U553" s="208">
        <v>2.6050999999999998E-2</v>
      </c>
      <c r="V553" s="208" t="s">
        <v>333</v>
      </c>
      <c r="W553" s="208" t="s">
        <v>333</v>
      </c>
      <c r="X553" s="208" t="s">
        <v>333</v>
      </c>
      <c r="Y553" s="208" t="s">
        <v>333</v>
      </c>
      <c r="Z553" s="209" t="s">
        <v>333</v>
      </c>
    </row>
    <row r="554" spans="2:26" outlineLevel="1" x14ac:dyDescent="0.25">
      <c r="B554" s="94" t="s">
        <v>53</v>
      </c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51">
        <v>1.5217283291858232</v>
      </c>
      <c r="R554" s="51">
        <v>3.1067275547662172</v>
      </c>
      <c r="S554" s="51">
        <v>0</v>
      </c>
      <c r="T554" s="51">
        <v>0</v>
      </c>
      <c r="U554" s="51">
        <v>0</v>
      </c>
      <c r="V554" s="51" t="s">
        <v>333</v>
      </c>
      <c r="W554" s="51" t="s">
        <v>333</v>
      </c>
      <c r="X554" s="51" t="s">
        <v>333</v>
      </c>
      <c r="Y554" s="51" t="s">
        <v>333</v>
      </c>
      <c r="Z554" s="164" t="s">
        <v>333</v>
      </c>
    </row>
    <row r="555" spans="2:26" outlineLevel="1" x14ac:dyDescent="0.25">
      <c r="B555" s="107" t="s">
        <v>198</v>
      </c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20">
        <v>8.0558533937734573</v>
      </c>
      <c r="R555" s="20">
        <v>16.598435891152345</v>
      </c>
      <c r="S555" s="20">
        <v>19.306100000000001</v>
      </c>
      <c r="T555" s="20">
        <v>19.856099999999998</v>
      </c>
      <c r="U555" s="20">
        <v>20.406099999999999</v>
      </c>
      <c r="V555" s="20" t="s">
        <v>333</v>
      </c>
      <c r="W555" s="20" t="s">
        <v>333</v>
      </c>
      <c r="X555" s="20" t="s">
        <v>333</v>
      </c>
      <c r="Y555" s="20" t="s">
        <v>333</v>
      </c>
      <c r="Z555" s="166" t="s">
        <v>333</v>
      </c>
    </row>
    <row r="556" spans="2:26" outlineLevel="1" x14ac:dyDescent="0.25"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2:26" s="25" customFormat="1" ht="15" outlineLevel="1" x14ac:dyDescent="0.3">
      <c r="B557" s="114" t="s">
        <v>197</v>
      </c>
      <c r="C557" s="145"/>
      <c r="D557" s="145"/>
      <c r="E557" s="145"/>
      <c r="F557" s="14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6"/>
    </row>
    <row r="558" spans="2:26" outlineLevel="1" x14ac:dyDescent="0.25">
      <c r="B558" s="118" t="s">
        <v>32</v>
      </c>
      <c r="C558" s="119"/>
      <c r="D558" s="119"/>
      <c r="E558" s="119"/>
      <c r="F558" s="119"/>
      <c r="G558" s="204">
        <v>2000</v>
      </c>
      <c r="H558" s="119"/>
      <c r="I558" s="119"/>
      <c r="J558" s="119"/>
      <c r="K558" s="119"/>
      <c r="L558" s="119"/>
      <c r="M558" s="119"/>
      <c r="N558" s="119"/>
      <c r="O558" s="119"/>
      <c r="P558" s="119"/>
      <c r="Q558" s="156"/>
      <c r="R558" s="156"/>
      <c r="S558" s="156"/>
      <c r="T558" s="156"/>
      <c r="U558" s="156"/>
      <c r="V558" s="156"/>
      <c r="W558" s="156"/>
      <c r="X558" s="156"/>
      <c r="Y558" s="156"/>
      <c r="Z558" s="169"/>
    </row>
    <row r="559" spans="2:26" outlineLevel="1" x14ac:dyDescent="0.25">
      <c r="B559" s="94" t="s">
        <v>314</v>
      </c>
      <c r="C559" s="25"/>
      <c r="D559" s="25"/>
      <c r="E559" s="25"/>
      <c r="F559" s="25"/>
      <c r="G559" s="125">
        <v>1.7500000000000002E-2</v>
      </c>
      <c r="H559" s="25"/>
      <c r="I559" s="25"/>
      <c r="J559" s="25"/>
      <c r="K559" s="25"/>
      <c r="L559" s="25"/>
      <c r="M559" s="25"/>
      <c r="N559" s="25"/>
      <c r="O559" s="25"/>
      <c r="P559" s="25"/>
      <c r="Q559" s="51"/>
      <c r="R559" s="51"/>
      <c r="S559" s="51"/>
      <c r="T559" s="51"/>
      <c r="U559" s="51"/>
      <c r="V559" s="51"/>
      <c r="W559" s="51"/>
      <c r="X559" s="51"/>
      <c r="Y559" s="51"/>
      <c r="Z559" s="164"/>
    </row>
    <row r="560" spans="2:26" outlineLevel="1" x14ac:dyDescent="0.25">
      <c r="B560" s="94" t="s">
        <v>325</v>
      </c>
      <c r="C560" s="25"/>
      <c r="D560" s="25"/>
      <c r="E560" s="25"/>
      <c r="F560" s="25"/>
      <c r="G560" s="426" t="s">
        <v>323</v>
      </c>
      <c r="H560" s="25"/>
      <c r="I560" s="25"/>
      <c r="J560" s="25"/>
      <c r="K560" s="25"/>
      <c r="L560" s="25"/>
      <c r="M560" s="25"/>
      <c r="N560" s="25"/>
      <c r="O560" s="25"/>
      <c r="P560" s="25"/>
      <c r="Q560" s="51"/>
      <c r="R560" s="51"/>
      <c r="S560" s="51"/>
      <c r="T560" s="51"/>
      <c r="U560" s="51"/>
      <c r="V560" s="51"/>
      <c r="W560" s="51"/>
      <c r="X560" s="51"/>
      <c r="Y560" s="51"/>
      <c r="Z560" s="164"/>
    </row>
    <row r="561" spans="2:26" outlineLevel="1" x14ac:dyDescent="0.25">
      <c r="B561" s="94" t="s">
        <v>199</v>
      </c>
      <c r="C561" s="25"/>
      <c r="D561" s="25"/>
      <c r="E561" s="25"/>
      <c r="F561" s="25"/>
      <c r="G561" s="125">
        <v>0.01</v>
      </c>
      <c r="H561" s="25"/>
      <c r="I561" s="25"/>
      <c r="J561" s="25"/>
      <c r="K561" s="25"/>
      <c r="L561" s="25"/>
      <c r="M561" s="25"/>
      <c r="N561" s="25"/>
      <c r="O561" s="25"/>
      <c r="P561" s="25"/>
      <c r="Q561" s="51"/>
      <c r="R561" s="51"/>
      <c r="S561" s="51"/>
      <c r="T561" s="51"/>
      <c r="U561" s="51"/>
      <c r="V561" s="51"/>
      <c r="W561" s="51"/>
      <c r="X561" s="51"/>
      <c r="Y561" s="51"/>
      <c r="Z561" s="164"/>
    </row>
    <row r="562" spans="2:26" outlineLevel="1" x14ac:dyDescent="0.25">
      <c r="B562" s="94" t="s">
        <v>383</v>
      </c>
      <c r="C562" s="25"/>
      <c r="D562" s="25"/>
      <c r="E562" s="25"/>
      <c r="F562" s="25"/>
      <c r="G562" s="125">
        <v>1.7500000000000002E-2</v>
      </c>
      <c r="H562" s="25"/>
      <c r="I562" s="25"/>
      <c r="J562" s="25"/>
      <c r="K562" s="25"/>
      <c r="L562" s="25"/>
      <c r="M562" s="25"/>
      <c r="N562" s="25"/>
      <c r="O562" s="25"/>
      <c r="P562" s="25"/>
      <c r="Q562" s="51"/>
      <c r="R562" s="51"/>
      <c r="S562" s="51"/>
      <c r="T562" s="51"/>
      <c r="U562" s="51"/>
      <c r="V562" s="51"/>
      <c r="W562" s="51"/>
      <c r="X562" s="51"/>
      <c r="Y562" s="51"/>
      <c r="Z562" s="164"/>
    </row>
    <row r="563" spans="2:26" outlineLevel="1" x14ac:dyDescent="0.25">
      <c r="B563" s="107" t="s">
        <v>200</v>
      </c>
      <c r="C563" s="9"/>
      <c r="D563" s="9"/>
      <c r="E563" s="9"/>
      <c r="F563" s="9"/>
      <c r="G563" s="282">
        <v>5</v>
      </c>
      <c r="H563" s="25"/>
      <c r="I563" s="25"/>
      <c r="J563" s="25"/>
      <c r="K563" s="25"/>
      <c r="L563" s="25"/>
      <c r="M563" s="25"/>
      <c r="N563" s="25"/>
      <c r="O563" s="25"/>
      <c r="P563" s="25"/>
      <c r="Q563" s="51"/>
      <c r="R563" s="51"/>
      <c r="S563" s="51"/>
      <c r="T563" s="51"/>
      <c r="U563" s="51"/>
      <c r="V563" s="51"/>
      <c r="W563" s="51"/>
      <c r="X563" s="51"/>
      <c r="Y563" s="51"/>
      <c r="Z563" s="164"/>
    </row>
    <row r="564" spans="2:26" outlineLevel="1" x14ac:dyDescent="0.25">
      <c r="B564" s="94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51"/>
      <c r="R564" s="51"/>
      <c r="S564" s="51"/>
      <c r="T564" s="51"/>
      <c r="U564" s="51"/>
      <c r="V564" s="51"/>
      <c r="W564" s="51"/>
      <c r="X564" s="51"/>
      <c r="Y564" s="51"/>
      <c r="Z564" s="164"/>
    </row>
    <row r="565" spans="2:26" outlineLevel="1" x14ac:dyDescent="0.25">
      <c r="B565" s="94" t="s">
        <v>201</v>
      </c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51">
        <v>2000</v>
      </c>
      <c r="R565" s="51">
        <v>2000</v>
      </c>
      <c r="S565" s="51">
        <v>419.77753478596696</v>
      </c>
      <c r="T565" s="51">
        <v>0</v>
      </c>
      <c r="U565" s="51">
        <v>0</v>
      </c>
      <c r="V565" s="51" t="s">
        <v>333</v>
      </c>
      <c r="W565" s="51" t="s">
        <v>333</v>
      </c>
      <c r="X565" s="51" t="s">
        <v>333</v>
      </c>
      <c r="Y565" s="51" t="s">
        <v>333</v>
      </c>
      <c r="Z565" s="164" t="s">
        <v>333</v>
      </c>
    </row>
    <row r="566" spans="2:26" outlineLevel="1" x14ac:dyDescent="0.25">
      <c r="B566" s="107" t="s">
        <v>202</v>
      </c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20">
        <v>0</v>
      </c>
      <c r="R566" s="20">
        <v>-1580.222465214033</v>
      </c>
      <c r="S566" s="20">
        <v>-419.77753478596696</v>
      </c>
      <c r="T566" s="20">
        <v>0</v>
      </c>
      <c r="U566" s="20">
        <v>0</v>
      </c>
      <c r="V566" s="20" t="s">
        <v>333</v>
      </c>
      <c r="W566" s="20" t="s">
        <v>333</v>
      </c>
      <c r="X566" s="20" t="s">
        <v>333</v>
      </c>
      <c r="Y566" s="20" t="s">
        <v>333</v>
      </c>
      <c r="Z566" s="166" t="s">
        <v>333</v>
      </c>
    </row>
    <row r="567" spans="2:26" outlineLevel="1" x14ac:dyDescent="0.25">
      <c r="B567" s="94" t="s">
        <v>203</v>
      </c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51">
        <v>2000</v>
      </c>
      <c r="R567" s="51">
        <v>419.77753478596696</v>
      </c>
      <c r="S567" s="51">
        <v>0</v>
      </c>
      <c r="T567" s="51">
        <v>0</v>
      </c>
      <c r="U567" s="51">
        <v>0</v>
      </c>
      <c r="V567" s="51" t="s">
        <v>333</v>
      </c>
      <c r="W567" s="51" t="s">
        <v>333</v>
      </c>
      <c r="X567" s="51" t="s">
        <v>333</v>
      </c>
      <c r="Y567" s="51" t="s">
        <v>333</v>
      </c>
      <c r="Z567" s="164" t="s">
        <v>333</v>
      </c>
    </row>
    <row r="568" spans="2:26" outlineLevel="1" x14ac:dyDescent="0.25">
      <c r="B568" s="94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51"/>
      <c r="R568" s="51"/>
      <c r="S568" s="51"/>
      <c r="T568" s="51"/>
      <c r="U568" s="51"/>
      <c r="V568" s="51"/>
      <c r="W568" s="51"/>
      <c r="X568" s="51"/>
      <c r="Y568" s="51"/>
      <c r="Z568" s="164"/>
    </row>
    <row r="569" spans="2:26" outlineLevel="1" x14ac:dyDescent="0.25">
      <c r="B569" s="94" t="s">
        <v>205</v>
      </c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08">
        <v>1.9051000000000002E-2</v>
      </c>
      <c r="R569" s="208">
        <v>1.9551000000000002E-2</v>
      </c>
      <c r="S569" s="208">
        <v>2.0051000000000003E-2</v>
      </c>
      <c r="T569" s="208">
        <v>2.0551E-2</v>
      </c>
      <c r="U569" s="208">
        <v>2.1051E-2</v>
      </c>
      <c r="V569" s="208" t="s">
        <v>333</v>
      </c>
      <c r="W569" s="208" t="s">
        <v>333</v>
      </c>
      <c r="X569" s="208" t="s">
        <v>333</v>
      </c>
      <c r="Y569" s="208" t="s">
        <v>333</v>
      </c>
      <c r="Z569" s="209" t="s">
        <v>333</v>
      </c>
    </row>
    <row r="570" spans="2:26" outlineLevel="1" x14ac:dyDescent="0.25">
      <c r="B570" s="94" t="s">
        <v>53</v>
      </c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51">
        <v>19.051000000000002</v>
      </c>
      <c r="R570" s="51">
        <v>23.654535291300224</v>
      </c>
      <c r="S570" s="51">
        <v>4.2084796749967124</v>
      </c>
      <c r="T570" s="51">
        <v>0</v>
      </c>
      <c r="U570" s="51">
        <v>0</v>
      </c>
      <c r="V570" s="51" t="s">
        <v>333</v>
      </c>
      <c r="W570" s="51" t="s">
        <v>333</v>
      </c>
      <c r="X570" s="51" t="s">
        <v>333</v>
      </c>
      <c r="Y570" s="51" t="s">
        <v>333</v>
      </c>
      <c r="Z570" s="164" t="s">
        <v>333</v>
      </c>
    </row>
    <row r="571" spans="2:26" outlineLevel="1" x14ac:dyDescent="0.25">
      <c r="B571" s="107" t="s">
        <v>198</v>
      </c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20">
        <v>0</v>
      </c>
      <c r="R571" s="20">
        <v>15.447464708699782</v>
      </c>
      <c r="S571" s="20">
        <v>35.893520325003294</v>
      </c>
      <c r="T571" s="20">
        <v>41.101999999999997</v>
      </c>
      <c r="U571" s="20">
        <v>42.102000000000004</v>
      </c>
      <c r="V571" s="20" t="s">
        <v>333</v>
      </c>
      <c r="W571" s="20" t="s">
        <v>333</v>
      </c>
      <c r="X571" s="20" t="s">
        <v>333</v>
      </c>
      <c r="Y571" s="20" t="s">
        <v>333</v>
      </c>
      <c r="Z571" s="166" t="s">
        <v>333</v>
      </c>
    </row>
    <row r="572" spans="2:26" outlineLevel="1" x14ac:dyDescent="0.25"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2:26" ht="15" outlineLevel="1" x14ac:dyDescent="0.3">
      <c r="B573" s="114" t="s">
        <v>211</v>
      </c>
      <c r="C573" s="145"/>
      <c r="D573" s="145"/>
      <c r="E573" s="145"/>
      <c r="F573" s="14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99"/>
      <c r="R573" s="199"/>
      <c r="S573" s="199"/>
      <c r="T573" s="199"/>
      <c r="U573" s="199"/>
      <c r="V573" s="199"/>
      <c r="W573" s="199"/>
      <c r="X573" s="199"/>
      <c r="Y573" s="199"/>
      <c r="Z573" s="200"/>
    </row>
    <row r="574" spans="2:26" outlineLevel="1" x14ac:dyDescent="0.25">
      <c r="B574" s="118" t="s">
        <v>32</v>
      </c>
      <c r="C574" s="119"/>
      <c r="D574" s="119"/>
      <c r="E574" s="119"/>
      <c r="F574" s="119"/>
      <c r="G574" s="204">
        <v>1900</v>
      </c>
      <c r="H574" s="119"/>
      <c r="I574" s="119"/>
      <c r="J574" s="119"/>
      <c r="K574" s="119"/>
      <c r="L574" s="119"/>
      <c r="M574" s="119"/>
      <c r="N574" s="119"/>
      <c r="O574" s="119"/>
      <c r="P574" s="119"/>
      <c r="Q574" s="156"/>
      <c r="R574" s="156"/>
      <c r="S574" s="156"/>
      <c r="T574" s="156"/>
      <c r="U574" s="156"/>
      <c r="V574" s="156"/>
      <c r="W574" s="156"/>
      <c r="X574" s="156"/>
      <c r="Y574" s="156"/>
      <c r="Z574" s="169"/>
    </row>
    <row r="575" spans="2:26" outlineLevel="1" x14ac:dyDescent="0.25">
      <c r="B575" s="94" t="s">
        <v>314</v>
      </c>
      <c r="C575" s="25"/>
      <c r="D575" s="25"/>
      <c r="E575" s="25"/>
      <c r="F575" s="25"/>
      <c r="G575" s="125">
        <v>1.4999999999999999E-2</v>
      </c>
      <c r="H575" s="25"/>
      <c r="I575" s="25"/>
      <c r="J575" s="25"/>
      <c r="K575" s="25"/>
      <c r="L575" s="25"/>
      <c r="M575" s="25"/>
      <c r="N575" s="25"/>
      <c r="O575" s="25"/>
      <c r="P575" s="25"/>
      <c r="Q575" s="51"/>
      <c r="R575" s="51"/>
      <c r="S575" s="51"/>
      <c r="T575" s="51"/>
      <c r="U575" s="51"/>
      <c r="V575" s="51"/>
      <c r="W575" s="51"/>
      <c r="X575" s="51"/>
      <c r="Y575" s="51"/>
      <c r="Z575" s="164"/>
    </row>
    <row r="576" spans="2:26" outlineLevel="1" x14ac:dyDescent="0.25">
      <c r="B576" s="94" t="s">
        <v>325</v>
      </c>
      <c r="C576" s="25"/>
      <c r="D576" s="25"/>
      <c r="E576" s="25"/>
      <c r="F576" s="25"/>
      <c r="G576" s="426" t="s">
        <v>323</v>
      </c>
      <c r="H576" s="25"/>
      <c r="I576" s="25"/>
      <c r="J576" s="25"/>
      <c r="K576" s="25"/>
      <c r="L576" s="25"/>
      <c r="M576" s="25"/>
      <c r="N576" s="25"/>
      <c r="O576" s="25"/>
      <c r="P576" s="25"/>
      <c r="Q576" s="51"/>
      <c r="R576" s="51"/>
      <c r="S576" s="51"/>
      <c r="T576" s="51"/>
      <c r="U576" s="51"/>
      <c r="V576" s="51"/>
      <c r="W576" s="51"/>
      <c r="X576" s="51"/>
      <c r="Y576" s="51"/>
      <c r="Z576" s="164"/>
    </row>
    <row r="577" spans="2:26" outlineLevel="1" x14ac:dyDescent="0.25">
      <c r="B577" s="94" t="s">
        <v>199</v>
      </c>
      <c r="C577" s="25"/>
      <c r="D577" s="25"/>
      <c r="E577" s="25"/>
      <c r="F577" s="25"/>
      <c r="G577" s="125">
        <v>0.01</v>
      </c>
      <c r="H577" s="25"/>
      <c r="I577" s="25"/>
      <c r="J577" s="25"/>
      <c r="K577" s="25"/>
      <c r="L577" s="25"/>
      <c r="M577" s="25"/>
      <c r="N577" s="25"/>
      <c r="O577" s="25"/>
      <c r="P577" s="25"/>
      <c r="Q577" s="51"/>
      <c r="R577" s="51"/>
      <c r="S577" s="51"/>
      <c r="T577" s="51"/>
      <c r="U577" s="51"/>
      <c r="V577" s="51"/>
      <c r="W577" s="51"/>
      <c r="X577" s="51"/>
      <c r="Y577" s="51"/>
      <c r="Z577" s="164"/>
    </row>
    <row r="578" spans="2:26" outlineLevel="1" x14ac:dyDescent="0.25">
      <c r="B578" s="94" t="s">
        <v>383</v>
      </c>
      <c r="C578" s="25"/>
      <c r="D578" s="25"/>
      <c r="E578" s="25"/>
      <c r="F578" s="25"/>
      <c r="G578" s="125">
        <v>1.7500000000000002E-2</v>
      </c>
      <c r="H578" s="25"/>
      <c r="I578" s="25"/>
      <c r="J578" s="25"/>
      <c r="K578" s="25"/>
      <c r="L578" s="25"/>
      <c r="M578" s="25"/>
      <c r="N578" s="25"/>
      <c r="O578" s="25"/>
      <c r="P578" s="25"/>
      <c r="Q578" s="51"/>
      <c r="R578" s="51"/>
      <c r="S578" s="51"/>
      <c r="T578" s="51"/>
      <c r="U578" s="51"/>
      <c r="V578" s="51"/>
      <c r="W578" s="51"/>
      <c r="X578" s="51"/>
      <c r="Y578" s="51"/>
      <c r="Z578" s="164"/>
    </row>
    <row r="579" spans="2:26" outlineLevel="1" x14ac:dyDescent="0.25">
      <c r="B579" s="107" t="s">
        <v>200</v>
      </c>
      <c r="C579" s="9"/>
      <c r="D579" s="9"/>
      <c r="E579" s="9"/>
      <c r="F579" s="9"/>
      <c r="G579" s="282">
        <v>4</v>
      </c>
      <c r="H579" s="25"/>
      <c r="I579" s="25"/>
      <c r="J579" s="25"/>
      <c r="K579" s="25"/>
      <c r="L579" s="25"/>
      <c r="M579" s="25"/>
      <c r="N579" s="25"/>
      <c r="O579" s="25"/>
      <c r="P579" s="25"/>
      <c r="Q579" s="51"/>
      <c r="R579" s="51"/>
      <c r="S579" s="51"/>
      <c r="T579" s="51"/>
      <c r="U579" s="51"/>
      <c r="V579" s="51"/>
      <c r="W579" s="51"/>
      <c r="X579" s="51"/>
      <c r="Y579" s="51"/>
      <c r="Z579" s="164"/>
    </row>
    <row r="580" spans="2:26" outlineLevel="1" x14ac:dyDescent="0.25">
      <c r="B580" s="94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51"/>
      <c r="R580" s="51"/>
      <c r="S580" s="51"/>
      <c r="T580" s="51"/>
      <c r="U580" s="51"/>
      <c r="V580" s="51"/>
      <c r="W580" s="51"/>
      <c r="X580" s="51"/>
      <c r="Y580" s="51"/>
      <c r="Z580" s="164"/>
    </row>
    <row r="581" spans="2:26" outlineLevel="1" x14ac:dyDescent="0.25">
      <c r="B581" s="94" t="s">
        <v>201</v>
      </c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51">
        <v>1900</v>
      </c>
      <c r="R581" s="51">
        <v>1900</v>
      </c>
      <c r="S581" s="51">
        <v>1900</v>
      </c>
      <c r="T581" s="51">
        <v>160.6859476946488</v>
      </c>
      <c r="U581" s="51">
        <v>0</v>
      </c>
      <c r="V581" s="51" t="s">
        <v>333</v>
      </c>
      <c r="W581" s="51" t="s">
        <v>333</v>
      </c>
      <c r="X581" s="51" t="s">
        <v>333</v>
      </c>
      <c r="Y581" s="51" t="s">
        <v>333</v>
      </c>
      <c r="Z581" s="164" t="s">
        <v>333</v>
      </c>
    </row>
    <row r="582" spans="2:26" outlineLevel="1" x14ac:dyDescent="0.25">
      <c r="B582" s="107" t="s">
        <v>202</v>
      </c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20">
        <v>0</v>
      </c>
      <c r="R582" s="20">
        <v>0</v>
      </c>
      <c r="S582" s="20">
        <v>-1739.3140523053512</v>
      </c>
      <c r="T582" s="20">
        <v>-160.6859476946488</v>
      </c>
      <c r="U582" s="20">
        <v>0</v>
      </c>
      <c r="V582" s="20" t="s">
        <v>333</v>
      </c>
      <c r="W582" s="20" t="s">
        <v>333</v>
      </c>
      <c r="X582" s="20" t="s">
        <v>333</v>
      </c>
      <c r="Y582" s="20" t="s">
        <v>333</v>
      </c>
      <c r="Z582" s="166" t="s">
        <v>333</v>
      </c>
    </row>
    <row r="583" spans="2:26" outlineLevel="1" x14ac:dyDescent="0.25">
      <c r="B583" s="94" t="s">
        <v>203</v>
      </c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51">
        <v>1900</v>
      </c>
      <c r="R583" s="51">
        <v>1900</v>
      </c>
      <c r="S583" s="51">
        <v>160.6859476946488</v>
      </c>
      <c r="T583" s="51">
        <v>0</v>
      </c>
      <c r="U583" s="51">
        <v>0</v>
      </c>
      <c r="V583" s="51" t="s">
        <v>333</v>
      </c>
      <c r="W583" s="51" t="s">
        <v>333</v>
      </c>
      <c r="X583" s="51" t="s">
        <v>333</v>
      </c>
      <c r="Y583" s="51" t="s">
        <v>333</v>
      </c>
      <c r="Z583" s="164" t="s">
        <v>333</v>
      </c>
    </row>
    <row r="584" spans="2:26" outlineLevel="1" x14ac:dyDescent="0.25">
      <c r="B584" s="94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51"/>
      <c r="R584" s="51"/>
      <c r="S584" s="51"/>
      <c r="T584" s="51"/>
      <c r="U584" s="51"/>
      <c r="V584" s="51"/>
      <c r="W584" s="51"/>
      <c r="X584" s="51"/>
      <c r="Y584" s="51"/>
      <c r="Z584" s="164"/>
    </row>
    <row r="585" spans="2:26" outlineLevel="1" x14ac:dyDescent="0.25">
      <c r="B585" s="94" t="s">
        <v>205</v>
      </c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08">
        <v>1.9051000000000002E-2</v>
      </c>
      <c r="R585" s="208">
        <v>1.9551000000000002E-2</v>
      </c>
      <c r="S585" s="208">
        <v>2.0051000000000003E-2</v>
      </c>
      <c r="T585" s="208">
        <v>2.0551E-2</v>
      </c>
      <c r="U585" s="208">
        <v>2.1051E-2</v>
      </c>
      <c r="V585" s="208" t="s">
        <v>333</v>
      </c>
      <c r="W585" s="208" t="s">
        <v>333</v>
      </c>
      <c r="X585" s="208" t="s">
        <v>333</v>
      </c>
      <c r="Y585" s="208" t="s">
        <v>333</v>
      </c>
      <c r="Z585" s="209" t="s">
        <v>333</v>
      </c>
    </row>
    <row r="586" spans="2:26" s="25" customFormat="1" outlineLevel="1" x14ac:dyDescent="0.25">
      <c r="B586" s="94" t="s">
        <v>53</v>
      </c>
      <c r="Q586" s="51">
        <v>18.098450000000003</v>
      </c>
      <c r="R586" s="51">
        <v>37.146900000000002</v>
      </c>
      <c r="S586" s="51">
        <v>20.659406968612704</v>
      </c>
      <c r="T586" s="51">
        <v>1.6511284555363637</v>
      </c>
      <c r="U586" s="51">
        <v>0</v>
      </c>
      <c r="V586" s="51" t="s">
        <v>333</v>
      </c>
      <c r="W586" s="51" t="s">
        <v>333</v>
      </c>
      <c r="X586" s="51" t="s">
        <v>333</v>
      </c>
      <c r="Y586" s="51" t="s">
        <v>333</v>
      </c>
      <c r="Z586" s="164" t="s">
        <v>333</v>
      </c>
    </row>
    <row r="587" spans="2:26" outlineLevel="1" x14ac:dyDescent="0.25">
      <c r="B587" s="107" t="s">
        <v>198</v>
      </c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20">
        <v>0</v>
      </c>
      <c r="R587" s="20">
        <v>0</v>
      </c>
      <c r="S587" s="20">
        <v>15.26335046600561</v>
      </c>
      <c r="T587" s="20">
        <v>32.846628979081942</v>
      </c>
      <c r="U587" s="20">
        <v>35.246899999999997</v>
      </c>
      <c r="V587" s="20" t="s">
        <v>333</v>
      </c>
      <c r="W587" s="20" t="s">
        <v>333</v>
      </c>
      <c r="X587" s="20" t="s">
        <v>333</v>
      </c>
      <c r="Y587" s="20" t="s">
        <v>333</v>
      </c>
      <c r="Z587" s="166" t="s">
        <v>333</v>
      </c>
    </row>
    <row r="588" spans="2:26" outlineLevel="1" x14ac:dyDescent="0.25"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2:26" s="25" customFormat="1" ht="15" outlineLevel="1" x14ac:dyDescent="0.3">
      <c r="B589" s="114" t="s">
        <v>187</v>
      </c>
      <c r="C589" s="145"/>
      <c r="D589" s="145"/>
      <c r="E589" s="145"/>
      <c r="F589" s="14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6"/>
    </row>
    <row r="590" spans="2:26" outlineLevel="1" x14ac:dyDescent="0.25">
      <c r="B590" s="118" t="s">
        <v>32</v>
      </c>
      <c r="C590" s="119"/>
      <c r="D590" s="119"/>
      <c r="E590" s="119"/>
      <c r="F590" s="119"/>
      <c r="G590" s="204">
        <v>5502</v>
      </c>
      <c r="H590" s="119"/>
      <c r="I590" s="119"/>
      <c r="J590" s="119"/>
      <c r="K590" s="119"/>
      <c r="L590" s="119"/>
      <c r="M590" s="119"/>
      <c r="N590" s="119"/>
      <c r="O590" s="119"/>
      <c r="P590" s="119"/>
      <c r="Q590" s="156"/>
      <c r="R590" s="156"/>
      <c r="S590" s="156"/>
      <c r="T590" s="156"/>
      <c r="U590" s="156"/>
      <c r="V590" s="156"/>
      <c r="W590" s="156"/>
      <c r="X590" s="156"/>
      <c r="Y590" s="156"/>
      <c r="Z590" s="169"/>
    </row>
    <row r="591" spans="2:26" outlineLevel="1" x14ac:dyDescent="0.25">
      <c r="B591" s="94" t="s">
        <v>325</v>
      </c>
      <c r="C591" s="25"/>
      <c r="D591" s="25"/>
      <c r="E591" s="25"/>
      <c r="F591" s="25"/>
      <c r="G591" s="427" t="s">
        <v>323</v>
      </c>
      <c r="H591" s="25"/>
      <c r="I591" s="25"/>
      <c r="J591" s="25"/>
      <c r="K591" s="25"/>
      <c r="L591" s="25"/>
      <c r="M591" s="25"/>
      <c r="N591" s="25"/>
      <c r="O591" s="25"/>
      <c r="P591" s="25"/>
      <c r="Q591" s="51"/>
      <c r="R591" s="51"/>
      <c r="S591" s="51"/>
      <c r="T591" s="51"/>
      <c r="U591" s="51"/>
      <c r="V591" s="51"/>
      <c r="W591" s="51"/>
      <c r="X591" s="51"/>
      <c r="Y591" s="51"/>
      <c r="Z591" s="164"/>
    </row>
    <row r="592" spans="2:26" outlineLevel="1" x14ac:dyDescent="0.25">
      <c r="B592" s="94" t="s">
        <v>199</v>
      </c>
      <c r="C592" s="25"/>
      <c r="D592" s="25"/>
      <c r="E592" s="25"/>
      <c r="F592" s="25"/>
      <c r="G592" s="125">
        <v>0.01</v>
      </c>
      <c r="H592" s="25"/>
      <c r="I592" s="25"/>
      <c r="J592" s="25"/>
      <c r="K592" s="25"/>
      <c r="L592" s="25"/>
      <c r="M592" s="25"/>
      <c r="N592" s="25"/>
      <c r="O592" s="25"/>
      <c r="P592" s="25"/>
      <c r="Q592" s="51"/>
      <c r="R592" s="51"/>
      <c r="S592" s="51"/>
      <c r="T592" s="51"/>
      <c r="U592" s="51"/>
      <c r="V592" s="51"/>
      <c r="W592" s="51"/>
      <c r="X592" s="51"/>
      <c r="Y592" s="51"/>
      <c r="Z592" s="164"/>
    </row>
    <row r="593" spans="2:26" outlineLevel="1" x14ac:dyDescent="0.25">
      <c r="B593" s="94" t="s">
        <v>383</v>
      </c>
      <c r="C593" s="25"/>
      <c r="D593" s="25"/>
      <c r="E593" s="25"/>
      <c r="F593" s="25"/>
      <c r="G593" s="125">
        <v>3.5000000000000003E-2</v>
      </c>
      <c r="H593" s="25"/>
      <c r="I593" s="25"/>
      <c r="J593" s="25"/>
      <c r="K593" s="25"/>
      <c r="L593" s="25"/>
      <c r="M593" s="25"/>
      <c r="N593" s="25"/>
      <c r="O593" s="25"/>
      <c r="P593" s="25"/>
      <c r="Q593" s="51"/>
      <c r="R593" s="51"/>
      <c r="S593" s="51"/>
      <c r="T593" s="51"/>
      <c r="U593" s="51"/>
      <c r="V593" s="51"/>
      <c r="W593" s="51"/>
      <c r="X593" s="51"/>
      <c r="Y593" s="51"/>
      <c r="Z593" s="164"/>
    </row>
    <row r="594" spans="2:26" outlineLevel="1" x14ac:dyDescent="0.25">
      <c r="B594" s="94" t="s">
        <v>200</v>
      </c>
      <c r="C594" s="25"/>
      <c r="D594" s="25"/>
      <c r="E594" s="25"/>
      <c r="F594" s="25"/>
      <c r="G594" s="283">
        <v>6.5</v>
      </c>
      <c r="H594" s="25"/>
      <c r="I594" s="25"/>
      <c r="J594" s="25"/>
      <c r="K594" s="25"/>
      <c r="L594" s="25"/>
      <c r="M594" s="25"/>
      <c r="N594" s="25"/>
      <c r="O594" s="25"/>
      <c r="P594" s="25"/>
      <c r="Q594" s="51"/>
      <c r="R594" s="51"/>
      <c r="S594" s="51"/>
      <c r="T594" s="51"/>
      <c r="U594" s="51"/>
      <c r="V594" s="51"/>
      <c r="W594" s="51"/>
      <c r="X594" s="51"/>
      <c r="Y594" s="51"/>
      <c r="Z594" s="164"/>
    </row>
    <row r="595" spans="2:26" outlineLevel="1" x14ac:dyDescent="0.25">
      <c r="B595" s="94" t="s">
        <v>50</v>
      </c>
      <c r="C595" s="25"/>
      <c r="D595" s="25"/>
      <c r="E595" s="25"/>
      <c r="F595" s="25"/>
      <c r="G595" s="205">
        <v>0.01</v>
      </c>
      <c r="H595" s="25"/>
      <c r="I595" s="25"/>
      <c r="J595" s="25"/>
      <c r="K595" s="25"/>
      <c r="L595" s="25"/>
      <c r="M595" s="25"/>
      <c r="N595" s="25"/>
      <c r="O595" s="25"/>
      <c r="P595" s="25"/>
      <c r="Q595" s="51"/>
      <c r="R595" s="51"/>
      <c r="S595" s="51"/>
      <c r="T595" s="51"/>
      <c r="U595" s="51"/>
      <c r="V595" s="51"/>
      <c r="W595" s="51"/>
      <c r="X595" s="51"/>
      <c r="Y595" s="51"/>
      <c r="Z595" s="164"/>
    </row>
    <row r="596" spans="2:26" outlineLevel="1" x14ac:dyDescent="0.25">
      <c r="B596" s="107" t="s">
        <v>218</v>
      </c>
      <c r="C596" s="9"/>
      <c r="D596" s="9"/>
      <c r="E596" s="9"/>
      <c r="F596" s="9"/>
      <c r="G596" s="206">
        <v>1</v>
      </c>
      <c r="H596" s="25"/>
      <c r="I596" s="25"/>
      <c r="J596" s="25"/>
      <c r="K596" s="25"/>
      <c r="L596" s="25"/>
      <c r="M596" s="25"/>
      <c r="N596" s="25"/>
      <c r="O596" s="25"/>
      <c r="P596" s="25"/>
      <c r="Q596" s="51"/>
      <c r="R596" s="51"/>
      <c r="S596" s="51"/>
      <c r="T596" s="51"/>
      <c r="U596" s="51"/>
      <c r="V596" s="51"/>
      <c r="W596" s="51"/>
      <c r="X596" s="51"/>
      <c r="Y596" s="51"/>
      <c r="Z596" s="164"/>
    </row>
    <row r="597" spans="2:26" outlineLevel="1" x14ac:dyDescent="0.25">
      <c r="B597" s="94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51"/>
      <c r="R597" s="51"/>
      <c r="S597" s="51"/>
      <c r="T597" s="51"/>
      <c r="U597" s="51"/>
      <c r="V597" s="51"/>
      <c r="W597" s="51"/>
      <c r="X597" s="51"/>
      <c r="Y597" s="51"/>
      <c r="Z597" s="164"/>
    </row>
    <row r="598" spans="2:26" outlineLevel="1" x14ac:dyDescent="0.25">
      <c r="B598" s="94" t="s">
        <v>201</v>
      </c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51">
        <v>5502</v>
      </c>
      <c r="R598" s="51">
        <v>5474.49</v>
      </c>
      <c r="S598" s="51">
        <v>5419.4699999999993</v>
      </c>
      <c r="T598" s="51">
        <v>5364.4499999999989</v>
      </c>
      <c r="U598" s="51">
        <v>3477.5880714820264</v>
      </c>
      <c r="V598" s="51" t="s">
        <v>333</v>
      </c>
      <c r="W598" s="51" t="s">
        <v>333</v>
      </c>
      <c r="X598" s="51" t="s">
        <v>333</v>
      </c>
      <c r="Y598" s="51" t="s">
        <v>333</v>
      </c>
      <c r="Z598" s="164" t="s">
        <v>333</v>
      </c>
    </row>
    <row r="599" spans="2:26" outlineLevel="1" x14ac:dyDescent="0.25">
      <c r="B599" s="94" t="s">
        <v>226</v>
      </c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51">
        <v>-27.51</v>
      </c>
      <c r="R599" s="51">
        <v>-55.02</v>
      </c>
      <c r="S599" s="51">
        <v>-55.02</v>
      </c>
      <c r="T599" s="51">
        <v>-55.02</v>
      </c>
      <c r="U599" s="51">
        <v>-55.02</v>
      </c>
      <c r="V599" s="51" t="s">
        <v>333</v>
      </c>
      <c r="W599" s="51" t="s">
        <v>333</v>
      </c>
      <c r="X599" s="51" t="s">
        <v>333</v>
      </c>
      <c r="Y599" s="51" t="s">
        <v>333</v>
      </c>
      <c r="Z599" s="164" t="s">
        <v>333</v>
      </c>
    </row>
    <row r="600" spans="2:26" outlineLevel="1" x14ac:dyDescent="0.25">
      <c r="B600" s="107" t="s">
        <v>227</v>
      </c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20">
        <v>0</v>
      </c>
      <c r="R600" s="20">
        <v>0</v>
      </c>
      <c r="S600" s="20">
        <v>0</v>
      </c>
      <c r="T600" s="20">
        <v>-1831.8419285179721</v>
      </c>
      <c r="U600" s="20">
        <v>-1023.0854394309467</v>
      </c>
      <c r="V600" s="20" t="s">
        <v>333</v>
      </c>
      <c r="W600" s="20" t="s">
        <v>333</v>
      </c>
      <c r="X600" s="20" t="s">
        <v>333</v>
      </c>
      <c r="Y600" s="20" t="s">
        <v>333</v>
      </c>
      <c r="Z600" s="166" t="s">
        <v>333</v>
      </c>
    </row>
    <row r="601" spans="2:26" outlineLevel="1" x14ac:dyDescent="0.25">
      <c r="B601" s="94" t="s">
        <v>203</v>
      </c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51">
        <v>5474.49</v>
      </c>
      <c r="R601" s="51">
        <v>5419.4699999999993</v>
      </c>
      <c r="S601" s="51">
        <v>5364.4499999999989</v>
      </c>
      <c r="T601" s="51">
        <v>3477.5880714820264</v>
      </c>
      <c r="U601" s="51">
        <v>2399.4826320510797</v>
      </c>
      <c r="V601" s="51" t="s">
        <v>333</v>
      </c>
      <c r="W601" s="51" t="s">
        <v>333</v>
      </c>
      <c r="X601" s="51" t="s">
        <v>333</v>
      </c>
      <c r="Y601" s="51" t="s">
        <v>333</v>
      </c>
      <c r="Z601" s="164" t="s">
        <v>333</v>
      </c>
    </row>
    <row r="602" spans="2:26" outlineLevel="1" x14ac:dyDescent="0.25">
      <c r="B602" s="94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51"/>
      <c r="R602" s="51"/>
      <c r="S602" s="51"/>
      <c r="T602" s="51"/>
      <c r="U602" s="51"/>
      <c r="V602" s="51"/>
      <c r="W602" s="51"/>
      <c r="X602" s="51"/>
      <c r="Y602" s="51"/>
      <c r="Z602" s="164"/>
    </row>
    <row r="603" spans="2:26" outlineLevel="1" x14ac:dyDescent="0.25">
      <c r="B603" s="94" t="s">
        <v>205</v>
      </c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08">
        <v>3.6551E-2</v>
      </c>
      <c r="R603" s="208">
        <v>3.7051000000000001E-2</v>
      </c>
      <c r="S603" s="208">
        <v>3.7551000000000001E-2</v>
      </c>
      <c r="T603" s="208">
        <v>3.8051000000000001E-2</v>
      </c>
      <c r="U603" s="208">
        <v>3.8551000000000002E-2</v>
      </c>
      <c r="V603" s="208" t="s">
        <v>333</v>
      </c>
      <c r="W603" s="208" t="s">
        <v>333</v>
      </c>
      <c r="X603" s="208" t="s">
        <v>333</v>
      </c>
      <c r="Y603" s="208" t="s">
        <v>333</v>
      </c>
      <c r="Z603" s="209" t="s">
        <v>333</v>
      </c>
    </row>
    <row r="604" spans="2:26" outlineLevel="1" x14ac:dyDescent="0.25">
      <c r="B604" s="107" t="s">
        <v>53</v>
      </c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20">
        <v>100.3004214975</v>
      </c>
      <c r="R604" s="20">
        <v>201.81605597999999</v>
      </c>
      <c r="S604" s="20">
        <v>202.47348995999997</v>
      </c>
      <c r="T604" s="20">
        <v>168.2241953289813</v>
      </c>
      <c r="U604" s="20">
        <v>113.28347634595239</v>
      </c>
      <c r="V604" s="20" t="s">
        <v>333</v>
      </c>
      <c r="W604" s="20" t="s">
        <v>333</v>
      </c>
      <c r="X604" s="20" t="s">
        <v>333</v>
      </c>
      <c r="Y604" s="20" t="s">
        <v>333</v>
      </c>
      <c r="Z604" s="166" t="s">
        <v>333</v>
      </c>
    </row>
    <row r="605" spans="2:26" outlineLevel="1" x14ac:dyDescent="0.25"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2:26" s="25" customFormat="1" ht="15" outlineLevel="1" x14ac:dyDescent="0.3">
      <c r="B606" s="114" t="s">
        <v>188</v>
      </c>
      <c r="C606" s="145"/>
      <c r="D606" s="145"/>
      <c r="E606" s="145"/>
      <c r="F606" s="14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6"/>
    </row>
    <row r="607" spans="2:26" outlineLevel="1" x14ac:dyDescent="0.25">
      <c r="B607" s="118" t="s">
        <v>32</v>
      </c>
      <c r="C607" s="119"/>
      <c r="D607" s="119"/>
      <c r="E607" s="119"/>
      <c r="F607" s="119"/>
      <c r="G607" s="204">
        <v>1500</v>
      </c>
      <c r="H607" s="119"/>
      <c r="I607" s="119"/>
      <c r="J607" s="119"/>
      <c r="K607" s="119"/>
      <c r="L607" s="119"/>
      <c r="M607" s="119"/>
      <c r="N607" s="119"/>
      <c r="O607" s="119"/>
      <c r="P607" s="119"/>
      <c r="Q607" s="156"/>
      <c r="R607" s="156"/>
      <c r="S607" s="156"/>
      <c r="T607" s="156"/>
      <c r="U607" s="156"/>
      <c r="V607" s="156"/>
      <c r="W607" s="156"/>
      <c r="X607" s="156"/>
      <c r="Y607" s="156"/>
      <c r="Z607" s="169"/>
    </row>
    <row r="608" spans="2:26" outlineLevel="1" x14ac:dyDescent="0.25">
      <c r="B608" s="94" t="s">
        <v>325</v>
      </c>
      <c r="C608" s="25"/>
      <c r="D608" s="25"/>
      <c r="E608" s="25"/>
      <c r="F608" s="25"/>
      <c r="G608" s="427" t="s">
        <v>323</v>
      </c>
      <c r="H608" s="25"/>
      <c r="I608" s="25"/>
      <c r="J608" s="25"/>
      <c r="K608" s="25"/>
      <c r="L608" s="25"/>
      <c r="M608" s="25"/>
      <c r="N608" s="25"/>
      <c r="O608" s="25"/>
      <c r="P608" s="25"/>
      <c r="Q608" s="51"/>
      <c r="R608" s="51"/>
      <c r="S608" s="51"/>
      <c r="T608" s="51"/>
      <c r="U608" s="51"/>
      <c r="V608" s="51"/>
      <c r="W608" s="51"/>
      <c r="X608" s="51"/>
      <c r="Y608" s="51"/>
      <c r="Z608" s="164"/>
    </row>
    <row r="609" spans="2:26" outlineLevel="1" x14ac:dyDescent="0.25">
      <c r="B609" s="94" t="s">
        <v>199</v>
      </c>
      <c r="C609" s="25"/>
      <c r="D609" s="25"/>
      <c r="E609" s="25"/>
      <c r="F609" s="25"/>
      <c r="G609" s="125">
        <v>0.01</v>
      </c>
      <c r="H609" s="25"/>
      <c r="I609" s="25"/>
      <c r="J609" s="25"/>
      <c r="K609" s="25"/>
      <c r="L609" s="25"/>
      <c r="M609" s="25"/>
      <c r="N609" s="25"/>
      <c r="O609" s="25"/>
      <c r="P609" s="25"/>
      <c r="Q609" s="51"/>
      <c r="R609" s="51"/>
      <c r="S609" s="51"/>
      <c r="T609" s="51"/>
      <c r="U609" s="51"/>
      <c r="V609" s="51"/>
      <c r="W609" s="51"/>
      <c r="X609" s="51"/>
      <c r="Y609" s="51"/>
      <c r="Z609" s="164"/>
    </row>
    <row r="610" spans="2:26" outlineLevel="1" x14ac:dyDescent="0.25">
      <c r="B610" s="94" t="s">
        <v>383</v>
      </c>
      <c r="C610" s="25"/>
      <c r="D610" s="25"/>
      <c r="E610" s="25"/>
      <c r="F610" s="25"/>
      <c r="G610" s="125">
        <v>2.75E-2</v>
      </c>
      <c r="H610" s="25"/>
      <c r="I610" s="25"/>
      <c r="J610" s="25"/>
      <c r="K610" s="25"/>
      <c r="L610" s="25"/>
      <c r="M610" s="25"/>
      <c r="N610" s="25"/>
      <c r="O610" s="25"/>
      <c r="P610" s="25"/>
      <c r="Q610" s="51"/>
      <c r="R610" s="51"/>
      <c r="S610" s="51"/>
      <c r="T610" s="51"/>
      <c r="U610" s="51"/>
      <c r="V610" s="51"/>
      <c r="W610" s="51"/>
      <c r="X610" s="51"/>
      <c r="Y610" s="51"/>
      <c r="Z610" s="164"/>
    </row>
    <row r="611" spans="2:26" outlineLevel="1" x14ac:dyDescent="0.25">
      <c r="B611" s="94" t="s">
        <v>200</v>
      </c>
      <c r="C611" s="25"/>
      <c r="D611" s="25"/>
      <c r="E611" s="25"/>
      <c r="F611" s="25"/>
      <c r="G611" s="283">
        <v>5</v>
      </c>
      <c r="H611" s="25"/>
      <c r="I611" s="25"/>
      <c r="J611" s="25"/>
      <c r="K611" s="25"/>
      <c r="L611" s="25"/>
      <c r="M611" s="25"/>
      <c r="N611" s="25"/>
      <c r="O611" s="25"/>
      <c r="P611" s="25"/>
      <c r="Q611" s="51"/>
      <c r="R611" s="51"/>
      <c r="S611" s="51"/>
      <c r="T611" s="51"/>
      <c r="U611" s="51"/>
      <c r="V611" s="51"/>
      <c r="W611" s="51"/>
      <c r="X611" s="51"/>
      <c r="Y611" s="51"/>
      <c r="Z611" s="164"/>
    </row>
    <row r="612" spans="2:26" outlineLevel="1" x14ac:dyDescent="0.25">
      <c r="B612" s="94" t="s">
        <v>50</v>
      </c>
      <c r="C612" s="25"/>
      <c r="D612" s="25"/>
      <c r="E612" s="25"/>
      <c r="F612" s="25"/>
      <c r="G612" s="205">
        <v>0.01</v>
      </c>
      <c r="H612" s="25"/>
      <c r="I612" s="25"/>
      <c r="J612" s="25"/>
      <c r="K612" s="25"/>
      <c r="L612" s="25"/>
      <c r="M612" s="25"/>
      <c r="N612" s="25"/>
      <c r="O612" s="25"/>
      <c r="P612" s="25"/>
      <c r="Q612" s="51"/>
      <c r="R612" s="51"/>
      <c r="S612" s="51"/>
      <c r="T612" s="51"/>
      <c r="U612" s="51"/>
      <c r="V612" s="51"/>
      <c r="W612" s="51"/>
      <c r="X612" s="51"/>
      <c r="Y612" s="51"/>
      <c r="Z612" s="164"/>
    </row>
    <row r="613" spans="2:26" outlineLevel="1" x14ac:dyDescent="0.25">
      <c r="B613" s="107" t="s">
        <v>218</v>
      </c>
      <c r="C613" s="9"/>
      <c r="D613" s="9"/>
      <c r="E613" s="9"/>
      <c r="F613" s="9"/>
      <c r="G613" s="206">
        <v>1</v>
      </c>
      <c r="H613" s="25"/>
      <c r="I613" s="25"/>
      <c r="J613" s="25"/>
      <c r="K613" s="25"/>
      <c r="L613" s="25"/>
      <c r="M613" s="25"/>
      <c r="N613" s="25"/>
      <c r="O613" s="25"/>
      <c r="P613" s="25"/>
      <c r="Q613" s="51"/>
      <c r="R613" s="51"/>
      <c r="S613" s="51"/>
      <c r="T613" s="51"/>
      <c r="U613" s="51"/>
      <c r="V613" s="51"/>
      <c r="W613" s="51"/>
      <c r="X613" s="51"/>
      <c r="Y613" s="51"/>
      <c r="Z613" s="164"/>
    </row>
    <row r="614" spans="2:26" outlineLevel="1" x14ac:dyDescent="0.25">
      <c r="B614" s="94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51"/>
      <c r="R614" s="51"/>
      <c r="S614" s="51"/>
      <c r="T614" s="51"/>
      <c r="U614" s="51"/>
      <c r="V614" s="51"/>
      <c r="W614" s="51"/>
      <c r="X614" s="51"/>
      <c r="Y614" s="51"/>
      <c r="Z614" s="164"/>
    </row>
    <row r="615" spans="2:26" outlineLevel="1" x14ac:dyDescent="0.25">
      <c r="B615" s="94" t="s">
        <v>201</v>
      </c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51">
        <v>1500</v>
      </c>
      <c r="R615" s="51">
        <v>1492.5</v>
      </c>
      <c r="S615" s="51">
        <v>1477.5</v>
      </c>
      <c r="T615" s="51">
        <v>1462.5</v>
      </c>
      <c r="U615" s="51">
        <v>1447.5</v>
      </c>
      <c r="V615" s="51" t="s">
        <v>333</v>
      </c>
      <c r="W615" s="51" t="s">
        <v>333</v>
      </c>
      <c r="X615" s="51" t="s">
        <v>333</v>
      </c>
      <c r="Y615" s="51" t="s">
        <v>333</v>
      </c>
      <c r="Z615" s="164" t="s">
        <v>333</v>
      </c>
    </row>
    <row r="616" spans="2:26" outlineLevel="1" x14ac:dyDescent="0.25">
      <c r="B616" s="94" t="s">
        <v>226</v>
      </c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51">
        <v>-7.5</v>
      </c>
      <c r="R616" s="51">
        <v>-15</v>
      </c>
      <c r="S616" s="51">
        <v>-15</v>
      </c>
      <c r="T616" s="51">
        <v>-15</v>
      </c>
      <c r="U616" s="51">
        <v>-1447.5</v>
      </c>
      <c r="V616" s="51" t="s">
        <v>333</v>
      </c>
      <c r="W616" s="51" t="s">
        <v>333</v>
      </c>
      <c r="X616" s="51" t="s">
        <v>333</v>
      </c>
      <c r="Y616" s="51" t="s">
        <v>333</v>
      </c>
      <c r="Z616" s="164" t="s">
        <v>333</v>
      </c>
    </row>
    <row r="617" spans="2:26" outlineLevel="1" x14ac:dyDescent="0.25">
      <c r="B617" s="107" t="s">
        <v>227</v>
      </c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20">
        <v>0</v>
      </c>
      <c r="R617" s="20">
        <v>0</v>
      </c>
      <c r="S617" s="20">
        <v>0</v>
      </c>
      <c r="T617" s="20">
        <v>0</v>
      </c>
      <c r="U617" s="20">
        <v>0</v>
      </c>
      <c r="V617" s="20" t="s">
        <v>333</v>
      </c>
      <c r="W617" s="20" t="s">
        <v>333</v>
      </c>
      <c r="X617" s="20" t="s">
        <v>333</v>
      </c>
      <c r="Y617" s="20" t="s">
        <v>333</v>
      </c>
      <c r="Z617" s="166" t="s">
        <v>333</v>
      </c>
    </row>
    <row r="618" spans="2:26" outlineLevel="1" x14ac:dyDescent="0.25">
      <c r="B618" s="94" t="s">
        <v>203</v>
      </c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51">
        <v>1492.5</v>
      </c>
      <c r="R618" s="51">
        <v>1477.5</v>
      </c>
      <c r="S618" s="51">
        <v>1462.5</v>
      </c>
      <c r="T618" s="51">
        <v>1447.5</v>
      </c>
      <c r="U618" s="51">
        <v>0</v>
      </c>
      <c r="V618" s="51" t="s">
        <v>333</v>
      </c>
      <c r="W618" s="51" t="s">
        <v>333</v>
      </c>
      <c r="X618" s="51" t="s">
        <v>333</v>
      </c>
      <c r="Y618" s="51" t="s">
        <v>333</v>
      </c>
      <c r="Z618" s="164" t="s">
        <v>333</v>
      </c>
    </row>
    <row r="619" spans="2:26" outlineLevel="1" x14ac:dyDescent="0.25">
      <c r="B619" s="94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51"/>
      <c r="R619" s="51"/>
      <c r="S619" s="51"/>
      <c r="T619" s="51"/>
      <c r="U619" s="51"/>
      <c r="V619" s="51"/>
      <c r="W619" s="51"/>
      <c r="X619" s="51"/>
      <c r="Y619" s="51"/>
      <c r="Z619" s="164"/>
    </row>
    <row r="620" spans="2:26" outlineLevel="1" x14ac:dyDescent="0.25">
      <c r="B620" s="94" t="s">
        <v>205</v>
      </c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08">
        <v>2.9051E-2</v>
      </c>
      <c r="R620" s="208">
        <v>2.9551000000000001E-2</v>
      </c>
      <c r="S620" s="208">
        <v>3.0051000000000001E-2</v>
      </c>
      <c r="T620" s="208">
        <v>3.0551000000000002E-2</v>
      </c>
      <c r="U620" s="208">
        <v>3.1050999999999999E-2</v>
      </c>
      <c r="V620" s="208" t="s">
        <v>333</v>
      </c>
      <c r="W620" s="208" t="s">
        <v>333</v>
      </c>
      <c r="X620" s="208" t="s">
        <v>333</v>
      </c>
      <c r="Y620" s="208" t="s">
        <v>333</v>
      </c>
      <c r="Z620" s="209" t="s">
        <v>333</v>
      </c>
    </row>
    <row r="621" spans="2:26" outlineLevel="1" x14ac:dyDescent="0.25">
      <c r="B621" s="107" t="s">
        <v>53</v>
      </c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20">
        <v>21.733779375000001</v>
      </c>
      <c r="R621" s="20">
        <v>43.883234999999999</v>
      </c>
      <c r="S621" s="20">
        <v>44.174970000000002</v>
      </c>
      <c r="T621" s="20">
        <v>44.451705000000004</v>
      </c>
      <c r="U621" s="20">
        <v>22.47316125</v>
      </c>
      <c r="V621" s="20" t="s">
        <v>333</v>
      </c>
      <c r="W621" s="20" t="s">
        <v>333</v>
      </c>
      <c r="X621" s="20" t="s">
        <v>333</v>
      </c>
      <c r="Y621" s="20" t="s">
        <v>333</v>
      </c>
      <c r="Z621" s="166" t="s">
        <v>333</v>
      </c>
    </row>
    <row r="622" spans="2:26" outlineLevel="1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2:26" ht="15" outlineLevel="1" x14ac:dyDescent="0.3">
      <c r="B623" s="114" t="s">
        <v>269</v>
      </c>
      <c r="C623" s="145"/>
      <c r="D623" s="145"/>
      <c r="E623" s="14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99"/>
      <c r="R623" s="199"/>
      <c r="S623" s="199"/>
      <c r="T623" s="199"/>
      <c r="U623" s="199"/>
      <c r="V623" s="199"/>
      <c r="W623" s="199"/>
      <c r="X623" s="199"/>
      <c r="Y623" s="199"/>
      <c r="Z623" s="200"/>
    </row>
    <row r="624" spans="2:26" outlineLevel="1" x14ac:dyDescent="0.25">
      <c r="B624" s="118" t="s">
        <v>32</v>
      </c>
      <c r="C624" s="119"/>
      <c r="D624" s="119"/>
      <c r="E624" s="119"/>
      <c r="F624" s="119"/>
      <c r="G624" s="195">
        <v>4075</v>
      </c>
      <c r="H624" s="119"/>
      <c r="I624" s="119"/>
      <c r="J624" s="119"/>
      <c r="K624" s="119"/>
      <c r="L624" s="119"/>
      <c r="M624" s="119"/>
      <c r="N624" s="119"/>
      <c r="O624" s="119"/>
      <c r="P624" s="119"/>
      <c r="Q624" s="156"/>
      <c r="R624" s="156"/>
      <c r="S624" s="156"/>
      <c r="T624" s="156"/>
      <c r="U624" s="156"/>
      <c r="V624" s="156"/>
      <c r="W624" s="156"/>
      <c r="X624" s="156"/>
      <c r="Y624" s="156"/>
      <c r="Z624" s="169"/>
    </row>
    <row r="625" spans="2:26" outlineLevel="1" x14ac:dyDescent="0.25">
      <c r="B625" s="94" t="s">
        <v>325</v>
      </c>
      <c r="C625" s="25"/>
      <c r="D625" s="25"/>
      <c r="E625" s="25"/>
      <c r="F625" s="25"/>
      <c r="G625" s="346" t="s">
        <v>322</v>
      </c>
      <c r="H625" s="25"/>
      <c r="I625" s="25"/>
      <c r="J625" s="25"/>
      <c r="K625" s="25"/>
      <c r="L625" s="25"/>
      <c r="M625" s="25"/>
      <c r="N625" s="25"/>
      <c r="O625" s="25"/>
      <c r="P625" s="25"/>
      <c r="Q625" s="51"/>
      <c r="R625" s="51"/>
      <c r="S625" s="51"/>
      <c r="T625" s="51"/>
      <c r="U625" s="51"/>
      <c r="V625" s="51"/>
      <c r="W625" s="51"/>
      <c r="X625" s="51"/>
      <c r="Y625" s="51"/>
      <c r="Z625" s="164"/>
    </row>
    <row r="626" spans="2:26" outlineLevel="1" x14ac:dyDescent="0.25">
      <c r="B626" s="94" t="s">
        <v>384</v>
      </c>
      <c r="C626" s="25"/>
      <c r="D626" s="25"/>
      <c r="E626" s="25"/>
      <c r="F626" s="25"/>
      <c r="G626" s="125">
        <v>4.5999999999999999E-2</v>
      </c>
      <c r="H626" s="25"/>
      <c r="I626" s="25"/>
      <c r="J626" s="25"/>
      <c r="K626" s="25"/>
      <c r="L626" s="25"/>
      <c r="M626" s="25"/>
      <c r="N626" s="25"/>
      <c r="O626" s="25"/>
      <c r="P626" s="25"/>
      <c r="Q626" s="51"/>
      <c r="R626" s="51"/>
      <c r="S626" s="51"/>
      <c r="T626" s="51"/>
      <c r="U626" s="51"/>
      <c r="V626" s="51"/>
      <c r="W626" s="51"/>
      <c r="X626" s="51"/>
      <c r="Y626" s="51"/>
      <c r="Z626" s="164"/>
    </row>
    <row r="627" spans="2:26" outlineLevel="1" x14ac:dyDescent="0.25">
      <c r="B627" s="107" t="s">
        <v>200</v>
      </c>
      <c r="C627" s="9"/>
      <c r="D627" s="9"/>
      <c r="E627" s="9"/>
      <c r="F627" s="9"/>
      <c r="G627" s="304" t="s">
        <v>271</v>
      </c>
      <c r="H627" s="25"/>
      <c r="I627" s="25"/>
      <c r="J627" s="25"/>
      <c r="K627" s="25"/>
      <c r="L627" s="25"/>
      <c r="M627" s="25"/>
      <c r="N627" s="25"/>
      <c r="O627" s="25"/>
      <c r="P627" s="25"/>
      <c r="Q627" s="51"/>
      <c r="R627" s="51"/>
      <c r="S627" s="51"/>
      <c r="T627" s="51"/>
      <c r="U627" s="51"/>
      <c r="V627" s="51"/>
      <c r="W627" s="51"/>
      <c r="X627" s="51"/>
      <c r="Y627" s="51"/>
      <c r="Z627" s="164"/>
    </row>
    <row r="628" spans="2:26" outlineLevel="1" x14ac:dyDescent="0.25">
      <c r="B628" s="94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51"/>
      <c r="R628" s="51"/>
      <c r="S628" s="51"/>
      <c r="T628" s="51"/>
      <c r="U628" s="51"/>
      <c r="V628" s="51"/>
      <c r="W628" s="51"/>
      <c r="X628" s="51"/>
      <c r="Y628" s="51"/>
      <c r="Z628" s="164"/>
    </row>
    <row r="629" spans="2:26" outlineLevel="1" x14ac:dyDescent="0.25">
      <c r="B629" s="94" t="s">
        <v>270</v>
      </c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123">
        <v>7.9100000000000004E-2</v>
      </c>
      <c r="R629" s="123">
        <v>0.18981335020563114</v>
      </c>
      <c r="S629" s="123">
        <v>0.11088263207845618</v>
      </c>
      <c r="T629" s="123">
        <v>6.3587472318886423E-2</v>
      </c>
      <c r="U629" s="123">
        <v>0</v>
      </c>
      <c r="V629" s="123">
        <v>7.9088895919012969E-2</v>
      </c>
      <c r="W629" s="123">
        <v>9.5064852894653593E-2</v>
      </c>
      <c r="X629" s="123">
        <v>0.14916165770325845</v>
      </c>
      <c r="Y629" s="123">
        <v>6.3112938943372346E-2</v>
      </c>
      <c r="Z629" s="205">
        <v>0</v>
      </c>
    </row>
    <row r="630" spans="2:26" outlineLevel="1" x14ac:dyDescent="0.25">
      <c r="B630" s="94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51"/>
      <c r="R630" s="51"/>
      <c r="S630" s="51"/>
      <c r="T630" s="51"/>
      <c r="U630" s="51"/>
      <c r="V630" s="51"/>
      <c r="W630" s="51"/>
      <c r="X630" s="51"/>
      <c r="Y630" s="51"/>
      <c r="Z630" s="164"/>
    </row>
    <row r="631" spans="2:26" outlineLevel="1" x14ac:dyDescent="0.25">
      <c r="B631" s="94" t="s">
        <v>201</v>
      </c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51">
        <v>4075</v>
      </c>
      <c r="R631" s="51">
        <v>3752.6675</v>
      </c>
      <c r="S631" s="51">
        <v>2979.1780979120531</v>
      </c>
      <c r="T631" s="51">
        <v>2527.3313721923441</v>
      </c>
      <c r="U631" s="51">
        <v>2268.2124224928821</v>
      </c>
      <c r="V631" s="51" t="s">
        <v>333</v>
      </c>
      <c r="W631" s="51" t="s">
        <v>333</v>
      </c>
      <c r="X631" s="51" t="s">
        <v>333</v>
      </c>
      <c r="Y631" s="51" t="s">
        <v>333</v>
      </c>
      <c r="Z631" s="164" t="s">
        <v>333</v>
      </c>
    </row>
    <row r="632" spans="2:26" outlineLevel="1" x14ac:dyDescent="0.25">
      <c r="B632" s="107" t="s">
        <v>226</v>
      </c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20">
        <v>-322.33250000000004</v>
      </c>
      <c r="R632" s="20">
        <v>-773.48940208794693</v>
      </c>
      <c r="S632" s="20">
        <v>-451.84672571970896</v>
      </c>
      <c r="T632" s="20">
        <v>-259.11894969946218</v>
      </c>
      <c r="U632" s="20">
        <v>0</v>
      </c>
      <c r="V632" s="20" t="s">
        <v>333</v>
      </c>
      <c r="W632" s="20" t="s">
        <v>333</v>
      </c>
      <c r="X632" s="20" t="s">
        <v>333</v>
      </c>
      <c r="Y632" s="20" t="s">
        <v>333</v>
      </c>
      <c r="Z632" s="166" t="s">
        <v>333</v>
      </c>
    </row>
    <row r="633" spans="2:26" outlineLevel="1" x14ac:dyDescent="0.25">
      <c r="B633" s="94" t="s">
        <v>203</v>
      </c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51">
        <v>3752.6675</v>
      </c>
      <c r="R633" s="51">
        <v>2979.1780979120531</v>
      </c>
      <c r="S633" s="51">
        <v>2527.3313721923441</v>
      </c>
      <c r="T633" s="51">
        <v>2268.2124224928821</v>
      </c>
      <c r="U633" s="51">
        <v>2268.2124224928821</v>
      </c>
      <c r="V633" s="51" t="s">
        <v>333</v>
      </c>
      <c r="W633" s="51" t="s">
        <v>333</v>
      </c>
      <c r="X633" s="51" t="s">
        <v>333</v>
      </c>
      <c r="Y633" s="51" t="s">
        <v>333</v>
      </c>
      <c r="Z633" s="164" t="s">
        <v>333</v>
      </c>
    </row>
    <row r="634" spans="2:26" outlineLevel="1" x14ac:dyDescent="0.25">
      <c r="B634" s="94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51"/>
      <c r="R634" s="51"/>
      <c r="S634" s="51"/>
      <c r="T634" s="51"/>
      <c r="U634" s="51"/>
      <c r="V634" s="51"/>
      <c r="W634" s="51"/>
      <c r="X634" s="51"/>
      <c r="Y634" s="51"/>
      <c r="Z634" s="164"/>
    </row>
    <row r="635" spans="2:26" outlineLevel="1" x14ac:dyDescent="0.25">
      <c r="B635" s="94" t="s">
        <v>205</v>
      </c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123">
        <v>4.5581857007276183E-2</v>
      </c>
      <c r="R635" s="123">
        <v>4.8294142906217793E-2</v>
      </c>
      <c r="S635" s="123">
        <v>4.9035807009952408E-2</v>
      </c>
      <c r="T635" s="123">
        <v>5.3690512624330541E-2</v>
      </c>
      <c r="U635" s="123">
        <v>5.628260869565218E-2</v>
      </c>
      <c r="V635" s="123">
        <v>5.628260869565218E-2</v>
      </c>
      <c r="W635" s="123">
        <v>5.6246604836038425E-2</v>
      </c>
      <c r="X635" s="123">
        <v>5.5624379652605457E-2</v>
      </c>
      <c r="Y635" s="123">
        <v>5.9220169491525421E-2</v>
      </c>
      <c r="Z635" s="205">
        <v>6.4029739776951672E-2</v>
      </c>
    </row>
    <row r="636" spans="2:26" outlineLevel="1" x14ac:dyDescent="0.25">
      <c r="B636" s="107" t="s">
        <v>53</v>
      </c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117">
        <v>89.199905171375761</v>
      </c>
      <c r="R636" s="117">
        <v>162.55435666407894</v>
      </c>
      <c r="S636" s="117">
        <v>135.00806783725727</v>
      </c>
      <c r="T636" s="117">
        <v>128.73760232453856</v>
      </c>
      <c r="U636" s="117">
        <v>127.66091221378419</v>
      </c>
      <c r="V636" s="117" t="s">
        <v>333</v>
      </c>
      <c r="W636" s="117" t="s">
        <v>333</v>
      </c>
      <c r="X636" s="117" t="s">
        <v>333</v>
      </c>
      <c r="Y636" s="117" t="s">
        <v>333</v>
      </c>
      <c r="Z636" s="140" t="s">
        <v>333</v>
      </c>
    </row>
    <row r="637" spans="2:26" outlineLevel="1" x14ac:dyDescent="0.25"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2:26" s="25" customFormat="1" ht="15" outlineLevel="1" x14ac:dyDescent="0.3">
      <c r="B638" s="114" t="s">
        <v>189</v>
      </c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76"/>
    </row>
    <row r="639" spans="2:26" outlineLevel="1" x14ac:dyDescent="0.25">
      <c r="B639" s="118" t="s">
        <v>32</v>
      </c>
      <c r="C639" s="119"/>
      <c r="D639" s="119"/>
      <c r="E639" s="119"/>
      <c r="F639" s="119"/>
      <c r="G639" s="204">
        <v>2000</v>
      </c>
      <c r="H639" s="119"/>
      <c r="I639" s="119"/>
      <c r="J639" s="119"/>
      <c r="K639" s="119"/>
      <c r="L639" s="119"/>
      <c r="M639" s="119"/>
      <c r="N639" s="119"/>
      <c r="O639" s="119"/>
      <c r="P639" s="119"/>
      <c r="Q639" s="156"/>
      <c r="R639" s="156"/>
      <c r="S639" s="156"/>
      <c r="T639" s="156"/>
      <c r="U639" s="156"/>
      <c r="V639" s="156"/>
      <c r="W639" s="156"/>
      <c r="X639" s="156"/>
      <c r="Y639" s="156"/>
      <c r="Z639" s="169"/>
    </row>
    <row r="640" spans="2:26" outlineLevel="1" x14ac:dyDescent="0.25">
      <c r="B640" s="94" t="s">
        <v>325</v>
      </c>
      <c r="C640" s="25"/>
      <c r="D640" s="25"/>
      <c r="E640" s="25"/>
      <c r="F640" s="25"/>
      <c r="G640" s="427" t="s">
        <v>322</v>
      </c>
      <c r="H640" s="25"/>
      <c r="I640" s="25"/>
      <c r="J640" s="25"/>
      <c r="K640" s="25"/>
      <c r="L640" s="25"/>
      <c r="M640" s="25"/>
      <c r="N640" s="25"/>
      <c r="O640" s="25"/>
      <c r="P640" s="25"/>
      <c r="Q640" s="51"/>
      <c r="R640" s="51"/>
      <c r="S640" s="51"/>
      <c r="T640" s="51"/>
      <c r="U640" s="51"/>
      <c r="V640" s="51"/>
      <c r="W640" s="51"/>
      <c r="X640" s="51"/>
      <c r="Y640" s="51"/>
      <c r="Z640" s="164"/>
    </row>
    <row r="641" spans="2:30" outlineLevel="1" x14ac:dyDescent="0.25">
      <c r="B641" s="94" t="s">
        <v>385</v>
      </c>
      <c r="C641" s="25"/>
      <c r="D641" s="25"/>
      <c r="E641" s="25"/>
      <c r="F641" s="25"/>
      <c r="G641" s="125">
        <v>7.2499999999999995E-2</v>
      </c>
      <c r="H641" s="25"/>
      <c r="I641" s="25"/>
      <c r="J641" s="25"/>
      <c r="K641" s="25"/>
      <c r="L641" s="25"/>
      <c r="M641" s="25"/>
      <c r="N641" s="25"/>
      <c r="O641" s="25"/>
      <c r="P641" s="25"/>
      <c r="Q641" s="51"/>
      <c r="R641" s="51"/>
      <c r="S641" s="51"/>
      <c r="T641" s="51"/>
      <c r="U641" s="51"/>
      <c r="V641" s="51"/>
      <c r="W641" s="51"/>
      <c r="X641" s="51"/>
      <c r="Y641" s="51"/>
      <c r="Z641" s="164"/>
    </row>
    <row r="642" spans="2:30" outlineLevel="1" x14ac:dyDescent="0.25">
      <c r="B642" s="94" t="s">
        <v>200</v>
      </c>
      <c r="C642" s="25"/>
      <c r="D642" s="25"/>
      <c r="E642" s="25"/>
      <c r="F642" s="25"/>
      <c r="G642" s="283">
        <v>10</v>
      </c>
      <c r="H642" s="25"/>
      <c r="I642" s="25"/>
      <c r="J642" s="25"/>
      <c r="K642" s="25"/>
      <c r="L642" s="25"/>
      <c r="M642" s="25"/>
      <c r="N642" s="25"/>
      <c r="O642" s="25"/>
      <c r="P642" s="25"/>
      <c r="Q642" s="51"/>
      <c r="R642" s="51"/>
      <c r="S642" s="51"/>
      <c r="T642" s="51"/>
      <c r="U642" s="51"/>
      <c r="V642" s="51"/>
      <c r="W642" s="51"/>
      <c r="X642" s="51"/>
      <c r="Y642" s="51"/>
      <c r="Z642" s="164"/>
    </row>
    <row r="643" spans="2:30" outlineLevel="1" x14ac:dyDescent="0.25">
      <c r="B643" s="107" t="s">
        <v>208</v>
      </c>
      <c r="C643" s="9"/>
      <c r="D643" s="9"/>
      <c r="E643" s="9"/>
      <c r="F643" s="9"/>
      <c r="G643" s="126">
        <v>3.5000000000000003E-2</v>
      </c>
      <c r="H643" s="25"/>
      <c r="I643" s="25"/>
      <c r="J643" s="25"/>
      <c r="K643" s="25"/>
      <c r="L643" s="25"/>
      <c r="M643" s="25"/>
      <c r="N643" s="25"/>
      <c r="O643" s="25"/>
      <c r="P643" s="25"/>
      <c r="Q643" s="51"/>
      <c r="R643" s="51"/>
      <c r="S643" s="51"/>
      <c r="T643" s="51"/>
      <c r="U643" s="51"/>
      <c r="V643" s="51"/>
      <c r="W643" s="51"/>
      <c r="X643" s="51"/>
      <c r="Y643" s="51"/>
      <c r="Z643" s="164"/>
    </row>
    <row r="644" spans="2:30" outlineLevel="1" x14ac:dyDescent="0.25">
      <c r="B644" s="94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51"/>
      <c r="R644" s="51"/>
      <c r="S644" s="51"/>
      <c r="T644" s="51"/>
      <c r="U644" s="51"/>
      <c r="V644" s="51"/>
      <c r="W644" s="51"/>
      <c r="X644" s="51"/>
      <c r="Y644" s="51"/>
      <c r="Z644" s="164"/>
    </row>
    <row r="645" spans="2:30" outlineLevel="1" x14ac:dyDescent="0.25">
      <c r="B645" s="94" t="s">
        <v>201</v>
      </c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51">
        <v>2000</v>
      </c>
      <c r="R645" s="51">
        <v>2002.5391107483811</v>
      </c>
      <c r="S645" s="51">
        <v>2007.627009012828</v>
      </c>
      <c r="T645" s="51">
        <v>2012.7278342201798</v>
      </c>
      <c r="U645" s="51">
        <v>2017.8416192142247</v>
      </c>
      <c r="V645" s="51" t="s">
        <v>333</v>
      </c>
      <c r="W645" s="51" t="s">
        <v>333</v>
      </c>
      <c r="X645" s="51" t="s">
        <v>333</v>
      </c>
      <c r="Y645" s="51" t="s">
        <v>333</v>
      </c>
      <c r="Z645" s="164" t="s">
        <v>333</v>
      </c>
    </row>
    <row r="646" spans="2:30" outlineLevel="1" x14ac:dyDescent="0.25">
      <c r="B646" s="94" t="s">
        <v>226</v>
      </c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51">
        <v>0</v>
      </c>
      <c r="R646" s="51">
        <v>0</v>
      </c>
      <c r="S646" s="51">
        <v>0</v>
      </c>
      <c r="T646" s="51">
        <v>0</v>
      </c>
      <c r="U646" s="51">
        <v>0</v>
      </c>
      <c r="V646" s="51" t="s">
        <v>333</v>
      </c>
      <c r="W646" s="51" t="s">
        <v>333</v>
      </c>
      <c r="X646" s="51" t="s">
        <v>333</v>
      </c>
      <c r="Y646" s="51" t="s">
        <v>333</v>
      </c>
      <c r="Z646" s="164" t="s">
        <v>333</v>
      </c>
    </row>
    <row r="647" spans="2:30" outlineLevel="1" x14ac:dyDescent="0.25">
      <c r="B647" s="107" t="s">
        <v>263</v>
      </c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20">
        <v>2.5391107483810047</v>
      </c>
      <c r="R647" s="20">
        <v>5.087898264447035</v>
      </c>
      <c r="S647" s="20">
        <v>5.1008252073518792</v>
      </c>
      <c r="T647" s="20">
        <v>5.1137849940449014</v>
      </c>
      <c r="U647" s="20">
        <v>5.126777707973087</v>
      </c>
      <c r="V647" s="20" t="s">
        <v>333</v>
      </c>
      <c r="W647" s="20" t="s">
        <v>333</v>
      </c>
      <c r="X647" s="20" t="s">
        <v>333</v>
      </c>
      <c r="Y647" s="20" t="s">
        <v>333</v>
      </c>
      <c r="Z647" s="166" t="s">
        <v>333</v>
      </c>
    </row>
    <row r="648" spans="2:30" outlineLevel="1" x14ac:dyDescent="0.25">
      <c r="B648" s="94" t="s">
        <v>203</v>
      </c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51">
        <v>2002.5391107483811</v>
      </c>
      <c r="R648" s="51">
        <v>2007.627009012828</v>
      </c>
      <c r="S648" s="51">
        <v>2012.7278342201798</v>
      </c>
      <c r="T648" s="51">
        <v>2017.8416192142247</v>
      </c>
      <c r="U648" s="51">
        <v>2022.9683969221978</v>
      </c>
      <c r="V648" s="51" t="s">
        <v>333</v>
      </c>
      <c r="W648" s="51" t="s">
        <v>333</v>
      </c>
      <c r="X648" s="51" t="s">
        <v>333</v>
      </c>
      <c r="Y648" s="51" t="s">
        <v>333</v>
      </c>
      <c r="Z648" s="164" t="s">
        <v>333</v>
      </c>
    </row>
    <row r="649" spans="2:30" outlineLevel="1" x14ac:dyDescent="0.25">
      <c r="B649" s="94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51"/>
      <c r="R649" s="51"/>
      <c r="S649" s="51"/>
      <c r="T649" s="51"/>
      <c r="U649" s="51"/>
      <c r="V649" s="51"/>
      <c r="W649" s="51"/>
      <c r="X649" s="51"/>
      <c r="Y649" s="51"/>
      <c r="Z649" s="164"/>
    </row>
    <row r="650" spans="2:30" outlineLevel="1" x14ac:dyDescent="0.25">
      <c r="B650" s="94" t="s">
        <v>205</v>
      </c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08">
        <v>7.2499999999999995E-2</v>
      </c>
      <c r="R650" s="208">
        <v>7.2499999999999995E-2</v>
      </c>
      <c r="S650" s="208">
        <v>7.2499999999999995E-2</v>
      </c>
      <c r="T650" s="208">
        <v>7.2499999999999995E-2</v>
      </c>
      <c r="U650" s="208">
        <v>7.2499999999999995E-2</v>
      </c>
      <c r="V650" s="208" t="s">
        <v>333</v>
      </c>
      <c r="W650" s="208" t="s">
        <v>333</v>
      </c>
      <c r="X650" s="208" t="s">
        <v>333</v>
      </c>
      <c r="Y650" s="208" t="s">
        <v>333</v>
      </c>
      <c r="Z650" s="209" t="s">
        <v>333</v>
      </c>
    </row>
    <row r="651" spans="2:30" outlineLevel="1" x14ac:dyDescent="0.25">
      <c r="B651" s="94" t="s">
        <v>229</v>
      </c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51">
        <v>70.006910633933401</v>
      </c>
      <c r="R651" s="51">
        <v>140.2806235768968</v>
      </c>
      <c r="S651" s="51">
        <v>140.63703785984467</v>
      </c>
      <c r="T651" s="51">
        <v>140.99435769295226</v>
      </c>
      <c r="U651" s="51">
        <v>141.35258537697223</v>
      </c>
      <c r="V651" s="51" t="s">
        <v>333</v>
      </c>
      <c r="W651" s="51" t="s">
        <v>333</v>
      </c>
      <c r="X651" s="51" t="s">
        <v>333</v>
      </c>
      <c r="Y651" s="51" t="s">
        <v>333</v>
      </c>
      <c r="Z651" s="164" t="s">
        <v>333</v>
      </c>
    </row>
    <row r="652" spans="2:30" outlineLevel="1" x14ac:dyDescent="0.25">
      <c r="B652" s="107" t="s">
        <v>230</v>
      </c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20">
        <v>2.5391107483810047</v>
      </c>
      <c r="R652" s="20">
        <v>5.087898264447035</v>
      </c>
      <c r="S652" s="20">
        <v>5.1008252073518792</v>
      </c>
      <c r="T652" s="20">
        <v>5.1137849940449014</v>
      </c>
      <c r="U652" s="20">
        <v>5.126777707973087</v>
      </c>
      <c r="V652" s="20" t="s">
        <v>333</v>
      </c>
      <c r="W652" s="20" t="s">
        <v>333</v>
      </c>
      <c r="X652" s="20" t="s">
        <v>333</v>
      </c>
      <c r="Y652" s="20" t="s">
        <v>333</v>
      </c>
      <c r="Z652" s="166" t="s">
        <v>333</v>
      </c>
      <c r="AA652" s="25"/>
      <c r="AB652" s="25"/>
      <c r="AC652" s="25"/>
      <c r="AD652" s="25"/>
    </row>
    <row r="653" spans="2:30" outlineLevel="1" x14ac:dyDescent="0.25"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2:30" s="25" customFormat="1" ht="15" outlineLevel="1" x14ac:dyDescent="0.3">
      <c r="B654" s="114" t="s">
        <v>209</v>
      </c>
      <c r="C654" s="145"/>
      <c r="D654" s="145"/>
      <c r="E654" s="145"/>
      <c r="F654" s="14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6"/>
    </row>
    <row r="655" spans="2:30" outlineLevel="1" x14ac:dyDescent="0.25">
      <c r="B655" s="118" t="s">
        <v>32</v>
      </c>
      <c r="C655" s="119"/>
      <c r="D655" s="119"/>
      <c r="E655" s="119"/>
      <c r="F655" s="119"/>
      <c r="G655" s="204">
        <v>1500</v>
      </c>
      <c r="H655" s="119"/>
      <c r="I655" s="119"/>
      <c r="J655" s="119"/>
      <c r="K655" s="119"/>
      <c r="L655" s="119"/>
      <c r="M655" s="119"/>
      <c r="N655" s="119"/>
      <c r="O655" s="119"/>
      <c r="P655" s="119"/>
      <c r="Q655" s="156"/>
      <c r="R655" s="156"/>
      <c r="S655" s="156"/>
      <c r="T655" s="156"/>
      <c r="U655" s="156"/>
      <c r="V655" s="156"/>
      <c r="W655" s="156"/>
      <c r="X655" s="156"/>
      <c r="Y655" s="156"/>
      <c r="Z655" s="169"/>
    </row>
    <row r="656" spans="2:30" outlineLevel="1" x14ac:dyDescent="0.25">
      <c r="B656" s="94" t="s">
        <v>325</v>
      </c>
      <c r="C656" s="25"/>
      <c r="D656" s="25"/>
      <c r="E656" s="25"/>
      <c r="F656" s="25"/>
      <c r="G656" s="427" t="s">
        <v>322</v>
      </c>
      <c r="H656" s="25"/>
      <c r="I656" s="25"/>
      <c r="J656" s="25"/>
      <c r="K656" s="25"/>
      <c r="L656" s="25"/>
      <c r="M656" s="25"/>
      <c r="N656" s="25"/>
      <c r="O656" s="25"/>
      <c r="P656" s="25"/>
      <c r="Q656" s="51"/>
      <c r="R656" s="51"/>
      <c r="S656" s="51"/>
      <c r="T656" s="51"/>
      <c r="U656" s="51"/>
      <c r="V656" s="51"/>
      <c r="W656" s="51"/>
      <c r="X656" s="51"/>
      <c r="Y656" s="51"/>
      <c r="Z656" s="164"/>
    </row>
    <row r="657" spans="1:26" outlineLevel="1" x14ac:dyDescent="0.25">
      <c r="B657" s="94" t="s">
        <v>385</v>
      </c>
      <c r="C657" s="25"/>
      <c r="D657" s="25"/>
      <c r="E657" s="25"/>
      <c r="F657" s="25"/>
      <c r="G657" s="125">
        <v>5.6250000000000001E-2</v>
      </c>
      <c r="H657" s="25"/>
      <c r="I657" s="25"/>
      <c r="J657" s="25"/>
      <c r="K657" s="25"/>
      <c r="L657" s="25"/>
      <c r="M657" s="25"/>
      <c r="N657" s="25"/>
      <c r="O657" s="25"/>
      <c r="P657" s="25"/>
      <c r="Q657" s="51"/>
      <c r="R657" s="51"/>
      <c r="S657" s="51"/>
      <c r="T657" s="51"/>
      <c r="U657" s="51"/>
      <c r="V657" s="51"/>
      <c r="W657" s="51"/>
      <c r="X657" s="51"/>
      <c r="Y657" s="51"/>
      <c r="Z657" s="164"/>
    </row>
    <row r="658" spans="1:26" outlineLevel="1" x14ac:dyDescent="0.25">
      <c r="B658" s="94" t="s">
        <v>200</v>
      </c>
      <c r="C658" s="25"/>
      <c r="D658" s="25"/>
      <c r="E658" s="25"/>
      <c r="F658" s="25"/>
      <c r="G658" s="283">
        <v>10</v>
      </c>
      <c r="H658" s="25"/>
      <c r="I658" s="25"/>
      <c r="J658" s="25"/>
      <c r="K658" s="25"/>
      <c r="L658" s="25"/>
      <c r="M658" s="25"/>
      <c r="N658" s="25"/>
      <c r="O658" s="25"/>
      <c r="P658" s="25"/>
      <c r="Q658" s="51"/>
      <c r="R658" s="51"/>
      <c r="S658" s="51"/>
      <c r="T658" s="51"/>
      <c r="U658" s="51"/>
      <c r="V658" s="51"/>
      <c r="W658" s="51"/>
      <c r="X658" s="51"/>
      <c r="Y658" s="51"/>
      <c r="Z658" s="164"/>
    </row>
    <row r="659" spans="1:26" outlineLevel="1" x14ac:dyDescent="0.25">
      <c r="B659" s="107" t="s">
        <v>208</v>
      </c>
      <c r="C659" s="9"/>
      <c r="D659" s="9"/>
      <c r="E659" s="9"/>
      <c r="F659" s="9"/>
      <c r="G659" s="126">
        <v>0</v>
      </c>
      <c r="H659" s="25"/>
      <c r="I659" s="25"/>
      <c r="J659" s="25"/>
      <c r="K659" s="25"/>
      <c r="L659" s="25"/>
      <c r="M659" s="25"/>
      <c r="N659" s="25"/>
      <c r="O659" s="25"/>
      <c r="P659" s="25"/>
      <c r="Q659" s="51"/>
      <c r="R659" s="51"/>
      <c r="S659" s="51"/>
      <c r="T659" s="51"/>
      <c r="U659" s="51"/>
      <c r="V659" s="51"/>
      <c r="W659" s="51"/>
      <c r="X659" s="51"/>
      <c r="Y659" s="51"/>
      <c r="Z659" s="164"/>
    </row>
    <row r="660" spans="1:26" outlineLevel="1" x14ac:dyDescent="0.25">
      <c r="B660" s="94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51"/>
      <c r="R660" s="51"/>
      <c r="S660" s="51"/>
      <c r="T660" s="51"/>
      <c r="U660" s="51"/>
      <c r="V660" s="51"/>
      <c r="W660" s="51"/>
      <c r="X660" s="51"/>
      <c r="Y660" s="51"/>
      <c r="Z660" s="164"/>
    </row>
    <row r="661" spans="1:26" outlineLevel="1" x14ac:dyDescent="0.25">
      <c r="B661" s="94" t="s">
        <v>201</v>
      </c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51">
        <v>1500</v>
      </c>
      <c r="R661" s="51">
        <v>1500</v>
      </c>
      <c r="S661" s="51">
        <v>1500</v>
      </c>
      <c r="T661" s="51">
        <v>1500</v>
      </c>
      <c r="U661" s="51">
        <v>1500</v>
      </c>
      <c r="V661" s="51" t="s">
        <v>333</v>
      </c>
      <c r="W661" s="51" t="s">
        <v>333</v>
      </c>
      <c r="X661" s="51" t="s">
        <v>333</v>
      </c>
      <c r="Y661" s="51" t="s">
        <v>333</v>
      </c>
      <c r="Z661" s="164" t="s">
        <v>333</v>
      </c>
    </row>
    <row r="662" spans="1:26" outlineLevel="1" x14ac:dyDescent="0.25">
      <c r="B662" s="94" t="s">
        <v>226</v>
      </c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51">
        <v>0</v>
      </c>
      <c r="R662" s="51">
        <v>0</v>
      </c>
      <c r="S662" s="51">
        <v>0</v>
      </c>
      <c r="T662" s="51">
        <v>0</v>
      </c>
      <c r="U662" s="51">
        <v>0</v>
      </c>
      <c r="V662" s="51" t="s">
        <v>333</v>
      </c>
      <c r="W662" s="51" t="s">
        <v>333</v>
      </c>
      <c r="X662" s="51" t="s">
        <v>333</v>
      </c>
      <c r="Y662" s="51" t="s">
        <v>333</v>
      </c>
      <c r="Z662" s="164" t="s">
        <v>333</v>
      </c>
    </row>
    <row r="663" spans="1:26" outlineLevel="1" x14ac:dyDescent="0.25">
      <c r="B663" s="107" t="s">
        <v>263</v>
      </c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20">
        <v>0</v>
      </c>
      <c r="R663" s="20">
        <v>0</v>
      </c>
      <c r="S663" s="20">
        <v>0</v>
      </c>
      <c r="T663" s="20">
        <v>0</v>
      </c>
      <c r="U663" s="20">
        <v>0</v>
      </c>
      <c r="V663" s="20" t="s">
        <v>333</v>
      </c>
      <c r="W663" s="20" t="s">
        <v>333</v>
      </c>
      <c r="X663" s="20" t="s">
        <v>333</v>
      </c>
      <c r="Y663" s="20" t="s">
        <v>333</v>
      </c>
      <c r="Z663" s="166" t="s">
        <v>333</v>
      </c>
    </row>
    <row r="664" spans="1:26" outlineLevel="1" x14ac:dyDescent="0.25">
      <c r="B664" s="94" t="s">
        <v>203</v>
      </c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51">
        <v>1500</v>
      </c>
      <c r="R664" s="51">
        <v>1500</v>
      </c>
      <c r="S664" s="51">
        <v>1500</v>
      </c>
      <c r="T664" s="51">
        <v>1500</v>
      </c>
      <c r="U664" s="51">
        <v>1500</v>
      </c>
      <c r="V664" s="51" t="s">
        <v>333</v>
      </c>
      <c r="W664" s="51" t="s">
        <v>333</v>
      </c>
      <c r="X664" s="51" t="s">
        <v>333</v>
      </c>
      <c r="Y664" s="51" t="s">
        <v>333</v>
      </c>
      <c r="Z664" s="164" t="s">
        <v>333</v>
      </c>
    </row>
    <row r="665" spans="1:26" outlineLevel="1" x14ac:dyDescent="0.25">
      <c r="B665" s="94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51"/>
      <c r="R665" s="51"/>
      <c r="S665" s="51"/>
      <c r="T665" s="51"/>
      <c r="U665" s="51"/>
      <c r="V665" s="51"/>
      <c r="W665" s="51"/>
      <c r="X665" s="51"/>
      <c r="Y665" s="51"/>
      <c r="Z665" s="164"/>
    </row>
    <row r="666" spans="1:26" outlineLevel="1" x14ac:dyDescent="0.25">
      <c r="B666" s="94" t="s">
        <v>205</v>
      </c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08">
        <v>5.6250000000000001E-2</v>
      </c>
      <c r="R666" s="208">
        <v>5.6250000000000001E-2</v>
      </c>
      <c r="S666" s="208">
        <v>5.6250000000000001E-2</v>
      </c>
      <c r="T666" s="208">
        <v>5.6250000000000001E-2</v>
      </c>
      <c r="U666" s="208">
        <v>5.6250000000000001E-2</v>
      </c>
      <c r="V666" s="208" t="s">
        <v>333</v>
      </c>
      <c r="W666" s="208" t="s">
        <v>333</v>
      </c>
      <c r="X666" s="208" t="s">
        <v>333</v>
      </c>
      <c r="Y666" s="208" t="s">
        <v>333</v>
      </c>
      <c r="Z666" s="209" t="s">
        <v>333</v>
      </c>
    </row>
    <row r="667" spans="1:26" outlineLevel="1" x14ac:dyDescent="0.25">
      <c r="B667" s="94" t="s">
        <v>229</v>
      </c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51">
        <v>42.1875</v>
      </c>
      <c r="R667" s="51">
        <v>84.375</v>
      </c>
      <c r="S667" s="51">
        <v>84.375</v>
      </c>
      <c r="T667" s="51">
        <v>84.375</v>
      </c>
      <c r="U667" s="51">
        <v>84.375</v>
      </c>
      <c r="V667" s="51" t="s">
        <v>333</v>
      </c>
      <c r="W667" s="51" t="s">
        <v>333</v>
      </c>
      <c r="X667" s="51" t="s">
        <v>333</v>
      </c>
      <c r="Y667" s="51" t="s">
        <v>333</v>
      </c>
      <c r="Z667" s="164" t="s">
        <v>333</v>
      </c>
    </row>
    <row r="668" spans="1:26" outlineLevel="1" x14ac:dyDescent="0.25">
      <c r="B668" s="107" t="s">
        <v>230</v>
      </c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20">
        <v>0</v>
      </c>
      <c r="R668" s="20">
        <v>0</v>
      </c>
      <c r="S668" s="20">
        <v>0</v>
      </c>
      <c r="T668" s="20">
        <v>0</v>
      </c>
      <c r="U668" s="20">
        <v>0</v>
      </c>
      <c r="V668" s="20" t="s">
        <v>333</v>
      </c>
      <c r="W668" s="20" t="s">
        <v>333</v>
      </c>
      <c r="X668" s="20" t="s">
        <v>333</v>
      </c>
      <c r="Y668" s="20" t="s">
        <v>333</v>
      </c>
      <c r="Z668" s="166" t="s">
        <v>333</v>
      </c>
    </row>
    <row r="669" spans="1:26" outlineLevel="1" x14ac:dyDescent="0.25"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 outlineLevel="1" x14ac:dyDescent="0.25">
      <c r="Q670" s="284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s="2" customFormat="1" ht="15" x14ac:dyDescent="0.3">
      <c r="A671" s="3" t="s">
        <v>232</v>
      </c>
    </row>
    <row r="672" spans="1:26" s="47" customFormat="1" outlineLevel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s="47" customFormat="1" ht="15" outlineLevel="1" x14ac:dyDescent="0.3">
      <c r="A673" s="1"/>
      <c r="B673" s="114" t="s">
        <v>239</v>
      </c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76"/>
    </row>
    <row r="674" spans="1:26" s="47" customFormat="1" ht="15" outlineLevel="1" x14ac:dyDescent="0.3">
      <c r="A674" s="1"/>
      <c r="B674" s="118"/>
      <c r="C674" s="119"/>
      <c r="D674" s="119"/>
      <c r="E674" s="119"/>
      <c r="F674" s="119"/>
      <c r="G674" s="119"/>
      <c r="H674" s="119"/>
      <c r="I674" s="119"/>
      <c r="J674" s="119"/>
      <c r="K674" s="119"/>
      <c r="L674" s="119"/>
      <c r="M674" s="119"/>
      <c r="N674" s="119"/>
      <c r="O674" s="119"/>
      <c r="P674" s="119"/>
      <c r="Q674" s="120">
        <v>2014</v>
      </c>
      <c r="R674" s="120">
        <v>2015</v>
      </c>
      <c r="S674" s="120">
        <v>2016</v>
      </c>
      <c r="T674" s="120">
        <v>2017</v>
      </c>
      <c r="U674" s="120">
        <v>2018</v>
      </c>
      <c r="V674" s="120" t="s">
        <v>333</v>
      </c>
      <c r="W674" s="120" t="s">
        <v>333</v>
      </c>
      <c r="X674" s="120" t="s">
        <v>333</v>
      </c>
      <c r="Y674" s="120" t="s">
        <v>333</v>
      </c>
      <c r="Z674" s="121" t="s">
        <v>333</v>
      </c>
    </row>
    <row r="675" spans="1:26" s="47" customFormat="1" outlineLevel="1" x14ac:dyDescent="0.25">
      <c r="A675" s="1"/>
      <c r="B675" s="94" t="s">
        <v>233</v>
      </c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151">
        <v>-8914.8963926739925</v>
      </c>
      <c r="R675" s="51"/>
      <c r="S675" s="51"/>
      <c r="T675" s="51"/>
      <c r="U675" s="51"/>
      <c r="V675" s="51"/>
      <c r="W675" s="51"/>
      <c r="X675" s="51"/>
      <c r="Y675" s="51"/>
      <c r="Z675" s="164"/>
    </row>
    <row r="676" spans="1:26" s="47" customFormat="1" outlineLevel="1" x14ac:dyDescent="0.25">
      <c r="A676" s="1"/>
      <c r="B676" s="94" t="s">
        <v>234</v>
      </c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51">
        <v>-4507.3260073260062</v>
      </c>
      <c r="R676" s="51"/>
      <c r="S676" s="51"/>
      <c r="T676" s="51"/>
      <c r="U676" s="51"/>
      <c r="V676" s="51"/>
      <c r="W676" s="51"/>
      <c r="X676" s="51"/>
      <c r="Y676" s="51"/>
      <c r="Z676" s="164"/>
    </row>
    <row r="677" spans="1:26" s="47" customFormat="1" outlineLevel="1" x14ac:dyDescent="0.25">
      <c r="A677" s="1"/>
      <c r="B677" s="107" t="s">
        <v>235</v>
      </c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20">
        <v>0</v>
      </c>
      <c r="R677" s="20">
        <v>0</v>
      </c>
      <c r="S677" s="20">
        <v>0</v>
      </c>
      <c r="T677" s="20">
        <v>0</v>
      </c>
      <c r="U677" s="20">
        <v>16014.978214331572</v>
      </c>
      <c r="V677" s="20" t="s">
        <v>333</v>
      </c>
      <c r="W677" s="20" t="s">
        <v>333</v>
      </c>
      <c r="X677" s="20" t="s">
        <v>333</v>
      </c>
      <c r="Y677" s="20" t="s">
        <v>333</v>
      </c>
      <c r="Z677" s="166" t="s">
        <v>333</v>
      </c>
    </row>
    <row r="678" spans="1:26" s="47" customFormat="1" outlineLevel="1" x14ac:dyDescent="0.25">
      <c r="A678" s="1"/>
      <c r="B678" s="107" t="s">
        <v>236</v>
      </c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20">
        <v>-13422.222399999999</v>
      </c>
      <c r="R678" s="20">
        <v>0</v>
      </c>
      <c r="S678" s="20">
        <v>0</v>
      </c>
      <c r="T678" s="20">
        <v>0</v>
      </c>
      <c r="U678" s="20">
        <v>16014.978214331572</v>
      </c>
      <c r="V678" s="20" t="s">
        <v>333</v>
      </c>
      <c r="W678" s="20" t="s">
        <v>333</v>
      </c>
      <c r="X678" s="20" t="s">
        <v>333</v>
      </c>
      <c r="Y678" s="20" t="s">
        <v>333</v>
      </c>
      <c r="Z678" s="166" t="s">
        <v>333</v>
      </c>
    </row>
    <row r="679" spans="1:26" s="47" customFormat="1" outlineLevel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s="47" customFormat="1" ht="15" outlineLevel="1" x14ac:dyDescent="0.3">
      <c r="A680" s="1"/>
      <c r="B680" s="114" t="s">
        <v>240</v>
      </c>
      <c r="C680" s="145"/>
      <c r="D680" s="145"/>
      <c r="E680" s="145"/>
      <c r="F680" s="115"/>
      <c r="G680" s="115"/>
      <c r="H680" s="116"/>
      <c r="I680" s="1"/>
      <c r="J680" s="114" t="s">
        <v>244</v>
      </c>
      <c r="K680" s="145"/>
      <c r="L680" s="176"/>
      <c r="M680" s="1"/>
      <c r="N680" s="1"/>
      <c r="O680" s="1"/>
      <c r="P680" s="1"/>
      <c r="Q680" s="256"/>
      <c r="R680" s="256"/>
      <c r="S680" s="256"/>
      <c r="T680" s="256"/>
      <c r="U680" s="256"/>
      <c r="V680" s="256"/>
      <c r="W680" s="256"/>
      <c r="X680" s="256"/>
      <c r="Y680" s="256"/>
      <c r="Z680" s="256"/>
    </row>
    <row r="681" spans="1:26" s="47" customFormat="1" outlineLevel="1" x14ac:dyDescent="0.25">
      <c r="A681" s="1"/>
      <c r="B681" s="471" t="s">
        <v>386</v>
      </c>
      <c r="C681" s="323"/>
      <c r="D681" s="323"/>
      <c r="E681" s="323"/>
      <c r="F681" s="119"/>
      <c r="G681" s="119"/>
      <c r="H681" s="252">
        <v>4041.1283331595464</v>
      </c>
      <c r="I681" s="1"/>
      <c r="J681" s="118" t="s">
        <v>237</v>
      </c>
      <c r="K681" s="119"/>
      <c r="L681" s="255">
        <v>0.66418929198148235</v>
      </c>
      <c r="M681" s="1"/>
      <c r="N681" s="1"/>
      <c r="O681" s="1"/>
      <c r="P681" s="1"/>
      <c r="Q681" s="250"/>
      <c r="R681" s="1"/>
      <c r="S681" s="1"/>
      <c r="T681" s="1"/>
      <c r="U681" s="1"/>
      <c r="V681" s="1"/>
      <c r="W681" s="1"/>
      <c r="X681" s="1"/>
      <c r="Y681" s="1"/>
      <c r="Z681" s="1"/>
    </row>
    <row r="682" spans="1:26" s="47" customFormat="1" outlineLevel="1" x14ac:dyDescent="0.25">
      <c r="A682" s="1"/>
      <c r="B682" s="107" t="s">
        <v>8</v>
      </c>
      <c r="C682" s="9"/>
      <c r="D682" s="9"/>
      <c r="E682" s="9"/>
      <c r="F682" s="9"/>
      <c r="G682" s="9"/>
      <c r="H682" s="193">
        <v>5</v>
      </c>
      <c r="I682" s="1"/>
      <c r="J682" s="107" t="s">
        <v>238</v>
      </c>
      <c r="K682" s="9"/>
      <c r="L682" s="251">
        <v>0.33581070801851759</v>
      </c>
      <c r="M682" s="1"/>
      <c r="N682" s="1"/>
      <c r="O682" s="1"/>
      <c r="P682" s="1"/>
      <c r="Q682" s="17"/>
      <c r="R682" s="17"/>
      <c r="S682" s="17"/>
      <c r="T682" s="17"/>
      <c r="U682" s="17"/>
      <c r="V682" s="17"/>
      <c r="W682" s="1"/>
      <c r="X682" s="1"/>
      <c r="Y682" s="1"/>
      <c r="Z682" s="1"/>
    </row>
    <row r="683" spans="1:26" s="47" customFormat="1" outlineLevel="1" x14ac:dyDescent="0.25">
      <c r="A683" s="1"/>
      <c r="B683" s="94" t="s">
        <v>241</v>
      </c>
      <c r="C683" s="25"/>
      <c r="D683" s="25"/>
      <c r="E683" s="25"/>
      <c r="F683" s="25"/>
      <c r="G683" s="25"/>
      <c r="H683" s="253">
        <v>20205.641665797732</v>
      </c>
      <c r="I683" s="1"/>
      <c r="J683" s="1"/>
      <c r="K683" s="1"/>
      <c r="L683" s="1"/>
      <c r="M683" s="1"/>
      <c r="N683" s="1"/>
      <c r="O683" s="1"/>
      <c r="P683" s="1"/>
      <c r="Q683" s="250"/>
      <c r="R683" s="1"/>
      <c r="S683" s="1"/>
      <c r="T683" s="1"/>
      <c r="U683" s="1"/>
      <c r="V683" s="1"/>
      <c r="W683" s="1"/>
      <c r="X683" s="1"/>
      <c r="Y683" s="1"/>
      <c r="Z683" s="1"/>
    </row>
    <row r="684" spans="1:26" s="47" customFormat="1" outlineLevel="1" x14ac:dyDescent="0.25">
      <c r="A684" s="1"/>
      <c r="B684" s="107" t="s">
        <v>387</v>
      </c>
      <c r="C684" s="9"/>
      <c r="D684" s="9"/>
      <c r="E684" s="9"/>
      <c r="F684" s="9"/>
      <c r="G684" s="9"/>
      <c r="H684" s="254">
        <v>4190.6634514661591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outlineLevel="1" x14ac:dyDescent="0.25">
      <c r="B685" s="107" t="s">
        <v>242</v>
      </c>
      <c r="C685" s="9"/>
      <c r="D685" s="9"/>
      <c r="E685" s="9"/>
      <c r="F685" s="9"/>
      <c r="G685" s="9"/>
      <c r="H685" s="254">
        <v>16014.978214331572</v>
      </c>
    </row>
    <row r="686" spans="1:26" outlineLevel="1" x14ac:dyDescent="0.25"/>
    <row r="687" spans="1:26" ht="15" outlineLevel="1" x14ac:dyDescent="0.3">
      <c r="B687" s="114" t="s">
        <v>247</v>
      </c>
      <c r="C687" s="145"/>
      <c r="D687" s="145"/>
      <c r="E687" s="145"/>
      <c r="F687" s="115"/>
      <c r="G687" s="115"/>
      <c r="H687" s="116"/>
      <c r="J687" s="260"/>
      <c r="K687" s="66"/>
      <c r="L687" s="66"/>
    </row>
    <row r="688" spans="1:26" outlineLevel="1" x14ac:dyDescent="0.25">
      <c r="B688" s="94" t="s">
        <v>245</v>
      </c>
      <c r="C688" s="25"/>
      <c r="D688" s="25"/>
      <c r="E688" s="25"/>
      <c r="F688" s="25"/>
      <c r="G688" s="25"/>
      <c r="H688" s="257">
        <v>4.5142432665615573E-2</v>
      </c>
      <c r="J688" s="66"/>
      <c r="K688" s="66"/>
      <c r="L688" s="261"/>
    </row>
    <row r="689" spans="1:26" outlineLevel="1" x14ac:dyDescent="0.25">
      <c r="B689" s="107" t="s">
        <v>246</v>
      </c>
      <c r="C689" s="9"/>
      <c r="D689" s="9"/>
      <c r="E689" s="9"/>
      <c r="F689" s="9"/>
      <c r="G689" s="9"/>
      <c r="H689" s="193">
        <v>1.1931688908933273</v>
      </c>
      <c r="J689" s="66"/>
      <c r="K689" s="66"/>
      <c r="L689" s="66"/>
    </row>
    <row r="690" spans="1:26" outlineLevel="1" x14ac:dyDescent="0.25"/>
    <row r="691" spans="1:26" outlineLevel="1" x14ac:dyDescent="0.25"/>
    <row r="692" spans="1:26" s="3" customFormat="1" ht="15" x14ac:dyDescent="0.3">
      <c r="A692" s="3" t="s">
        <v>106</v>
      </c>
    </row>
    <row r="693" spans="1:26" s="37" customFormat="1" ht="15" outlineLevel="1" x14ac:dyDescent="0.3"/>
    <row r="694" spans="1:26" s="47" customFormat="1" ht="15" outlineLevel="1" x14ac:dyDescent="0.3">
      <c r="B694" s="114" t="s">
        <v>116</v>
      </c>
      <c r="C694" s="145"/>
      <c r="D694" s="145"/>
      <c r="E694" s="145"/>
      <c r="F694" s="14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6"/>
    </row>
    <row r="695" spans="1:26" s="47" customFormat="1" ht="15" outlineLevel="1" x14ac:dyDescent="0.3">
      <c r="A695" s="1"/>
      <c r="B695" s="118"/>
      <c r="C695" s="119"/>
      <c r="D695" s="119"/>
      <c r="E695" s="119"/>
      <c r="F695" s="119"/>
      <c r="G695" s="119"/>
      <c r="H695" s="119"/>
      <c r="I695" s="119"/>
      <c r="J695" s="119"/>
      <c r="K695" s="119"/>
      <c r="L695" s="119"/>
      <c r="M695" s="119"/>
      <c r="N695" s="119"/>
      <c r="O695" s="119"/>
      <c r="P695" s="119"/>
      <c r="Q695" s="472">
        <v>2014</v>
      </c>
      <c r="R695" s="120">
        <v>2015</v>
      </c>
      <c r="S695" s="120">
        <v>2016</v>
      </c>
      <c r="T695" s="120">
        <v>2017</v>
      </c>
      <c r="U695" s="120">
        <v>2018</v>
      </c>
      <c r="V695" s="120">
        <v>2019</v>
      </c>
      <c r="W695" s="120">
        <v>2020</v>
      </c>
      <c r="X695" s="120">
        <v>2021</v>
      </c>
      <c r="Y695" s="120">
        <v>2022</v>
      </c>
      <c r="Z695" s="121">
        <v>2023</v>
      </c>
    </row>
    <row r="696" spans="1:26" s="47" customFormat="1" ht="15" outlineLevel="1" x14ac:dyDescent="0.3">
      <c r="A696" s="1"/>
      <c r="B696" s="122" t="s">
        <v>108</v>
      </c>
      <c r="C696" s="127"/>
      <c r="D696" s="127"/>
      <c r="E696" s="127"/>
      <c r="F696" s="127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96"/>
    </row>
    <row r="697" spans="1:26" s="47" customFormat="1" outlineLevel="1" x14ac:dyDescent="0.25">
      <c r="A697" s="1"/>
      <c r="B697" s="94" t="s">
        <v>110</v>
      </c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123">
        <v>5.6000000000000001E-2</v>
      </c>
      <c r="R697" s="123">
        <v>5.6000000000000001E-2</v>
      </c>
      <c r="S697" s="123">
        <v>5.2999999999999999E-2</v>
      </c>
      <c r="T697" s="123">
        <v>2.1999999999999999E-2</v>
      </c>
      <c r="U697" s="123">
        <v>2.1999999999999999E-2</v>
      </c>
      <c r="V697" s="124">
        <v>2.1999999999999999E-2</v>
      </c>
      <c r="W697" s="124">
        <v>2.1999999999999999E-2</v>
      </c>
      <c r="X697" s="124">
        <v>2.1999999999999999E-2</v>
      </c>
      <c r="Y697" s="124">
        <v>2.1999999999999999E-2</v>
      </c>
      <c r="Z697" s="125">
        <v>2.1999999999999999E-2</v>
      </c>
    </row>
    <row r="698" spans="1:26" s="47" customFormat="1" outlineLevel="1" x14ac:dyDescent="0.25">
      <c r="A698" s="1"/>
      <c r="B698" s="94" t="s">
        <v>109</v>
      </c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123">
        <v>-7.0000000000000001E-3</v>
      </c>
      <c r="R698" s="123">
        <v>-1.7000000000000001E-2</v>
      </c>
      <c r="S698" s="123">
        <v>-8.0000000000000002E-3</v>
      </c>
      <c r="T698" s="123">
        <v>-1.2999999999999999E-2</v>
      </c>
      <c r="U698" s="123">
        <v>-6.0000000000000001E-3</v>
      </c>
      <c r="V698" s="124">
        <v>-6.0000000000000001E-3</v>
      </c>
      <c r="W698" s="124">
        <v>-6.0000000000000001E-3</v>
      </c>
      <c r="X698" s="124">
        <v>-6.0000000000000001E-3</v>
      </c>
      <c r="Y698" s="124">
        <v>-6.0000000000000001E-3</v>
      </c>
      <c r="Z698" s="125">
        <v>-6.0000000000000001E-3</v>
      </c>
    </row>
    <row r="699" spans="1:26" s="47" customFormat="1" outlineLevel="1" x14ac:dyDescent="0.25">
      <c r="A699" s="1"/>
      <c r="B699" s="94" t="s">
        <v>111</v>
      </c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123">
        <v>-2.7E-2</v>
      </c>
      <c r="R699" s="123">
        <v>-6.0000000000000001E-3</v>
      </c>
      <c r="S699" s="123">
        <v>-3.0000000000000001E-3</v>
      </c>
      <c r="T699" s="123">
        <v>0</v>
      </c>
      <c r="U699" s="123">
        <v>0</v>
      </c>
      <c r="V699" s="124">
        <v>0</v>
      </c>
      <c r="W699" s="124">
        <v>0</v>
      </c>
      <c r="X699" s="124">
        <v>0</v>
      </c>
      <c r="Y699" s="124">
        <v>0</v>
      </c>
      <c r="Z699" s="125">
        <v>0</v>
      </c>
    </row>
    <row r="700" spans="1:26" s="47" customFormat="1" outlineLevel="1" x14ac:dyDescent="0.25">
      <c r="A700" s="1"/>
      <c r="B700" s="107" t="s">
        <v>112</v>
      </c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58">
        <v>-0.03</v>
      </c>
      <c r="R700" s="58">
        <v>-0.02</v>
      </c>
      <c r="S700" s="58">
        <v>-0.01</v>
      </c>
      <c r="T700" s="58">
        <v>-1.4999999999999999E-2</v>
      </c>
      <c r="U700" s="58">
        <v>-0.01</v>
      </c>
      <c r="V700" s="59">
        <v>-0.01</v>
      </c>
      <c r="W700" s="59">
        <v>-0.01</v>
      </c>
      <c r="X700" s="59">
        <v>-0.01</v>
      </c>
      <c r="Y700" s="59">
        <v>-0.01</v>
      </c>
      <c r="Z700" s="126">
        <v>-0.01</v>
      </c>
    </row>
    <row r="701" spans="1:26" s="47" customFormat="1" ht="15" outlineLevel="1" x14ac:dyDescent="0.3">
      <c r="A701" s="1"/>
      <c r="B701" s="122" t="s">
        <v>107</v>
      </c>
      <c r="C701" s="127"/>
      <c r="D701" s="127"/>
      <c r="E701" s="127"/>
      <c r="F701" s="127"/>
      <c r="G701" s="127"/>
      <c r="H701" s="127"/>
      <c r="I701" s="127"/>
      <c r="J701" s="127"/>
      <c r="K701" s="127"/>
      <c r="L701" s="127"/>
      <c r="M701" s="127"/>
      <c r="N701" s="127"/>
      <c r="O701" s="127"/>
      <c r="P701" s="127"/>
      <c r="Q701" s="473">
        <v>-7.0000000000000001E-3</v>
      </c>
      <c r="R701" s="473">
        <v>-1.7000000000000001E-2</v>
      </c>
      <c r="S701" s="473">
        <v>-8.0000000000000002E-3</v>
      </c>
      <c r="T701" s="473">
        <v>-1.2999999999999999E-2</v>
      </c>
      <c r="U701" s="473">
        <v>-6.0000000000000001E-3</v>
      </c>
      <c r="V701" s="128">
        <v>-6.0000000000000001E-3</v>
      </c>
      <c r="W701" s="128">
        <v>-6.0000000000000001E-3</v>
      </c>
      <c r="X701" s="128">
        <v>-6.0000000000000001E-3</v>
      </c>
      <c r="Y701" s="128">
        <v>-6.0000000000000001E-3</v>
      </c>
      <c r="Z701" s="129">
        <v>-6.0000000000000001E-3</v>
      </c>
    </row>
    <row r="702" spans="1:26" s="47" customFormat="1" outlineLevel="1" x14ac:dyDescent="0.25">
      <c r="A702" s="1"/>
      <c r="B702" s="94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100"/>
      <c r="R702" s="100"/>
      <c r="S702" s="100"/>
      <c r="T702" s="100"/>
      <c r="U702" s="100"/>
      <c r="V702" s="130"/>
      <c r="W702" s="130"/>
      <c r="X702" s="130"/>
      <c r="Y702" s="130"/>
      <c r="Z702" s="131"/>
    </row>
    <row r="703" spans="1:26" s="47" customFormat="1" ht="15" outlineLevel="1" x14ac:dyDescent="0.3">
      <c r="A703" s="1"/>
      <c r="B703" s="122" t="s">
        <v>113</v>
      </c>
      <c r="C703" s="127"/>
      <c r="D703" s="127"/>
      <c r="E703" s="127"/>
      <c r="F703" s="127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100"/>
      <c r="R703" s="100"/>
      <c r="S703" s="100"/>
      <c r="T703" s="100"/>
      <c r="U703" s="100"/>
      <c r="V703" s="130"/>
      <c r="W703" s="130"/>
      <c r="X703" s="130"/>
      <c r="Y703" s="130"/>
      <c r="Z703" s="131"/>
    </row>
    <row r="704" spans="1:26" s="47" customFormat="1" outlineLevel="1" x14ac:dyDescent="0.25">
      <c r="A704" s="1"/>
      <c r="B704" s="94" t="s">
        <v>110</v>
      </c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123">
        <v>0.77</v>
      </c>
      <c r="R704" s="123">
        <v>0.77</v>
      </c>
      <c r="S704" s="123">
        <v>0.76500000000000001</v>
      </c>
      <c r="T704" s="123">
        <v>0.76500000000000001</v>
      </c>
      <c r="U704" s="123">
        <v>0.76500000000000001</v>
      </c>
      <c r="V704" s="124">
        <v>0.76500000000000001</v>
      </c>
      <c r="W704" s="124">
        <v>0.76500000000000001</v>
      </c>
      <c r="X704" s="124">
        <v>0.76500000000000001</v>
      </c>
      <c r="Y704" s="124">
        <v>0.76500000000000001</v>
      </c>
      <c r="Z704" s="125">
        <v>0.76500000000000001</v>
      </c>
    </row>
    <row r="705" spans="1:26" s="47" customFormat="1" outlineLevel="1" x14ac:dyDescent="0.25">
      <c r="A705" s="1"/>
      <c r="B705" s="94" t="s">
        <v>109</v>
      </c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123">
        <v>0.77200000000000002</v>
      </c>
      <c r="R705" s="123">
        <v>0.77200000000000002</v>
      </c>
      <c r="S705" s="123">
        <v>0.77200000000000002</v>
      </c>
      <c r="T705" s="123">
        <v>0.77200000000000002</v>
      </c>
      <c r="U705" s="123">
        <v>0.77200000000000002</v>
      </c>
      <c r="V705" s="124">
        <v>0.77200000000000002</v>
      </c>
      <c r="W705" s="124">
        <v>0.77200000000000002</v>
      </c>
      <c r="X705" s="124">
        <v>0.77200000000000002</v>
      </c>
      <c r="Y705" s="124">
        <v>0.77200000000000002</v>
      </c>
      <c r="Z705" s="125">
        <v>0.77200000000000002</v>
      </c>
    </row>
    <row r="706" spans="1:26" s="47" customFormat="1" outlineLevel="1" x14ac:dyDescent="0.25">
      <c r="A706" s="1"/>
      <c r="B706" s="94" t="s">
        <v>111</v>
      </c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123">
        <v>0.77300000000000002</v>
      </c>
      <c r="R706" s="123">
        <v>0.77400000000000002</v>
      </c>
      <c r="S706" s="123">
        <v>0.77800000000000002</v>
      </c>
      <c r="T706" s="123">
        <v>0.77500000000000002</v>
      </c>
      <c r="U706" s="123">
        <v>0.77500000000000002</v>
      </c>
      <c r="V706" s="124">
        <v>0.77500000000000002</v>
      </c>
      <c r="W706" s="124">
        <v>0.77500000000000002</v>
      </c>
      <c r="X706" s="124">
        <v>0.77500000000000002</v>
      </c>
      <c r="Y706" s="124">
        <v>0.77500000000000002</v>
      </c>
      <c r="Z706" s="125">
        <v>0.77500000000000002</v>
      </c>
    </row>
    <row r="707" spans="1:26" s="47" customFormat="1" outlineLevel="1" x14ac:dyDescent="0.25">
      <c r="A707" s="1"/>
      <c r="B707" s="107" t="s">
        <v>112</v>
      </c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58">
        <v>0.77400000000000002</v>
      </c>
      <c r="R707" s="58">
        <v>0.77700000000000002</v>
      </c>
      <c r="S707" s="58">
        <v>0.77800000000000002</v>
      </c>
      <c r="T707" s="58">
        <v>0.77800000000000002</v>
      </c>
      <c r="U707" s="58">
        <v>0.77800000000000002</v>
      </c>
      <c r="V707" s="59">
        <v>0.77800000000000002</v>
      </c>
      <c r="W707" s="59">
        <v>0.77800000000000002</v>
      </c>
      <c r="X707" s="59">
        <v>0.77800000000000002</v>
      </c>
      <c r="Y707" s="59">
        <v>0.77800000000000002</v>
      </c>
      <c r="Z707" s="126">
        <v>0.77800000000000002</v>
      </c>
    </row>
    <row r="708" spans="1:26" s="47" customFormat="1" ht="15" outlineLevel="1" x14ac:dyDescent="0.3">
      <c r="A708" s="1"/>
      <c r="B708" s="122" t="s">
        <v>113</v>
      </c>
      <c r="C708" s="127"/>
      <c r="D708" s="127"/>
      <c r="E708" s="127"/>
      <c r="F708" s="127"/>
      <c r="G708" s="127"/>
      <c r="H708" s="127"/>
      <c r="I708" s="127"/>
      <c r="J708" s="127"/>
      <c r="K708" s="127"/>
      <c r="L708" s="127"/>
      <c r="M708" s="127"/>
      <c r="N708" s="127"/>
      <c r="O708" s="127"/>
      <c r="P708" s="127"/>
      <c r="Q708" s="128">
        <v>0.77200000000000002</v>
      </c>
      <c r="R708" s="128">
        <v>0.77200000000000002</v>
      </c>
      <c r="S708" s="128">
        <v>0.77200000000000002</v>
      </c>
      <c r="T708" s="128">
        <v>0.77200000000000002</v>
      </c>
      <c r="U708" s="128">
        <v>0.77200000000000002</v>
      </c>
      <c r="V708" s="128">
        <v>0.77200000000000002</v>
      </c>
      <c r="W708" s="128">
        <v>0.77200000000000002</v>
      </c>
      <c r="X708" s="128">
        <v>0.77200000000000002</v>
      </c>
      <c r="Y708" s="128">
        <v>0.77200000000000002</v>
      </c>
      <c r="Z708" s="129">
        <v>0.77200000000000002</v>
      </c>
    </row>
    <row r="709" spans="1:26" s="47" customFormat="1" outlineLevel="1" x14ac:dyDescent="0.25">
      <c r="A709" s="1"/>
      <c r="B709" s="94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123"/>
      <c r="R709" s="123"/>
      <c r="S709" s="123"/>
      <c r="T709" s="123"/>
      <c r="U709" s="123"/>
      <c r="V709" s="130"/>
      <c r="W709" s="130"/>
      <c r="X709" s="130"/>
      <c r="Y709" s="130"/>
      <c r="Z709" s="131"/>
    </row>
    <row r="710" spans="1:26" s="47" customFormat="1" ht="15" outlineLevel="1" x14ac:dyDescent="0.3">
      <c r="A710" s="1"/>
      <c r="B710" s="122" t="s">
        <v>114</v>
      </c>
      <c r="C710" s="127"/>
      <c r="D710" s="127"/>
      <c r="E710" s="127"/>
      <c r="F710" s="127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428"/>
      <c r="R710" s="100"/>
      <c r="S710" s="100"/>
      <c r="T710" s="100"/>
      <c r="U710" s="100"/>
      <c r="V710" s="130"/>
      <c r="W710" s="130"/>
      <c r="X710" s="130"/>
      <c r="Y710" s="130"/>
      <c r="Z710" s="131"/>
    </row>
    <row r="711" spans="1:26" s="47" customFormat="1" outlineLevel="1" x14ac:dyDescent="0.25">
      <c r="A711" s="1"/>
      <c r="B711" s="94" t="s">
        <v>110</v>
      </c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123">
        <v>1.7999999999999999E-2</v>
      </c>
      <c r="R711" s="123">
        <v>1.7999999999999999E-2</v>
      </c>
      <c r="S711" s="123">
        <v>1.7999999999999999E-2</v>
      </c>
      <c r="T711" s="123">
        <v>1.7000000000000001E-2</v>
      </c>
      <c r="U711" s="123">
        <v>1.7000000000000001E-2</v>
      </c>
      <c r="V711" s="124">
        <v>1.7000000000000001E-2</v>
      </c>
      <c r="W711" s="124">
        <v>1.7000000000000001E-2</v>
      </c>
      <c r="X711" s="124">
        <v>1.7000000000000001E-2</v>
      </c>
      <c r="Y711" s="124">
        <v>1.7000000000000001E-2</v>
      </c>
      <c r="Z711" s="125">
        <v>1.7000000000000001E-2</v>
      </c>
    </row>
    <row r="712" spans="1:26" s="47" customFormat="1" outlineLevel="1" x14ac:dyDescent="0.25">
      <c r="A712" s="1"/>
      <c r="B712" s="94" t="s">
        <v>109</v>
      </c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123">
        <v>1.9E-2</v>
      </c>
      <c r="R712" s="123">
        <v>0.02</v>
      </c>
      <c r="S712" s="123">
        <v>2.1000000000000001E-2</v>
      </c>
      <c r="T712" s="123">
        <v>2.1999999999999999E-2</v>
      </c>
      <c r="U712" s="123">
        <v>2.1999999999999999E-2</v>
      </c>
      <c r="V712" s="124">
        <v>2.1999999999999999E-2</v>
      </c>
      <c r="W712" s="124">
        <v>2.1999999999999999E-2</v>
      </c>
      <c r="X712" s="124">
        <v>2.1999999999999999E-2</v>
      </c>
      <c r="Y712" s="124">
        <v>2.1999999999999999E-2</v>
      </c>
      <c r="Z712" s="125">
        <v>2.1999999999999999E-2</v>
      </c>
    </row>
    <row r="713" spans="1:26" s="47" customFormat="1" outlineLevel="1" x14ac:dyDescent="0.25">
      <c r="A713" s="1"/>
      <c r="B713" s="94" t="s">
        <v>111</v>
      </c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123">
        <v>1.7999999999999999E-2</v>
      </c>
      <c r="R713" s="123">
        <v>1.9E-2</v>
      </c>
      <c r="S713" s="123">
        <v>1.9E-2</v>
      </c>
      <c r="T713" s="123">
        <v>1.9E-2</v>
      </c>
      <c r="U713" s="123">
        <v>1.9E-2</v>
      </c>
      <c r="V713" s="124">
        <v>1.9E-2</v>
      </c>
      <c r="W713" s="124">
        <v>1.9E-2</v>
      </c>
      <c r="X713" s="124">
        <v>1.9E-2</v>
      </c>
      <c r="Y713" s="124">
        <v>1.9E-2</v>
      </c>
      <c r="Z713" s="125">
        <v>1.9E-2</v>
      </c>
    </row>
    <row r="714" spans="1:26" s="47" customFormat="1" outlineLevel="1" x14ac:dyDescent="0.25">
      <c r="A714" s="1"/>
      <c r="B714" s="107" t="s">
        <v>112</v>
      </c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58">
        <v>0.02</v>
      </c>
      <c r="R714" s="58">
        <v>2.1000000000000001E-2</v>
      </c>
      <c r="S714" s="58">
        <v>2.1999999999999999E-2</v>
      </c>
      <c r="T714" s="58">
        <v>2.3E-2</v>
      </c>
      <c r="U714" s="58">
        <v>2.3E-2</v>
      </c>
      <c r="V714" s="59">
        <v>2.3E-2</v>
      </c>
      <c r="W714" s="59">
        <v>2.3E-2</v>
      </c>
      <c r="X714" s="59">
        <v>2.3E-2</v>
      </c>
      <c r="Y714" s="59">
        <v>2.3E-2</v>
      </c>
      <c r="Z714" s="126">
        <v>2.3E-2</v>
      </c>
    </row>
    <row r="715" spans="1:26" s="47" customFormat="1" ht="15" outlineLevel="1" x14ac:dyDescent="0.3">
      <c r="A715" s="1"/>
      <c r="B715" s="122" t="s">
        <v>114</v>
      </c>
      <c r="C715" s="127"/>
      <c r="D715" s="127"/>
      <c r="E715" s="127"/>
      <c r="F715" s="127"/>
      <c r="G715" s="127"/>
      <c r="H715" s="127"/>
      <c r="I715" s="127"/>
      <c r="J715" s="127"/>
      <c r="K715" s="127"/>
      <c r="L715" s="127"/>
      <c r="M715" s="127"/>
      <c r="N715" s="127"/>
      <c r="O715" s="127"/>
      <c r="P715" s="127"/>
      <c r="Q715" s="128">
        <v>1.9E-2</v>
      </c>
      <c r="R715" s="128">
        <v>0.02</v>
      </c>
      <c r="S715" s="128">
        <v>2.1000000000000001E-2</v>
      </c>
      <c r="T715" s="128">
        <v>2.1999999999999999E-2</v>
      </c>
      <c r="U715" s="128">
        <v>2.1999999999999999E-2</v>
      </c>
      <c r="V715" s="128">
        <v>2.1999999999999999E-2</v>
      </c>
      <c r="W715" s="128">
        <v>2.1999999999999999E-2</v>
      </c>
      <c r="X715" s="128">
        <v>2.1999999999999999E-2</v>
      </c>
      <c r="Y715" s="128">
        <v>2.1999999999999999E-2</v>
      </c>
      <c r="Z715" s="129">
        <v>2.1999999999999999E-2</v>
      </c>
    </row>
    <row r="716" spans="1:26" s="47" customFormat="1" outlineLevel="1" x14ac:dyDescent="0.25">
      <c r="A716" s="1"/>
      <c r="B716" s="94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100"/>
      <c r="R716" s="100"/>
      <c r="S716" s="100"/>
      <c r="T716" s="100"/>
      <c r="U716" s="100"/>
      <c r="V716" s="130"/>
      <c r="W716" s="130"/>
      <c r="X716" s="130"/>
      <c r="Y716" s="130"/>
      <c r="Z716" s="131"/>
    </row>
    <row r="717" spans="1:26" s="47" customFormat="1" ht="15" outlineLevel="1" x14ac:dyDescent="0.3">
      <c r="A717" s="1"/>
      <c r="B717" s="122" t="s">
        <v>115</v>
      </c>
      <c r="C717" s="127"/>
      <c r="D717" s="127"/>
      <c r="E717" s="127"/>
      <c r="F717" s="127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100"/>
      <c r="R717" s="100"/>
      <c r="S717" s="100"/>
      <c r="T717" s="100"/>
      <c r="U717" s="100"/>
      <c r="V717" s="130"/>
      <c r="W717" s="130"/>
      <c r="X717" s="130"/>
      <c r="Y717" s="130"/>
      <c r="Z717" s="131"/>
    </row>
    <row r="718" spans="1:26" s="47" customFormat="1" outlineLevel="1" x14ac:dyDescent="0.25">
      <c r="A718" s="1"/>
      <c r="B718" s="94" t="s">
        <v>110</v>
      </c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123">
        <v>0.152</v>
      </c>
      <c r="R718" s="123">
        <v>0.15</v>
      </c>
      <c r="S718" s="123">
        <v>0.14799999999999999</v>
      </c>
      <c r="T718" s="123">
        <v>0.14599999999999999</v>
      </c>
      <c r="U718" s="123">
        <v>0.14399999999999999</v>
      </c>
      <c r="V718" s="124">
        <v>0.14399999999999999</v>
      </c>
      <c r="W718" s="124">
        <v>0.14399999999999999</v>
      </c>
      <c r="X718" s="124">
        <v>0.14399999999999999</v>
      </c>
      <c r="Y718" s="124">
        <v>0.14399999999999999</v>
      </c>
      <c r="Z718" s="125">
        <v>0.14399999999999999</v>
      </c>
    </row>
    <row r="719" spans="1:26" s="47" customFormat="1" outlineLevel="1" x14ac:dyDescent="0.25">
      <c r="A719" s="1"/>
      <c r="B719" s="94" t="s">
        <v>109</v>
      </c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123">
        <v>0.14899999999999999</v>
      </c>
      <c r="R719" s="123">
        <v>0.15</v>
      </c>
      <c r="S719" s="123">
        <v>0.15</v>
      </c>
      <c r="T719" s="123">
        <v>0.14799999999999999</v>
      </c>
      <c r="U719" s="123">
        <v>0.14599999999999999</v>
      </c>
      <c r="V719" s="124">
        <v>0.14599999999999999</v>
      </c>
      <c r="W719" s="124">
        <v>0.14599999999999999</v>
      </c>
      <c r="X719" s="124">
        <v>0.14599999999999999</v>
      </c>
      <c r="Y719" s="124">
        <v>0.14599999999999999</v>
      </c>
      <c r="Z719" s="125">
        <v>0.14599999999999999</v>
      </c>
    </row>
    <row r="720" spans="1:26" s="47" customFormat="1" outlineLevel="1" x14ac:dyDescent="0.25">
      <c r="A720" s="1"/>
      <c r="B720" s="94" t="s">
        <v>111</v>
      </c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123">
        <v>0.15</v>
      </c>
      <c r="R720" s="123">
        <v>0.154</v>
      </c>
      <c r="S720" s="123">
        <v>0.155</v>
      </c>
      <c r="T720" s="123">
        <v>0.153</v>
      </c>
      <c r="U720" s="123">
        <v>0.15</v>
      </c>
      <c r="V720" s="124">
        <v>0.15</v>
      </c>
      <c r="W720" s="124">
        <v>0.15</v>
      </c>
      <c r="X720" s="124">
        <v>0.15</v>
      </c>
      <c r="Y720" s="124">
        <v>0.15</v>
      </c>
      <c r="Z720" s="125">
        <v>0.15</v>
      </c>
    </row>
    <row r="721" spans="1:26" s="47" customFormat="1" outlineLevel="1" x14ac:dyDescent="0.25">
      <c r="A721" s="1"/>
      <c r="B721" s="107" t="s">
        <v>112</v>
      </c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58">
        <v>0.15</v>
      </c>
      <c r="R721" s="58">
        <v>0.15</v>
      </c>
      <c r="S721" s="58">
        <v>0.15</v>
      </c>
      <c r="T721" s="58">
        <v>0.15</v>
      </c>
      <c r="U721" s="58">
        <v>0.152</v>
      </c>
      <c r="V721" s="59">
        <v>0.152</v>
      </c>
      <c r="W721" s="59">
        <v>0.152</v>
      </c>
      <c r="X721" s="59">
        <v>0.152</v>
      </c>
      <c r="Y721" s="59">
        <v>0.152</v>
      </c>
      <c r="Z721" s="126">
        <v>0.152</v>
      </c>
    </row>
    <row r="722" spans="1:26" s="47" customFormat="1" ht="15" outlineLevel="1" x14ac:dyDescent="0.3">
      <c r="A722" s="1"/>
      <c r="B722" s="132" t="s">
        <v>115</v>
      </c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4">
        <v>0.14899999999999999</v>
      </c>
      <c r="R722" s="134">
        <v>0.15</v>
      </c>
      <c r="S722" s="134">
        <v>0.15</v>
      </c>
      <c r="T722" s="134">
        <v>0.14799999999999999</v>
      </c>
      <c r="U722" s="134">
        <v>0.14599999999999999</v>
      </c>
      <c r="V722" s="134">
        <v>0.14599999999999999</v>
      </c>
      <c r="W722" s="134">
        <v>0.14599999999999999</v>
      </c>
      <c r="X722" s="134">
        <v>0.14599999999999999</v>
      </c>
      <c r="Y722" s="134">
        <v>0.14599999999999999</v>
      </c>
      <c r="Z722" s="135">
        <v>0.14599999999999999</v>
      </c>
    </row>
    <row r="723" spans="1:26" s="47" customFormat="1" outlineLevel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s="47" customFormat="1" ht="15" outlineLevel="1" x14ac:dyDescent="0.3">
      <c r="B724" s="114" t="s">
        <v>117</v>
      </c>
      <c r="C724" s="145"/>
      <c r="D724" s="145"/>
      <c r="E724" s="145"/>
      <c r="F724" s="14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6"/>
    </row>
    <row r="725" spans="1:26" s="47" customFormat="1" ht="15" outlineLevel="1" x14ac:dyDescent="0.3">
      <c r="A725" s="1"/>
      <c r="B725" s="118"/>
      <c r="C725" s="119"/>
      <c r="D725" s="119"/>
      <c r="E725" s="119"/>
      <c r="F725" s="119"/>
      <c r="G725" s="119"/>
      <c r="H725" s="119"/>
      <c r="I725" s="119"/>
      <c r="J725" s="119"/>
      <c r="K725" s="119"/>
      <c r="L725" s="119"/>
      <c r="M725" s="119"/>
      <c r="N725" s="119"/>
      <c r="O725" s="119"/>
      <c r="P725" s="119"/>
      <c r="Q725" s="120">
        <v>2014</v>
      </c>
      <c r="R725" s="120">
        <v>2015</v>
      </c>
      <c r="S725" s="120">
        <v>2016</v>
      </c>
      <c r="T725" s="120">
        <v>2017</v>
      </c>
      <c r="U725" s="120">
        <v>2018</v>
      </c>
      <c r="V725" s="120">
        <v>2019</v>
      </c>
      <c r="W725" s="120">
        <v>2020</v>
      </c>
      <c r="X725" s="120">
        <v>2021</v>
      </c>
      <c r="Y725" s="120">
        <v>2022</v>
      </c>
      <c r="Z725" s="121">
        <v>2023</v>
      </c>
    </row>
    <row r="726" spans="1:26" s="47" customFormat="1" ht="15" outlineLevel="1" x14ac:dyDescent="0.3">
      <c r="A726" s="1"/>
      <c r="B726" s="122" t="s">
        <v>118</v>
      </c>
      <c r="C726" s="127"/>
      <c r="D726" s="127"/>
      <c r="E726" s="127"/>
      <c r="F726" s="127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100"/>
      <c r="R726" s="100"/>
      <c r="S726" s="100"/>
      <c r="T726" s="100"/>
      <c r="U726" s="100"/>
      <c r="V726" s="100"/>
      <c r="W726" s="100"/>
      <c r="X726" s="100"/>
      <c r="Y726" s="100"/>
      <c r="Z726" s="136"/>
    </row>
    <row r="727" spans="1:26" s="47" customFormat="1" outlineLevel="1" x14ac:dyDescent="0.25">
      <c r="A727" s="1"/>
      <c r="B727" s="94" t="s">
        <v>110</v>
      </c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137">
        <v>42</v>
      </c>
      <c r="R727" s="137">
        <v>41</v>
      </c>
      <c r="S727" s="137">
        <v>41</v>
      </c>
      <c r="T727" s="137">
        <v>40</v>
      </c>
      <c r="U727" s="137">
        <v>40</v>
      </c>
      <c r="V727" s="138">
        <v>40</v>
      </c>
      <c r="W727" s="138">
        <v>40</v>
      </c>
      <c r="X727" s="138">
        <v>40</v>
      </c>
      <c r="Y727" s="138">
        <v>40</v>
      </c>
      <c r="Z727" s="139">
        <v>40</v>
      </c>
    </row>
    <row r="728" spans="1:26" s="47" customFormat="1" outlineLevel="1" x14ac:dyDescent="0.25">
      <c r="A728" s="1"/>
      <c r="B728" s="94" t="s">
        <v>109</v>
      </c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137">
        <v>42</v>
      </c>
      <c r="R728" s="137">
        <v>42</v>
      </c>
      <c r="S728" s="137">
        <v>42</v>
      </c>
      <c r="T728" s="137">
        <v>42</v>
      </c>
      <c r="U728" s="137">
        <v>42</v>
      </c>
      <c r="V728" s="138">
        <v>42</v>
      </c>
      <c r="W728" s="138">
        <v>42</v>
      </c>
      <c r="X728" s="138">
        <v>42</v>
      </c>
      <c r="Y728" s="138">
        <v>42</v>
      </c>
      <c r="Z728" s="139">
        <v>42</v>
      </c>
    </row>
    <row r="729" spans="1:26" s="47" customFormat="1" outlineLevel="1" x14ac:dyDescent="0.25">
      <c r="A729" s="1"/>
      <c r="B729" s="94" t="s">
        <v>111</v>
      </c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137">
        <v>43</v>
      </c>
      <c r="R729" s="137">
        <v>44</v>
      </c>
      <c r="S729" s="137">
        <v>44</v>
      </c>
      <c r="T729" s="137">
        <v>44.5</v>
      </c>
      <c r="U729" s="137">
        <v>44.5</v>
      </c>
      <c r="V729" s="138">
        <v>44.5</v>
      </c>
      <c r="W729" s="138">
        <v>44.5</v>
      </c>
      <c r="X729" s="138">
        <v>44.5</v>
      </c>
      <c r="Y729" s="138">
        <v>44.5</v>
      </c>
      <c r="Z729" s="139">
        <v>44.5</v>
      </c>
    </row>
    <row r="730" spans="1:26" s="47" customFormat="1" outlineLevel="1" x14ac:dyDescent="0.25">
      <c r="A730" s="1"/>
      <c r="B730" s="107" t="s">
        <v>112</v>
      </c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26">
        <v>43</v>
      </c>
      <c r="R730" s="26">
        <v>44.5</v>
      </c>
      <c r="S730" s="26">
        <v>45</v>
      </c>
      <c r="T730" s="26">
        <v>45</v>
      </c>
      <c r="U730" s="26">
        <v>45</v>
      </c>
      <c r="V730" s="117">
        <v>45</v>
      </c>
      <c r="W730" s="117">
        <v>45</v>
      </c>
      <c r="X730" s="117">
        <v>45</v>
      </c>
      <c r="Y730" s="117">
        <v>45</v>
      </c>
      <c r="Z730" s="140">
        <v>45</v>
      </c>
    </row>
    <row r="731" spans="1:26" s="47" customFormat="1" ht="15" outlineLevel="1" x14ac:dyDescent="0.3">
      <c r="A731" s="1"/>
      <c r="B731" s="122" t="s">
        <v>118</v>
      </c>
      <c r="C731" s="127"/>
      <c r="D731" s="127"/>
      <c r="E731" s="127"/>
      <c r="F731" s="127"/>
      <c r="G731" s="127"/>
      <c r="H731" s="127"/>
      <c r="I731" s="127"/>
      <c r="J731" s="127"/>
      <c r="K731" s="127"/>
      <c r="L731" s="127"/>
      <c r="M731" s="127"/>
      <c r="N731" s="127"/>
      <c r="O731" s="127"/>
      <c r="P731" s="127"/>
      <c r="Q731" s="141">
        <v>42</v>
      </c>
      <c r="R731" s="141">
        <v>42</v>
      </c>
      <c r="S731" s="141">
        <v>42</v>
      </c>
      <c r="T731" s="141">
        <v>42</v>
      </c>
      <c r="U731" s="141">
        <v>42</v>
      </c>
      <c r="V731" s="141">
        <v>42</v>
      </c>
      <c r="W731" s="141">
        <v>42</v>
      </c>
      <c r="X731" s="141">
        <v>42</v>
      </c>
      <c r="Y731" s="141">
        <v>42</v>
      </c>
      <c r="Z731" s="142">
        <v>42</v>
      </c>
    </row>
    <row r="732" spans="1:26" s="47" customFormat="1" outlineLevel="1" x14ac:dyDescent="0.25">
      <c r="A732" s="1"/>
      <c r="B732" s="94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137"/>
      <c r="R732" s="137"/>
      <c r="S732" s="137"/>
      <c r="T732" s="137"/>
      <c r="U732" s="137"/>
      <c r="V732" s="138"/>
      <c r="W732" s="138"/>
      <c r="X732" s="138"/>
      <c r="Y732" s="138"/>
      <c r="Z732" s="139"/>
    </row>
    <row r="733" spans="1:26" s="47" customFormat="1" ht="15" outlineLevel="1" x14ac:dyDescent="0.3">
      <c r="A733" s="1"/>
      <c r="B733" s="122" t="s">
        <v>119</v>
      </c>
      <c r="C733" s="127"/>
      <c r="D733" s="127"/>
      <c r="E733" s="127"/>
      <c r="F733" s="127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137"/>
      <c r="R733" s="137"/>
      <c r="S733" s="137"/>
      <c r="T733" s="137"/>
      <c r="U733" s="137"/>
      <c r="V733" s="138"/>
      <c r="W733" s="138"/>
      <c r="X733" s="138"/>
      <c r="Y733" s="138"/>
      <c r="Z733" s="139"/>
    </row>
    <row r="734" spans="1:26" s="47" customFormat="1" outlineLevel="1" x14ac:dyDescent="0.25">
      <c r="A734" s="1"/>
      <c r="B734" s="94" t="s">
        <v>110</v>
      </c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137">
        <v>11.5</v>
      </c>
      <c r="R734" s="137">
        <v>11.25</v>
      </c>
      <c r="S734" s="137">
        <v>11</v>
      </c>
      <c r="T734" s="137">
        <v>10.9</v>
      </c>
      <c r="U734" s="137">
        <v>10.9</v>
      </c>
      <c r="V734" s="138">
        <v>10.9</v>
      </c>
      <c r="W734" s="138">
        <v>10.9</v>
      </c>
      <c r="X734" s="138">
        <v>10.9</v>
      </c>
      <c r="Y734" s="138">
        <v>10.9</v>
      </c>
      <c r="Z734" s="139">
        <v>10.9</v>
      </c>
    </row>
    <row r="735" spans="1:26" s="47" customFormat="1" outlineLevel="1" x14ac:dyDescent="0.25">
      <c r="A735" s="1"/>
      <c r="B735" s="94" t="s">
        <v>109</v>
      </c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137">
        <v>11.5</v>
      </c>
      <c r="R735" s="137">
        <v>11.5</v>
      </c>
      <c r="S735" s="137">
        <v>11.5</v>
      </c>
      <c r="T735" s="137">
        <v>11.5</v>
      </c>
      <c r="U735" s="137">
        <v>11.5</v>
      </c>
      <c r="V735" s="138">
        <v>11.5</v>
      </c>
      <c r="W735" s="138">
        <v>11.5</v>
      </c>
      <c r="X735" s="138">
        <v>11.5</v>
      </c>
      <c r="Y735" s="138">
        <v>11.5</v>
      </c>
      <c r="Z735" s="139">
        <v>11.5</v>
      </c>
    </row>
    <row r="736" spans="1:26" s="47" customFormat="1" outlineLevel="1" x14ac:dyDescent="0.25">
      <c r="A736" s="1"/>
      <c r="B736" s="94" t="s">
        <v>111</v>
      </c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137">
        <v>11.5</v>
      </c>
      <c r="R736" s="137">
        <v>12</v>
      </c>
      <c r="S736" s="137">
        <v>12.6</v>
      </c>
      <c r="T736" s="137">
        <v>12.9</v>
      </c>
      <c r="U736" s="137">
        <v>13.1</v>
      </c>
      <c r="V736" s="138">
        <v>13.1</v>
      </c>
      <c r="W736" s="138">
        <v>13.1</v>
      </c>
      <c r="X736" s="138">
        <v>13.1</v>
      </c>
      <c r="Y736" s="138">
        <v>13.1</v>
      </c>
      <c r="Z736" s="139">
        <v>13.1</v>
      </c>
    </row>
    <row r="737" spans="1:26" s="47" customFormat="1" outlineLevel="1" x14ac:dyDescent="0.25">
      <c r="A737" s="1"/>
      <c r="B737" s="107" t="s">
        <v>112</v>
      </c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26">
        <v>12</v>
      </c>
      <c r="R737" s="26">
        <v>12.25</v>
      </c>
      <c r="S737" s="26">
        <v>12.7</v>
      </c>
      <c r="T737" s="26">
        <v>13.2</v>
      </c>
      <c r="U737" s="26">
        <v>13.3</v>
      </c>
      <c r="V737" s="117">
        <v>13.3</v>
      </c>
      <c r="W737" s="117">
        <v>13.3</v>
      </c>
      <c r="X737" s="117">
        <v>13.3</v>
      </c>
      <c r="Y737" s="117">
        <v>13.3</v>
      </c>
      <c r="Z737" s="140">
        <v>13.3</v>
      </c>
    </row>
    <row r="738" spans="1:26" s="47" customFormat="1" ht="15" outlineLevel="1" x14ac:dyDescent="0.3">
      <c r="A738" s="1"/>
      <c r="B738" s="122" t="s">
        <v>119</v>
      </c>
      <c r="C738" s="127"/>
      <c r="D738" s="127"/>
      <c r="E738" s="127"/>
      <c r="F738" s="127"/>
      <c r="G738" s="127"/>
      <c r="H738" s="127"/>
      <c r="I738" s="127"/>
      <c r="J738" s="127"/>
      <c r="K738" s="127"/>
      <c r="L738" s="127"/>
      <c r="M738" s="127"/>
      <c r="N738" s="127"/>
      <c r="O738" s="127"/>
      <c r="P738" s="127"/>
      <c r="Q738" s="141">
        <v>11.5</v>
      </c>
      <c r="R738" s="141">
        <v>11.5</v>
      </c>
      <c r="S738" s="141">
        <v>11.5</v>
      </c>
      <c r="T738" s="141">
        <v>11.5</v>
      </c>
      <c r="U738" s="141">
        <v>11.5</v>
      </c>
      <c r="V738" s="141">
        <v>11.5</v>
      </c>
      <c r="W738" s="141">
        <v>11.5</v>
      </c>
      <c r="X738" s="141">
        <v>11.5</v>
      </c>
      <c r="Y738" s="141">
        <v>11.5</v>
      </c>
      <c r="Z738" s="142">
        <v>11.5</v>
      </c>
    </row>
    <row r="739" spans="1:26" s="47" customFormat="1" outlineLevel="1" x14ac:dyDescent="0.25">
      <c r="A739" s="1"/>
      <c r="B739" s="94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137"/>
      <c r="R739" s="137"/>
      <c r="S739" s="137"/>
      <c r="T739" s="137"/>
      <c r="U739" s="137"/>
      <c r="V739" s="138"/>
      <c r="W739" s="138"/>
      <c r="X739" s="138"/>
      <c r="Y739" s="138"/>
      <c r="Z739" s="139"/>
    </row>
    <row r="740" spans="1:26" s="47" customFormat="1" ht="15" outlineLevel="1" x14ac:dyDescent="0.3">
      <c r="A740" s="1"/>
      <c r="B740" s="122" t="s">
        <v>120</v>
      </c>
      <c r="C740" s="127"/>
      <c r="D740" s="127"/>
      <c r="E740" s="127"/>
      <c r="F740" s="127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137"/>
      <c r="R740" s="137"/>
      <c r="S740" s="137"/>
      <c r="T740" s="137"/>
      <c r="U740" s="137"/>
      <c r="V740" s="138"/>
      <c r="W740" s="138"/>
      <c r="X740" s="138"/>
      <c r="Y740" s="138"/>
      <c r="Z740" s="139"/>
    </row>
    <row r="741" spans="1:26" s="47" customFormat="1" outlineLevel="1" x14ac:dyDescent="0.25">
      <c r="A741" s="1"/>
      <c r="B741" s="94" t="s">
        <v>110</v>
      </c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137">
        <v>97</v>
      </c>
      <c r="R741" s="137">
        <v>96</v>
      </c>
      <c r="S741" s="137">
        <v>95</v>
      </c>
      <c r="T741" s="137">
        <v>95</v>
      </c>
      <c r="U741" s="137">
        <v>95</v>
      </c>
      <c r="V741" s="138">
        <v>95</v>
      </c>
      <c r="W741" s="138">
        <v>95</v>
      </c>
      <c r="X741" s="138">
        <v>95</v>
      </c>
      <c r="Y741" s="138">
        <v>95</v>
      </c>
      <c r="Z741" s="139">
        <v>95</v>
      </c>
    </row>
    <row r="742" spans="1:26" s="47" customFormat="1" outlineLevel="1" x14ac:dyDescent="0.25">
      <c r="A742" s="1"/>
      <c r="B742" s="94" t="s">
        <v>109</v>
      </c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137">
        <v>97</v>
      </c>
      <c r="R742" s="137">
        <v>97</v>
      </c>
      <c r="S742" s="137">
        <v>97</v>
      </c>
      <c r="T742" s="137">
        <v>97</v>
      </c>
      <c r="U742" s="137">
        <v>97</v>
      </c>
      <c r="V742" s="138">
        <v>97</v>
      </c>
      <c r="W742" s="138">
        <v>97</v>
      </c>
      <c r="X742" s="138">
        <v>97</v>
      </c>
      <c r="Y742" s="138">
        <v>97</v>
      </c>
      <c r="Z742" s="139">
        <v>97</v>
      </c>
    </row>
    <row r="743" spans="1:26" s="47" customFormat="1" outlineLevel="1" x14ac:dyDescent="0.25">
      <c r="A743" s="1"/>
      <c r="B743" s="94" t="s">
        <v>111</v>
      </c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137">
        <v>97</v>
      </c>
      <c r="R743" s="137">
        <v>96</v>
      </c>
      <c r="S743" s="137">
        <v>95</v>
      </c>
      <c r="T743" s="137">
        <v>95</v>
      </c>
      <c r="U743" s="137">
        <v>95</v>
      </c>
      <c r="V743" s="138">
        <v>95</v>
      </c>
      <c r="W743" s="138">
        <v>95</v>
      </c>
      <c r="X743" s="138">
        <v>95</v>
      </c>
      <c r="Y743" s="138">
        <v>95</v>
      </c>
      <c r="Z743" s="139">
        <v>95</v>
      </c>
    </row>
    <row r="744" spans="1:26" s="47" customFormat="1" outlineLevel="1" x14ac:dyDescent="0.25">
      <c r="A744" s="1"/>
      <c r="B744" s="107" t="s">
        <v>112</v>
      </c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26">
        <v>95</v>
      </c>
      <c r="R744" s="26">
        <v>95</v>
      </c>
      <c r="S744" s="26">
        <v>94</v>
      </c>
      <c r="T744" s="26">
        <v>94</v>
      </c>
      <c r="U744" s="26">
        <v>94</v>
      </c>
      <c r="V744" s="117">
        <v>94</v>
      </c>
      <c r="W744" s="117">
        <v>94</v>
      </c>
      <c r="X744" s="117">
        <v>94</v>
      </c>
      <c r="Y744" s="117">
        <v>94</v>
      </c>
      <c r="Z744" s="140">
        <v>94</v>
      </c>
    </row>
    <row r="745" spans="1:26" s="47" customFormat="1" ht="15" outlineLevel="1" x14ac:dyDescent="0.3">
      <c r="A745" s="1"/>
      <c r="B745" s="132" t="s">
        <v>120</v>
      </c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43">
        <v>97</v>
      </c>
      <c r="R745" s="143">
        <v>97</v>
      </c>
      <c r="S745" s="143">
        <v>97</v>
      </c>
      <c r="T745" s="143">
        <v>97</v>
      </c>
      <c r="U745" s="143">
        <v>97</v>
      </c>
      <c r="V745" s="143">
        <v>97</v>
      </c>
      <c r="W745" s="143">
        <v>97</v>
      </c>
      <c r="X745" s="143">
        <v>97</v>
      </c>
      <c r="Y745" s="143">
        <v>97</v>
      </c>
      <c r="Z745" s="144">
        <v>97</v>
      </c>
    </row>
    <row r="746" spans="1:26" s="47" customFormat="1" outlineLevel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23"/>
      <c r="R746" s="23"/>
      <c r="S746" s="23"/>
      <c r="T746" s="23"/>
      <c r="U746" s="23"/>
      <c r="V746" s="46"/>
      <c r="W746" s="46"/>
      <c r="X746" s="46"/>
      <c r="Y746" s="46"/>
      <c r="Z746" s="46"/>
    </row>
    <row r="747" spans="1:26" s="113" customFormat="1" ht="15" outlineLevel="1" x14ac:dyDescent="0.3">
      <c r="B747" s="114" t="s">
        <v>128</v>
      </c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6"/>
      <c r="R747" s="146"/>
      <c r="S747" s="146"/>
      <c r="T747" s="146"/>
      <c r="U747" s="146"/>
      <c r="V747" s="147"/>
      <c r="W747" s="147"/>
      <c r="X747" s="147"/>
      <c r="Y747" s="147"/>
      <c r="Z747" s="148"/>
    </row>
    <row r="748" spans="1:26" s="47" customFormat="1" ht="15" outlineLevel="1" x14ac:dyDescent="0.3">
      <c r="A748" s="1"/>
      <c r="B748" s="118"/>
      <c r="C748" s="119"/>
      <c r="D748" s="119"/>
      <c r="E748" s="119"/>
      <c r="F748" s="119"/>
      <c r="G748" s="119"/>
      <c r="H748" s="119"/>
      <c r="I748" s="119"/>
      <c r="J748" s="119"/>
      <c r="K748" s="119"/>
      <c r="L748" s="119"/>
      <c r="M748" s="119"/>
      <c r="N748" s="119"/>
      <c r="O748" s="119"/>
      <c r="P748" s="119"/>
      <c r="Q748" s="149">
        <v>2014</v>
      </c>
      <c r="R748" s="149">
        <v>2015</v>
      </c>
      <c r="S748" s="149">
        <v>2016</v>
      </c>
      <c r="T748" s="149">
        <v>2017</v>
      </c>
      <c r="U748" s="149">
        <v>2018</v>
      </c>
      <c r="V748" s="149">
        <v>2019</v>
      </c>
      <c r="W748" s="149">
        <v>2020</v>
      </c>
      <c r="X748" s="149">
        <v>2021</v>
      </c>
      <c r="Y748" s="149">
        <v>2022</v>
      </c>
      <c r="Z748" s="150">
        <v>2023</v>
      </c>
    </row>
    <row r="749" spans="1:26" s="47" customFormat="1" ht="15" outlineLevel="1" x14ac:dyDescent="0.3">
      <c r="A749" s="1"/>
      <c r="B749" s="122" t="s">
        <v>129</v>
      </c>
      <c r="C749" s="127"/>
      <c r="D749" s="127"/>
      <c r="E749" s="127"/>
      <c r="F749" s="127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100"/>
      <c r="R749" s="100"/>
      <c r="S749" s="100"/>
      <c r="T749" s="100"/>
      <c r="U749" s="100"/>
      <c r="V749" s="130"/>
      <c r="W749" s="130"/>
      <c r="X749" s="130"/>
      <c r="Y749" s="130"/>
      <c r="Z749" s="131"/>
    </row>
    <row r="750" spans="1:26" s="47" customFormat="1" outlineLevel="1" x14ac:dyDescent="0.25">
      <c r="A750" s="1"/>
      <c r="B750" s="94" t="s">
        <v>110</v>
      </c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123">
        <v>1.2E-2</v>
      </c>
      <c r="R750" s="123">
        <v>1.4E-2</v>
      </c>
      <c r="S750" s="123">
        <v>1.4E-2</v>
      </c>
      <c r="T750" s="123">
        <v>1.4E-2</v>
      </c>
      <c r="U750" s="123">
        <v>1.2999999999999999E-2</v>
      </c>
      <c r="V750" s="124">
        <v>1.2999999999999999E-2</v>
      </c>
      <c r="W750" s="124">
        <v>1.2999999999999999E-2</v>
      </c>
      <c r="X750" s="124">
        <v>1.2999999999999999E-2</v>
      </c>
      <c r="Y750" s="124">
        <v>1.2999999999999999E-2</v>
      </c>
      <c r="Z750" s="125">
        <v>1.2999999999999999E-2</v>
      </c>
    </row>
    <row r="751" spans="1:26" s="47" customFormat="1" outlineLevel="1" x14ac:dyDescent="0.25">
      <c r="A751" s="1"/>
      <c r="B751" s="94" t="s">
        <v>109</v>
      </c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123">
        <v>1.2E-2</v>
      </c>
      <c r="R751" s="123">
        <v>1.0999999999999999E-2</v>
      </c>
      <c r="S751" s="123">
        <v>0.01</v>
      </c>
      <c r="T751" s="123">
        <v>0.01</v>
      </c>
      <c r="U751" s="123">
        <v>0.01</v>
      </c>
      <c r="V751" s="124">
        <v>0.01</v>
      </c>
      <c r="W751" s="124">
        <v>0.01</v>
      </c>
      <c r="X751" s="124">
        <v>0.01</v>
      </c>
      <c r="Y751" s="124">
        <v>0.01</v>
      </c>
      <c r="Z751" s="125">
        <v>0.01</v>
      </c>
    </row>
    <row r="752" spans="1:26" s="47" customFormat="1" outlineLevel="1" x14ac:dyDescent="0.25">
      <c r="A752" s="1"/>
      <c r="B752" s="94" t="s">
        <v>111</v>
      </c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123">
        <v>1.2999999999999999E-2</v>
      </c>
      <c r="R752" s="123">
        <v>1.2999999999999999E-2</v>
      </c>
      <c r="S752" s="123">
        <v>1.2999999999999999E-2</v>
      </c>
      <c r="T752" s="123">
        <v>1.2999999999999999E-2</v>
      </c>
      <c r="U752" s="123">
        <v>1.2999999999999999E-2</v>
      </c>
      <c r="V752" s="124">
        <v>1.2999999999999999E-2</v>
      </c>
      <c r="W752" s="124">
        <v>1.2999999999999999E-2</v>
      </c>
      <c r="X752" s="124">
        <v>1.2999999999999999E-2</v>
      </c>
      <c r="Y752" s="124">
        <v>1.2999999999999999E-2</v>
      </c>
      <c r="Z752" s="125">
        <v>1.2999999999999999E-2</v>
      </c>
    </row>
    <row r="753" spans="1:26" s="47" customFormat="1" outlineLevel="1" x14ac:dyDescent="0.25">
      <c r="A753" s="1"/>
      <c r="B753" s="107" t="s">
        <v>112</v>
      </c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58">
        <v>1.4999999999999999E-2</v>
      </c>
      <c r="R753" s="58">
        <v>1.4999999999999999E-2</v>
      </c>
      <c r="S753" s="58">
        <v>1.6E-2</v>
      </c>
      <c r="T753" s="58">
        <v>1.6E-2</v>
      </c>
      <c r="U753" s="58">
        <v>1.6E-2</v>
      </c>
      <c r="V753" s="59">
        <v>1.6E-2</v>
      </c>
      <c r="W753" s="59">
        <v>1.6E-2</v>
      </c>
      <c r="X753" s="59">
        <v>1.6E-2</v>
      </c>
      <c r="Y753" s="59">
        <v>1.6E-2</v>
      </c>
      <c r="Z753" s="126">
        <v>1.6E-2</v>
      </c>
    </row>
    <row r="754" spans="1:26" s="47" customFormat="1" ht="15" outlineLevel="1" x14ac:dyDescent="0.3">
      <c r="A754" s="1"/>
      <c r="B754" s="132" t="s">
        <v>129</v>
      </c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4">
        <v>1.2E-2</v>
      </c>
      <c r="R754" s="134">
        <v>1.0999999999999999E-2</v>
      </c>
      <c r="S754" s="134">
        <v>0.01</v>
      </c>
      <c r="T754" s="134">
        <v>0.01</v>
      </c>
      <c r="U754" s="134">
        <v>0.01</v>
      </c>
      <c r="V754" s="134">
        <v>0.01</v>
      </c>
      <c r="W754" s="134">
        <v>0.01</v>
      </c>
      <c r="X754" s="134">
        <v>0.01</v>
      </c>
      <c r="Y754" s="134">
        <v>0.01</v>
      </c>
      <c r="Z754" s="135">
        <v>0.01</v>
      </c>
    </row>
    <row r="755" spans="1:26" s="47" customForma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s="47" customForma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</sheetData>
  <mergeCells count="3">
    <mergeCell ref="B91:D91"/>
    <mergeCell ref="B92:D92"/>
    <mergeCell ref="L92:O92"/>
  </mergeCells>
  <conditionalFormatting sqref="H224:M231">
    <cfRule type="expression" dxfId="1" priority="1">
      <formula>H214="Fixed"</formula>
    </cfRule>
  </conditionalFormatting>
  <dataValidations count="1">
    <dataValidation type="list" allowBlank="1" showInputMessage="1" showErrorMessage="1" sqref="B91:B92 L92">
      <formula1>$B$78:$B$86</formula1>
    </dataValidation>
  </dataValidations>
  <pageMargins left="0.7" right="0.7" top="0.75" bottom="0.75" header="0.3" footer="0.3"/>
  <pageSetup scale="41" fitToHeight="0" orientation="landscape" r:id="rId1"/>
  <rowBreaks count="10" manualBreakCount="10">
    <brk id="73" max="26" man="1"/>
    <brk id="159" max="26" man="1"/>
    <brk id="242" max="26" man="1"/>
    <brk id="331" max="26" man="1"/>
    <brk id="378" max="26" man="1"/>
    <brk id="441" max="26" man="1"/>
    <brk id="474" max="26" man="1"/>
    <brk id="526" max="26" man="1"/>
    <brk id="604" max="26" man="1"/>
    <brk id="690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H756"/>
  <sheetViews>
    <sheetView showGridLines="0" tabSelected="1" zoomScale="85" zoomScaleNormal="85" zoomScaleSheetLayoutView="30" zoomScalePageLayoutView="70" workbookViewId="0">
      <selection activeCell="K29" sqref="K29"/>
    </sheetView>
  </sheetViews>
  <sheetFormatPr defaultRowHeight="13.5" outlineLevelRow="1" x14ac:dyDescent="0.25"/>
  <cols>
    <col min="1" max="1" width="5.42578125" style="1" customWidth="1"/>
    <col min="2" max="6" width="10.7109375" style="1" customWidth="1"/>
    <col min="7" max="7" width="12.28515625" style="1" customWidth="1"/>
    <col min="8" max="11" width="11.42578125" style="1" customWidth="1"/>
    <col min="12" max="13" width="13" style="1" customWidth="1"/>
    <col min="14" max="15" width="10.7109375" style="1" customWidth="1"/>
    <col min="16" max="16" width="16.140625" style="1" customWidth="1"/>
    <col min="17" max="17" width="12.7109375" style="1" bestFit="1" customWidth="1"/>
    <col min="18" max="24" width="10.7109375" style="1" customWidth="1"/>
    <col min="25" max="25" width="11.85546875" style="1" customWidth="1"/>
    <col min="26" max="26" width="10.7109375" style="1" customWidth="1"/>
    <col min="27" max="27" width="5.42578125" style="1" customWidth="1"/>
    <col min="28" max="36" width="10.7109375" style="1" customWidth="1"/>
    <col min="37" max="16384" width="9.140625" style="1"/>
  </cols>
  <sheetData>
    <row r="1" spans="1:25" ht="19.5" x14ac:dyDescent="0.3">
      <c r="A1" s="10" t="s">
        <v>4</v>
      </c>
    </row>
    <row r="2" spans="1:25" ht="15" customHeight="1" x14ac:dyDescent="0.25">
      <c r="A2" s="1" t="s">
        <v>0</v>
      </c>
    </row>
    <row r="3" spans="1:25" ht="15" customHeight="1" x14ac:dyDescent="0.25"/>
    <row r="4" spans="1:25" s="3" customFormat="1" ht="15" x14ac:dyDescent="0.3">
      <c r="A4" s="3" t="s">
        <v>274</v>
      </c>
    </row>
    <row r="5" spans="1:25" outlineLevel="1" x14ac:dyDescent="0.25"/>
    <row r="6" spans="1:25" ht="15" outlineLevel="1" x14ac:dyDescent="0.3">
      <c r="B6" s="114" t="s">
        <v>275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  <c r="U6" s="114" t="s">
        <v>18</v>
      </c>
      <c r="V6" s="115"/>
      <c r="W6" s="115"/>
      <c r="X6" s="115"/>
      <c r="Y6" s="116"/>
    </row>
    <row r="7" spans="1:25" ht="15" outlineLevel="1" x14ac:dyDescent="0.3">
      <c r="B7" s="118"/>
      <c r="C7" s="119"/>
      <c r="D7" s="119"/>
      <c r="E7" s="119"/>
      <c r="F7" s="119"/>
      <c r="G7" s="223"/>
      <c r="H7" s="223" t="s">
        <v>35</v>
      </c>
      <c r="I7" s="223"/>
      <c r="J7" s="223" t="s">
        <v>225</v>
      </c>
      <c r="K7" s="354"/>
      <c r="L7" s="355"/>
      <c r="M7" s="355"/>
      <c r="N7" s="355"/>
      <c r="O7" s="355"/>
      <c r="P7" s="355"/>
      <c r="Q7" s="223" t="s">
        <v>35</v>
      </c>
      <c r="R7" s="223"/>
      <c r="S7" s="262" t="s">
        <v>225</v>
      </c>
      <c r="U7" s="118" t="s">
        <v>11</v>
      </c>
      <c r="V7" s="119"/>
      <c r="W7" s="119"/>
      <c r="X7" s="119"/>
      <c r="Y7" s="187">
        <v>13.752320000000001</v>
      </c>
    </row>
    <row r="8" spans="1:25" ht="15" outlineLevel="1" x14ac:dyDescent="0.3">
      <c r="B8" s="132" t="s">
        <v>31</v>
      </c>
      <c r="C8" s="9"/>
      <c r="D8" s="9"/>
      <c r="E8" s="9"/>
      <c r="F8" s="9"/>
      <c r="G8" s="35" t="s">
        <v>33</v>
      </c>
      <c r="H8" s="35" t="s">
        <v>34</v>
      </c>
      <c r="I8" s="35" t="s">
        <v>32</v>
      </c>
      <c r="J8" s="35" t="s">
        <v>185</v>
      </c>
      <c r="K8" s="132" t="s">
        <v>37</v>
      </c>
      <c r="L8" s="133"/>
      <c r="M8" s="133"/>
      <c r="N8" s="133"/>
      <c r="O8" s="133"/>
      <c r="P8" s="133"/>
      <c r="Q8" s="35" t="s">
        <v>34</v>
      </c>
      <c r="R8" s="35" t="s">
        <v>32</v>
      </c>
      <c r="S8" s="263" t="s">
        <v>185</v>
      </c>
      <c r="U8" s="94" t="s">
        <v>12</v>
      </c>
      <c r="V8" s="25"/>
      <c r="W8" s="25"/>
      <c r="X8" s="25"/>
      <c r="Y8" s="253">
        <v>1769.4993950111691</v>
      </c>
    </row>
    <row r="9" spans="1:25" outlineLevel="1" x14ac:dyDescent="0.25">
      <c r="B9" s="94" t="s">
        <v>186</v>
      </c>
      <c r="C9" s="25"/>
      <c r="D9" s="25"/>
      <c r="E9" s="25"/>
      <c r="F9" s="25"/>
      <c r="G9" s="95"/>
      <c r="H9" s="231">
        <v>2.557377049180328</v>
      </c>
      <c r="I9" s="49">
        <v>7800</v>
      </c>
      <c r="J9" s="340">
        <v>0.2403038120665765</v>
      </c>
      <c r="K9" s="25" t="s">
        <v>13</v>
      </c>
      <c r="L9" s="25"/>
      <c r="M9" s="25"/>
      <c r="N9" s="25"/>
      <c r="O9" s="25"/>
      <c r="P9" s="25"/>
      <c r="Q9" s="231">
        <v>7.9785973508196735</v>
      </c>
      <c r="R9" s="49">
        <v>24334.721920000004</v>
      </c>
      <c r="S9" s="340">
        <v>0.74970851832770269</v>
      </c>
      <c r="U9" s="94"/>
      <c r="V9" s="25"/>
      <c r="W9" s="25"/>
      <c r="X9" s="25"/>
      <c r="Y9" s="96"/>
    </row>
    <row r="10" spans="1:25" outlineLevel="1" x14ac:dyDescent="0.25">
      <c r="B10" s="94" t="s">
        <v>217</v>
      </c>
      <c r="C10" s="25"/>
      <c r="D10" s="25"/>
      <c r="E10" s="25"/>
      <c r="F10" s="25"/>
      <c r="G10" s="337">
        <v>225</v>
      </c>
      <c r="H10" s="231">
        <v>0</v>
      </c>
      <c r="I10" s="49">
        <v>0</v>
      </c>
      <c r="J10" s="340">
        <v>0</v>
      </c>
      <c r="K10" s="25" t="s">
        <v>181</v>
      </c>
      <c r="L10" s="25"/>
      <c r="M10" s="25"/>
      <c r="N10" s="25"/>
      <c r="O10" s="25"/>
      <c r="P10" s="25"/>
      <c r="Q10" s="231">
        <v>0.15957194701639346</v>
      </c>
      <c r="R10" s="49">
        <v>486.69443840000008</v>
      </c>
      <c r="S10" s="340">
        <v>1.4994170366554054E-2</v>
      </c>
      <c r="U10" s="94" t="s">
        <v>13</v>
      </c>
      <c r="V10" s="25"/>
      <c r="W10" s="25"/>
      <c r="X10" s="25"/>
      <c r="Y10" s="188">
        <v>24334.721920000004</v>
      </c>
    </row>
    <row r="11" spans="1:25" outlineLevel="1" x14ac:dyDescent="0.25">
      <c r="B11" s="94" t="s">
        <v>312</v>
      </c>
      <c r="C11" s="25"/>
      <c r="D11" s="25"/>
      <c r="E11" s="25"/>
      <c r="F11" s="25"/>
      <c r="G11" s="337">
        <v>175</v>
      </c>
      <c r="H11" s="231">
        <v>0.65573770491803274</v>
      </c>
      <c r="I11" s="49">
        <v>2000</v>
      </c>
      <c r="J11" s="340">
        <v>6.1616362068352949E-2</v>
      </c>
      <c r="K11" s="25" t="s">
        <v>182</v>
      </c>
      <c r="L11" s="25"/>
      <c r="M11" s="25"/>
      <c r="N11" s="25"/>
      <c r="O11" s="25"/>
      <c r="P11" s="25"/>
      <c r="Q11" s="231">
        <v>0.24425391422950821</v>
      </c>
      <c r="R11" s="49">
        <v>744.97443840000005</v>
      </c>
      <c r="S11" s="340">
        <v>2.2951307364061153E-2</v>
      </c>
      <c r="U11" s="94" t="s">
        <v>14</v>
      </c>
      <c r="V11" s="25"/>
      <c r="W11" s="25"/>
      <c r="X11" s="25"/>
      <c r="Y11" s="164">
        <v>-4374</v>
      </c>
    </row>
    <row r="12" spans="1:25" outlineLevel="1" x14ac:dyDescent="0.25">
      <c r="B12" s="94" t="s">
        <v>313</v>
      </c>
      <c r="C12" s="25"/>
      <c r="D12" s="25"/>
      <c r="E12" s="25"/>
      <c r="F12" s="25"/>
      <c r="G12" s="337">
        <v>175</v>
      </c>
      <c r="H12" s="231">
        <v>0.62295081967213117</v>
      </c>
      <c r="I12" s="49">
        <v>1900</v>
      </c>
      <c r="J12" s="340">
        <v>5.8535543964935308E-2</v>
      </c>
      <c r="K12" s="25" t="s">
        <v>215</v>
      </c>
      <c r="L12" s="25"/>
      <c r="M12" s="25"/>
      <c r="N12" s="25"/>
      <c r="O12" s="25"/>
      <c r="P12" s="25"/>
      <c r="Q12" s="231">
        <v>0.89704918032786884</v>
      </c>
      <c r="R12" s="49">
        <v>2736</v>
      </c>
      <c r="S12" s="340">
        <v>8.4291183309506842E-2</v>
      </c>
      <c r="U12" s="94" t="s">
        <v>15</v>
      </c>
      <c r="V12" s="25"/>
      <c r="W12" s="25"/>
      <c r="X12" s="25"/>
      <c r="Y12" s="164">
        <v>0</v>
      </c>
    </row>
    <row r="13" spans="1:25" outlineLevel="1" x14ac:dyDescent="0.25">
      <c r="B13" s="94" t="s">
        <v>187</v>
      </c>
      <c r="C13" s="25"/>
      <c r="D13" s="25"/>
      <c r="E13" s="25"/>
      <c r="F13" s="25"/>
      <c r="G13" s="337">
        <v>350</v>
      </c>
      <c r="H13" s="231">
        <v>1.8039344262295083</v>
      </c>
      <c r="I13" s="49">
        <v>5502</v>
      </c>
      <c r="J13" s="340">
        <v>0.16950661205003897</v>
      </c>
      <c r="K13" s="25" t="s">
        <v>214</v>
      </c>
      <c r="L13" s="25"/>
      <c r="M13" s="25"/>
      <c r="N13" s="25"/>
      <c r="O13" s="25"/>
      <c r="P13" s="25"/>
      <c r="Q13" s="231">
        <v>0</v>
      </c>
      <c r="R13" s="49">
        <v>0</v>
      </c>
      <c r="S13" s="340">
        <v>0</v>
      </c>
      <c r="U13" s="94"/>
      <c r="V13" s="25"/>
      <c r="W13" s="25"/>
      <c r="X13" s="25"/>
      <c r="Y13" s="96"/>
    </row>
    <row r="14" spans="1:25" outlineLevel="1" x14ac:dyDescent="0.25">
      <c r="B14" s="94" t="s">
        <v>188</v>
      </c>
      <c r="C14" s="25"/>
      <c r="D14" s="25"/>
      <c r="E14" s="25"/>
      <c r="F14" s="25"/>
      <c r="G14" s="337">
        <v>275</v>
      </c>
      <c r="H14" s="231">
        <v>0.49180327868852458</v>
      </c>
      <c r="I14" s="49">
        <v>1500</v>
      </c>
      <c r="J14" s="340">
        <v>4.6212271551264714E-2</v>
      </c>
      <c r="K14" s="25" t="s">
        <v>183</v>
      </c>
      <c r="L14" s="25"/>
      <c r="M14" s="25"/>
      <c r="N14" s="25"/>
      <c r="O14" s="25"/>
      <c r="P14" s="25"/>
      <c r="Q14" s="231">
        <v>1.3360655737704918</v>
      </c>
      <c r="R14" s="49">
        <v>4075</v>
      </c>
      <c r="S14" s="340">
        <v>0.12554333771426915</v>
      </c>
      <c r="U14" s="107" t="s">
        <v>16</v>
      </c>
      <c r="V14" s="9"/>
      <c r="W14" s="9"/>
      <c r="X14" s="9"/>
      <c r="Y14" s="357">
        <v>19960.721920000004</v>
      </c>
    </row>
    <row r="15" spans="1:25" outlineLevel="1" x14ac:dyDescent="0.25">
      <c r="B15" s="94" t="s">
        <v>189</v>
      </c>
      <c r="C15" s="25"/>
      <c r="D15" s="25"/>
      <c r="E15" s="25"/>
      <c r="F15" s="25"/>
      <c r="G15" s="339">
        <v>7.2499999999999995E-2</v>
      </c>
      <c r="H15" s="231">
        <v>0.65573770491803274</v>
      </c>
      <c r="I15" s="49">
        <v>2000</v>
      </c>
      <c r="J15" s="340">
        <v>6.1616362068352949E-2</v>
      </c>
      <c r="K15" s="25" t="s">
        <v>184</v>
      </c>
      <c r="L15" s="25"/>
      <c r="M15" s="25"/>
      <c r="N15" s="25"/>
      <c r="O15" s="25"/>
      <c r="P15" s="25"/>
      <c r="Q15" s="231">
        <v>2.6727868852459018E-2</v>
      </c>
      <c r="R15" s="49">
        <v>81.52000000000001</v>
      </c>
      <c r="S15" s="340">
        <v>2.5114829179060665E-3</v>
      </c>
      <c r="X15" s="356"/>
    </row>
    <row r="16" spans="1:25" ht="15" outlineLevel="1" x14ac:dyDescent="0.3">
      <c r="B16" s="94" t="s">
        <v>213</v>
      </c>
      <c r="C16" s="25"/>
      <c r="D16" s="25"/>
      <c r="E16" s="25"/>
      <c r="F16" s="25"/>
      <c r="G16" s="339">
        <v>5.6250000000000001E-2</v>
      </c>
      <c r="H16" s="231">
        <v>0.49180327868852458</v>
      </c>
      <c r="I16" s="49">
        <v>1500</v>
      </c>
      <c r="J16" s="340">
        <v>4.6212271551264714E-2</v>
      </c>
      <c r="L16" s="25"/>
      <c r="M16" s="25"/>
      <c r="N16" s="25"/>
      <c r="O16" s="25"/>
      <c r="P16" s="25"/>
      <c r="Q16" s="231"/>
      <c r="R16" s="49"/>
      <c r="S16" s="340"/>
      <c r="U16" s="114" t="s">
        <v>232</v>
      </c>
      <c r="V16" s="145"/>
      <c r="W16" s="145"/>
      <c r="X16" s="145"/>
      <c r="Y16" s="176"/>
    </row>
    <row r="17" spans="2:25" outlineLevel="1" x14ac:dyDescent="0.25">
      <c r="B17" s="94" t="s">
        <v>183</v>
      </c>
      <c r="C17" s="25"/>
      <c r="D17" s="25"/>
      <c r="E17" s="25"/>
      <c r="F17" s="25"/>
      <c r="G17" s="339">
        <v>4.5999999999999999E-2</v>
      </c>
      <c r="H17" s="231">
        <v>1.3360655737704918</v>
      </c>
      <c r="I17" s="49">
        <v>4075</v>
      </c>
      <c r="J17" s="340">
        <v>0.12554333771426915</v>
      </c>
      <c r="K17" s="25"/>
      <c r="L17" s="25"/>
      <c r="M17" s="25"/>
      <c r="N17" s="25"/>
      <c r="O17" s="25"/>
      <c r="P17" s="25"/>
      <c r="Q17" s="25"/>
      <c r="R17" s="25"/>
      <c r="S17" s="96"/>
      <c r="U17" s="118" t="s">
        <v>276</v>
      </c>
      <c r="V17" s="119"/>
      <c r="W17" s="119"/>
      <c r="X17" s="119"/>
      <c r="Y17" s="452">
        <v>2018</v>
      </c>
    </row>
    <row r="18" spans="2:25" outlineLevel="1" x14ac:dyDescent="0.25">
      <c r="B18" s="94" t="s">
        <v>191</v>
      </c>
      <c r="C18" s="25"/>
      <c r="D18" s="25"/>
      <c r="E18" s="25"/>
      <c r="F18" s="25"/>
      <c r="G18" s="95"/>
      <c r="H18" s="231">
        <v>0.54904419327016396</v>
      </c>
      <c r="I18" s="49">
        <v>1674.584789474</v>
      </c>
      <c r="J18" s="340">
        <v>5.1590911351193293E-2</v>
      </c>
      <c r="K18" s="25"/>
      <c r="L18" s="25"/>
      <c r="M18" s="25"/>
      <c r="N18" s="25"/>
      <c r="O18" s="25"/>
      <c r="P18" s="25"/>
      <c r="Q18" s="25"/>
      <c r="R18" s="25"/>
      <c r="S18" s="96"/>
      <c r="U18" s="94" t="s">
        <v>277</v>
      </c>
      <c r="V18" s="25"/>
      <c r="W18" s="25"/>
      <c r="X18" s="25"/>
      <c r="Y18" s="361">
        <v>6.5444989901639357</v>
      </c>
    </row>
    <row r="19" spans="2:25" outlineLevel="1" x14ac:dyDescent="0.25">
      <c r="B19" s="94" t="s">
        <v>192</v>
      </c>
      <c r="C19" s="25"/>
      <c r="D19" s="25"/>
      <c r="E19" s="25"/>
      <c r="F19" s="25"/>
      <c r="G19" s="95"/>
      <c r="H19" s="231">
        <v>0.24590163934426229</v>
      </c>
      <c r="I19" s="49">
        <v>750</v>
      </c>
      <c r="J19" s="340">
        <v>2.3106135775632357E-2</v>
      </c>
      <c r="K19" s="25"/>
      <c r="L19" s="25"/>
      <c r="M19" s="25"/>
      <c r="N19" s="25"/>
      <c r="O19" s="25"/>
      <c r="P19" s="25"/>
      <c r="Q19" s="25"/>
      <c r="R19" s="25"/>
      <c r="S19" s="96"/>
      <c r="U19" s="107" t="s">
        <v>8</v>
      </c>
      <c r="V19" s="9"/>
      <c r="W19" s="9"/>
      <c r="X19" s="9"/>
      <c r="Y19" s="193">
        <v>5</v>
      </c>
    </row>
    <row r="20" spans="2:25" ht="15" outlineLevel="1" x14ac:dyDescent="0.3">
      <c r="B20" s="107" t="s">
        <v>248</v>
      </c>
      <c r="C20" s="9"/>
      <c r="D20" s="9"/>
      <c r="E20" s="9"/>
      <c r="F20" s="9"/>
      <c r="G20" s="8"/>
      <c r="H20" s="351">
        <v>1.2319101663363956</v>
      </c>
      <c r="I20" s="352">
        <v>3757.3260073260067</v>
      </c>
      <c r="J20" s="353">
        <v>0.11575637983811911</v>
      </c>
      <c r="K20" s="25"/>
      <c r="L20" s="25"/>
      <c r="M20" s="25"/>
      <c r="N20" s="25"/>
      <c r="O20" s="25"/>
      <c r="P20" s="25"/>
      <c r="Q20" s="25"/>
      <c r="R20" s="25"/>
      <c r="S20" s="96"/>
      <c r="U20" s="359" t="s">
        <v>245</v>
      </c>
      <c r="V20" s="127"/>
      <c r="W20" s="127"/>
      <c r="X20" s="127"/>
      <c r="Y20" s="362">
        <v>0.26867652672110998</v>
      </c>
    </row>
    <row r="21" spans="2:25" ht="15" outlineLevel="1" x14ac:dyDescent="0.3">
      <c r="B21" s="107" t="s">
        <v>185</v>
      </c>
      <c r="C21" s="9"/>
      <c r="D21" s="9"/>
      <c r="E21" s="9"/>
      <c r="F21" s="9"/>
      <c r="G21" s="8"/>
      <c r="H21" s="351">
        <v>10.642265835016396</v>
      </c>
      <c r="I21" s="352">
        <v>32458.910796800006</v>
      </c>
      <c r="J21" s="353">
        <v>1</v>
      </c>
      <c r="K21" s="181" t="s">
        <v>185</v>
      </c>
      <c r="L21" s="92"/>
      <c r="M21" s="92"/>
      <c r="N21" s="92"/>
      <c r="O21" s="92"/>
      <c r="P21" s="92"/>
      <c r="Q21" s="232">
        <v>10.642265835016396</v>
      </c>
      <c r="R21" s="233">
        <v>32458.910796800006</v>
      </c>
      <c r="S21" s="341">
        <v>1</v>
      </c>
      <c r="U21" s="360" t="s">
        <v>246</v>
      </c>
      <c r="V21" s="133"/>
      <c r="W21" s="133"/>
      <c r="X21" s="133"/>
      <c r="Y21" s="363">
        <v>2.590619428320049</v>
      </c>
    </row>
    <row r="22" spans="2:25" outlineLevel="1" x14ac:dyDescent="0.25"/>
    <row r="23" spans="2:25" ht="15" outlineLevel="1" x14ac:dyDescent="0.3">
      <c r="B23" s="114" t="s">
        <v>278</v>
      </c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6"/>
      <c r="U23" s="114" t="s">
        <v>284</v>
      </c>
      <c r="V23" s="115"/>
      <c r="W23" s="115"/>
      <c r="X23" s="115"/>
      <c r="Y23" s="116"/>
    </row>
    <row r="24" spans="2:25" ht="15" outlineLevel="1" x14ac:dyDescent="0.3">
      <c r="B24" s="375" t="s">
        <v>279</v>
      </c>
      <c r="C24" s="376"/>
      <c r="D24" s="376"/>
      <c r="E24" s="376"/>
      <c r="F24" s="376"/>
      <c r="G24" s="376"/>
      <c r="H24" s="376"/>
      <c r="I24" s="376"/>
      <c r="J24" s="377"/>
      <c r="K24" s="375" t="s">
        <v>280</v>
      </c>
      <c r="L24" s="376"/>
      <c r="M24" s="376"/>
      <c r="N24" s="376"/>
      <c r="O24" s="376"/>
      <c r="P24" s="376"/>
      <c r="Q24" s="376"/>
      <c r="R24" s="376"/>
      <c r="S24" s="377"/>
      <c r="U24" s="379" t="s">
        <v>329</v>
      </c>
      <c r="V24" s="119"/>
      <c r="W24" s="119"/>
      <c r="X24" s="119"/>
      <c r="Y24" s="417">
        <v>0.35251968140155066</v>
      </c>
    </row>
    <row r="25" spans="2:25" ht="15" outlineLevel="1" x14ac:dyDescent="0.3">
      <c r="B25" s="118"/>
      <c r="C25" s="119"/>
      <c r="D25" s="370" t="s">
        <v>281</v>
      </c>
      <c r="E25" s="370"/>
      <c r="F25" s="370"/>
      <c r="G25" s="370"/>
      <c r="H25" s="370"/>
      <c r="I25" s="370"/>
      <c r="J25" s="371"/>
      <c r="K25" s="118"/>
      <c r="L25" s="370" t="s">
        <v>281</v>
      </c>
      <c r="M25" s="364"/>
      <c r="N25" s="364"/>
      <c r="O25" s="370"/>
      <c r="P25" s="364"/>
      <c r="Q25" s="370"/>
      <c r="R25" s="370"/>
      <c r="S25" s="371"/>
      <c r="U25" s="94" t="s">
        <v>330</v>
      </c>
      <c r="V25" s="25"/>
      <c r="W25" s="25"/>
      <c r="X25" s="25"/>
      <c r="Y25" s="361">
        <v>0.35302830951185882</v>
      </c>
    </row>
    <row r="26" spans="2:25" outlineLevel="1" x14ac:dyDescent="0.25">
      <c r="B26" s="94"/>
      <c r="C26" s="367">
        <v>0.26867652672110998</v>
      </c>
      <c r="D26" s="412">
        <v>5</v>
      </c>
      <c r="E26" s="232">
        <v>5.5</v>
      </c>
      <c r="F26" s="232">
        <v>6</v>
      </c>
      <c r="G26" s="232">
        <v>6.5</v>
      </c>
      <c r="H26" s="232">
        <v>7</v>
      </c>
      <c r="I26" s="232">
        <v>7.5</v>
      </c>
      <c r="J26" s="413">
        <v>8</v>
      </c>
      <c r="K26" s="365"/>
      <c r="L26" s="378">
        <v>2.590619428320049</v>
      </c>
      <c r="M26" s="412">
        <v>5</v>
      </c>
      <c r="N26" s="232">
        <v>5.5</v>
      </c>
      <c r="O26" s="232">
        <v>6</v>
      </c>
      <c r="P26" s="232">
        <v>6.5</v>
      </c>
      <c r="Q26" s="232">
        <v>7</v>
      </c>
      <c r="R26" s="232">
        <v>7.5</v>
      </c>
      <c r="S26" s="413">
        <v>8</v>
      </c>
      <c r="U26" s="94" t="s">
        <v>331</v>
      </c>
      <c r="V26" s="25"/>
      <c r="W26" s="25"/>
      <c r="X26" s="25"/>
      <c r="Y26" s="361">
        <v>6.5444989901639357</v>
      </c>
    </row>
    <row r="27" spans="2:25" outlineLevel="1" x14ac:dyDescent="0.25">
      <c r="B27" s="94"/>
      <c r="C27" s="414">
        <v>3.5</v>
      </c>
      <c r="D27" s="393">
        <v>0.12644744480824555</v>
      </c>
      <c r="E27" s="394">
        <v>0.12644744480824555</v>
      </c>
      <c r="F27" s="394">
        <v>0.12644744480824555</v>
      </c>
      <c r="G27" s="394">
        <v>0.12644744480824555</v>
      </c>
      <c r="H27" s="394">
        <v>0.12644744480824555</v>
      </c>
      <c r="I27" s="394">
        <v>0.12644744480824555</v>
      </c>
      <c r="J27" s="395">
        <v>0.12644744480824555</v>
      </c>
      <c r="K27" s="94"/>
      <c r="L27" s="414">
        <v>3.5</v>
      </c>
      <c r="M27" s="404">
        <v>1.610066214437202</v>
      </c>
      <c r="N27" s="405">
        <v>1.610066214437202</v>
      </c>
      <c r="O27" s="405">
        <v>1.610066214437202</v>
      </c>
      <c r="P27" s="405">
        <v>1.610066214437202</v>
      </c>
      <c r="Q27" s="405">
        <v>1.610066214437202</v>
      </c>
      <c r="R27" s="405">
        <v>1.610066214437202</v>
      </c>
      <c r="S27" s="406">
        <v>1.610066214437202</v>
      </c>
      <c r="U27" s="107" t="s">
        <v>332</v>
      </c>
      <c r="V27" s="9"/>
      <c r="W27" s="9"/>
      <c r="X27" s="9"/>
      <c r="Y27" s="193">
        <v>4.454888646107106</v>
      </c>
    </row>
    <row r="28" spans="2:25" outlineLevel="1" x14ac:dyDescent="0.25">
      <c r="B28" s="94"/>
      <c r="C28" s="415">
        <v>4</v>
      </c>
      <c r="D28" s="396">
        <v>0.17971681255381688</v>
      </c>
      <c r="E28" s="397">
        <v>0.17971681255381688</v>
      </c>
      <c r="F28" s="397">
        <v>0.17971681255381688</v>
      </c>
      <c r="G28" s="397">
        <v>0.17971681255381688</v>
      </c>
      <c r="H28" s="397">
        <v>0.17971681255381688</v>
      </c>
      <c r="I28" s="397">
        <v>0.17971681255381688</v>
      </c>
      <c r="J28" s="398">
        <v>0.17971681255381688</v>
      </c>
      <c r="K28" s="94"/>
      <c r="L28" s="415">
        <v>4</v>
      </c>
      <c r="M28" s="407">
        <v>1.9369172857314847</v>
      </c>
      <c r="N28" s="231">
        <v>1.9369172857314847</v>
      </c>
      <c r="O28" s="231">
        <v>1.9369172857314847</v>
      </c>
      <c r="P28" s="231">
        <v>1.9369172857314847</v>
      </c>
      <c r="Q28" s="231">
        <v>1.9369172857314847</v>
      </c>
      <c r="R28" s="231">
        <v>1.9369172857314847</v>
      </c>
      <c r="S28" s="369">
        <v>1.9369172857314847</v>
      </c>
    </row>
    <row r="29" spans="2:25" ht="15" outlineLevel="1" x14ac:dyDescent="0.3">
      <c r="B29" s="372" t="s">
        <v>282</v>
      </c>
      <c r="C29" s="415">
        <v>4.5</v>
      </c>
      <c r="D29" s="396">
        <v>0.22661422326566028</v>
      </c>
      <c r="E29" s="397">
        <v>0.22661422326566028</v>
      </c>
      <c r="F29" s="399">
        <v>0.22661422326566028</v>
      </c>
      <c r="G29" s="399">
        <v>0.22661422326566028</v>
      </c>
      <c r="H29" s="399">
        <v>0.22661422326566028</v>
      </c>
      <c r="I29" s="397">
        <v>0.22661422326566028</v>
      </c>
      <c r="J29" s="398">
        <v>0.22661422326566028</v>
      </c>
      <c r="K29" s="358" t="s">
        <v>282</v>
      </c>
      <c r="L29" s="415">
        <v>4.5</v>
      </c>
      <c r="M29" s="407">
        <v>2.2637683570257665</v>
      </c>
      <c r="N29" s="231">
        <v>2.2637683570257665</v>
      </c>
      <c r="O29" s="408">
        <v>2.2637683570257665</v>
      </c>
      <c r="P29" s="408">
        <v>2.2637683570257665</v>
      </c>
      <c r="Q29" s="408">
        <v>2.2637683570257665</v>
      </c>
      <c r="R29" s="231">
        <v>2.2637683570257665</v>
      </c>
      <c r="S29" s="369">
        <v>2.2637683570257665</v>
      </c>
      <c r="U29" s="114" t="s">
        <v>121</v>
      </c>
      <c r="V29" s="145"/>
      <c r="W29" s="145"/>
      <c r="X29" s="145"/>
      <c r="Y29" s="176"/>
    </row>
    <row r="30" spans="2:25" outlineLevel="1" x14ac:dyDescent="0.25">
      <c r="B30" s="366"/>
      <c r="C30" s="415">
        <v>5</v>
      </c>
      <c r="D30" s="396">
        <v>0.26867652672110998</v>
      </c>
      <c r="E30" s="397">
        <v>0.26867652672110998</v>
      </c>
      <c r="F30" s="399">
        <v>0.26867652672110998</v>
      </c>
      <c r="G30" s="400">
        <v>0.26867652672110998</v>
      </c>
      <c r="H30" s="399">
        <v>0.26867652672110998</v>
      </c>
      <c r="I30" s="397">
        <v>0.26867652672110998</v>
      </c>
      <c r="J30" s="398">
        <v>0.26867652672110998</v>
      </c>
      <c r="K30" s="94"/>
      <c r="L30" s="415">
        <v>5</v>
      </c>
      <c r="M30" s="407">
        <v>2.590619428320049</v>
      </c>
      <c r="N30" s="231">
        <v>2.590619428320049</v>
      </c>
      <c r="O30" s="408">
        <v>2.590619428320049</v>
      </c>
      <c r="P30" s="409">
        <v>2.590619428320049</v>
      </c>
      <c r="Q30" s="408">
        <v>2.590619428320049</v>
      </c>
      <c r="R30" s="231">
        <v>2.590619428320049</v>
      </c>
      <c r="S30" s="369">
        <v>2.590619428320049</v>
      </c>
      <c r="U30" s="94" t="s">
        <v>122</v>
      </c>
      <c r="V30" s="25"/>
      <c r="W30" s="25"/>
      <c r="X30" s="25"/>
      <c r="Y30" s="179" t="s">
        <v>109</v>
      </c>
    </row>
    <row r="31" spans="2:25" outlineLevel="1" x14ac:dyDescent="0.25">
      <c r="B31" s="366"/>
      <c r="C31" s="415">
        <v>5.5</v>
      </c>
      <c r="D31" s="396">
        <v>0.30692786703658026</v>
      </c>
      <c r="E31" s="397">
        <v>0.30692786703658026</v>
      </c>
      <c r="F31" s="399">
        <v>0.30692786703658026</v>
      </c>
      <c r="G31" s="399">
        <v>0.30692786703658026</v>
      </c>
      <c r="H31" s="399">
        <v>0.30692786703658026</v>
      </c>
      <c r="I31" s="397">
        <v>0.30692786703658026</v>
      </c>
      <c r="J31" s="398">
        <v>0.30692786703658026</v>
      </c>
      <c r="K31" s="94"/>
      <c r="L31" s="415">
        <v>5.5</v>
      </c>
      <c r="M31" s="407">
        <v>2.9174704996143315</v>
      </c>
      <c r="N31" s="231">
        <v>2.9174704996143315</v>
      </c>
      <c r="O31" s="408">
        <v>2.9174704996143315</v>
      </c>
      <c r="P31" s="408">
        <v>2.9174704996143315</v>
      </c>
      <c r="Q31" s="408">
        <v>2.9174704996143315</v>
      </c>
      <c r="R31" s="231">
        <v>2.9174704996143315</v>
      </c>
      <c r="S31" s="369">
        <v>2.9174704996143315</v>
      </c>
      <c r="U31" s="94" t="s">
        <v>123</v>
      </c>
      <c r="V31" s="25"/>
      <c r="W31" s="25"/>
      <c r="X31" s="25"/>
      <c r="Y31" s="179">
        <v>1</v>
      </c>
    </row>
    <row r="32" spans="2:25" outlineLevel="1" x14ac:dyDescent="0.25">
      <c r="B32" s="94"/>
      <c r="C32" s="415">
        <v>6</v>
      </c>
      <c r="D32" s="396">
        <v>0.34208793912131807</v>
      </c>
      <c r="E32" s="397">
        <v>0.34208793912131807</v>
      </c>
      <c r="F32" s="397">
        <v>0.34208793912131807</v>
      </c>
      <c r="G32" s="397">
        <v>0.34208793912131807</v>
      </c>
      <c r="H32" s="397">
        <v>0.34208793912131807</v>
      </c>
      <c r="I32" s="397">
        <v>0.34208793912131807</v>
      </c>
      <c r="J32" s="398">
        <v>0.34208793912131807</v>
      </c>
      <c r="K32" s="94"/>
      <c r="L32" s="415">
        <v>6</v>
      </c>
      <c r="M32" s="407">
        <v>3.2443215709086144</v>
      </c>
      <c r="N32" s="231">
        <v>3.2443215709086144</v>
      </c>
      <c r="O32" s="231">
        <v>3.2443215709086144</v>
      </c>
      <c r="P32" s="231">
        <v>3.2443215709086144</v>
      </c>
      <c r="Q32" s="231">
        <v>3.2443215709086144</v>
      </c>
      <c r="R32" s="231">
        <v>3.2443215709086144</v>
      </c>
      <c r="S32" s="369">
        <v>3.2443215709086144</v>
      </c>
      <c r="U32" s="94" t="s">
        <v>124</v>
      </c>
      <c r="V32" s="25"/>
      <c r="W32" s="25"/>
      <c r="X32" s="25"/>
      <c r="Y32" s="179" t="s">
        <v>125</v>
      </c>
    </row>
    <row r="33" spans="1:25" outlineLevel="1" x14ac:dyDescent="0.25">
      <c r="B33" s="107"/>
      <c r="C33" s="416">
        <v>6.5</v>
      </c>
      <c r="D33" s="401">
        <v>0.37468347314012007</v>
      </c>
      <c r="E33" s="402">
        <v>0.37468347314012007</v>
      </c>
      <c r="F33" s="402">
        <v>0.37468347314012007</v>
      </c>
      <c r="G33" s="402">
        <v>0.37468347314012007</v>
      </c>
      <c r="H33" s="402">
        <v>0.37468347314012007</v>
      </c>
      <c r="I33" s="402">
        <v>0.37468347314012007</v>
      </c>
      <c r="J33" s="403">
        <v>0.37468347314012007</v>
      </c>
      <c r="K33" s="107"/>
      <c r="L33" s="416">
        <v>6.5</v>
      </c>
      <c r="M33" s="410">
        <v>3.5711726422028969</v>
      </c>
      <c r="N33" s="351">
        <v>3.5711726422028969</v>
      </c>
      <c r="O33" s="351">
        <v>3.5711726422028969</v>
      </c>
      <c r="P33" s="351">
        <v>3.5711726422028969</v>
      </c>
      <c r="Q33" s="351">
        <v>3.5711726422028969</v>
      </c>
      <c r="R33" s="351">
        <v>3.5711726422028969</v>
      </c>
      <c r="S33" s="411">
        <v>3.5711726422028969</v>
      </c>
      <c r="U33" s="107" t="s">
        <v>243</v>
      </c>
      <c r="V33" s="9"/>
      <c r="W33" s="9"/>
      <c r="X33" s="9"/>
      <c r="Y33" s="180" t="s">
        <v>125</v>
      </c>
    </row>
    <row r="34" spans="1:25" outlineLevel="1" x14ac:dyDescent="0.25"/>
    <row r="35" spans="1:25" s="3" customFormat="1" ht="15" x14ac:dyDescent="0.3">
      <c r="A35" s="3" t="s">
        <v>283</v>
      </c>
    </row>
    <row r="36" spans="1:25" outlineLevel="1" x14ac:dyDescent="0.25"/>
    <row r="37" spans="1:25" ht="15" outlineLevel="1" x14ac:dyDescent="0.3">
      <c r="G37" s="220" t="s">
        <v>39</v>
      </c>
      <c r="H37" s="221"/>
      <c r="I37" s="221"/>
      <c r="J37" s="221"/>
      <c r="K37" s="222"/>
      <c r="N37" s="9"/>
      <c r="O37" s="249"/>
      <c r="P37" s="162" t="s">
        <v>105</v>
      </c>
      <c r="Q37" s="162"/>
      <c r="R37" s="162"/>
      <c r="S37" s="162"/>
      <c r="T37" s="162"/>
      <c r="U37" s="162"/>
      <c r="V37" s="162"/>
      <c r="W37" s="162"/>
      <c r="X37" s="162"/>
      <c r="Y37" s="163"/>
    </row>
    <row r="38" spans="1:25" ht="15" outlineLevel="1" x14ac:dyDescent="0.3">
      <c r="B38" s="118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44" t="s">
        <v>101</v>
      </c>
      <c r="O38" s="119"/>
      <c r="P38" s="32">
        <v>1</v>
      </c>
      <c r="Q38" s="32">
        <v>2</v>
      </c>
      <c r="R38" s="32">
        <v>3</v>
      </c>
      <c r="S38" s="32">
        <v>4</v>
      </c>
      <c r="T38" s="32">
        <v>5</v>
      </c>
      <c r="U38" s="32" t="s">
        <v>333</v>
      </c>
      <c r="V38" s="32" t="s">
        <v>333</v>
      </c>
      <c r="W38" s="32" t="s">
        <v>333</v>
      </c>
      <c r="X38" s="32" t="s">
        <v>333</v>
      </c>
      <c r="Y38" s="79" t="s">
        <v>333</v>
      </c>
    </row>
    <row r="39" spans="1:25" ht="15" outlineLevel="1" x14ac:dyDescent="0.3">
      <c r="B39" s="94"/>
      <c r="C39" s="25"/>
      <c r="D39" s="25"/>
      <c r="E39" s="25"/>
      <c r="F39" s="25"/>
      <c r="G39" s="449">
        <v>2009</v>
      </c>
      <c r="H39" s="34">
        <v>2010</v>
      </c>
      <c r="I39" s="34">
        <v>2011</v>
      </c>
      <c r="J39" s="34">
        <v>2012</v>
      </c>
      <c r="K39" s="34">
        <v>2013</v>
      </c>
      <c r="L39" s="9"/>
      <c r="M39" s="38">
        <v>41488</v>
      </c>
      <c r="N39" s="9"/>
      <c r="O39" s="9"/>
      <c r="P39" s="36">
        <v>2014</v>
      </c>
      <c r="Q39" s="36">
        <v>2015</v>
      </c>
      <c r="R39" s="36">
        <v>2016</v>
      </c>
      <c r="S39" s="36">
        <v>2017</v>
      </c>
      <c r="T39" s="36">
        <v>2018</v>
      </c>
      <c r="U39" s="36" t="s">
        <v>333</v>
      </c>
      <c r="V39" s="36" t="s">
        <v>333</v>
      </c>
      <c r="W39" s="36" t="s">
        <v>333</v>
      </c>
      <c r="X39" s="36" t="s">
        <v>333</v>
      </c>
      <c r="Y39" s="82" t="s">
        <v>333</v>
      </c>
    </row>
    <row r="40" spans="1:25" s="6" customFormat="1" ht="15" outlineLevel="1" x14ac:dyDescent="0.3">
      <c r="B40" s="122" t="s">
        <v>40</v>
      </c>
      <c r="C40" s="127"/>
      <c r="D40" s="127"/>
      <c r="E40" s="127"/>
      <c r="F40" s="127"/>
      <c r="G40" s="152">
        <v>61101</v>
      </c>
      <c r="H40" s="152">
        <v>52902</v>
      </c>
      <c r="I40" s="152">
        <v>61494</v>
      </c>
      <c r="J40" s="152">
        <v>62071</v>
      </c>
      <c r="K40" s="152">
        <v>56940</v>
      </c>
      <c r="L40" s="127"/>
      <c r="M40" s="437">
        <v>56623</v>
      </c>
      <c r="N40" s="122"/>
      <c r="O40" s="127"/>
      <c r="P40" s="152">
        <v>56541.42</v>
      </c>
      <c r="Q40" s="152">
        <v>55580.215859999997</v>
      </c>
      <c r="R40" s="152">
        <v>55135.574133119997</v>
      </c>
      <c r="S40" s="152">
        <v>54418.811669389434</v>
      </c>
      <c r="T40" s="152">
        <v>54092.298799373093</v>
      </c>
      <c r="U40" s="152" t="s">
        <v>333</v>
      </c>
      <c r="V40" s="152" t="s">
        <v>333</v>
      </c>
      <c r="W40" s="152" t="s">
        <v>333</v>
      </c>
      <c r="X40" s="152" t="s">
        <v>333</v>
      </c>
      <c r="Y40" s="321" t="s">
        <v>333</v>
      </c>
    </row>
    <row r="41" spans="1:25" s="381" customFormat="1" ht="15" outlineLevel="1" x14ac:dyDescent="0.3">
      <c r="B41" s="383" t="s">
        <v>41</v>
      </c>
      <c r="C41" s="384"/>
      <c r="D41" s="384"/>
      <c r="E41" s="384"/>
      <c r="F41" s="384"/>
      <c r="G41" s="384"/>
      <c r="H41" s="384">
        <v>-0.13418765650316689</v>
      </c>
      <c r="I41" s="384">
        <v>0.16241351933764325</v>
      </c>
      <c r="J41" s="384">
        <v>9.3830292386249958E-3</v>
      </c>
      <c r="K41" s="384">
        <v>-8.2663401588503493E-2</v>
      </c>
      <c r="L41" s="384"/>
      <c r="M41" s="436"/>
      <c r="N41" s="383"/>
      <c r="O41" s="384"/>
      <c r="P41" s="384">
        <v>-7.0000000000000001E-3</v>
      </c>
      <c r="Q41" s="384">
        <v>-1.7000000000000001E-2</v>
      </c>
      <c r="R41" s="384">
        <v>-8.0000000000000002E-3</v>
      </c>
      <c r="S41" s="384">
        <v>-1.2999999999999999E-2</v>
      </c>
      <c r="T41" s="384">
        <v>-6.0000000000000001E-3</v>
      </c>
      <c r="U41" s="384" t="s">
        <v>333</v>
      </c>
      <c r="V41" s="384" t="s">
        <v>333</v>
      </c>
      <c r="W41" s="384" t="s">
        <v>333</v>
      </c>
      <c r="X41" s="384" t="s">
        <v>333</v>
      </c>
      <c r="Y41" s="385" t="s">
        <v>333</v>
      </c>
    </row>
    <row r="42" spans="1:25" s="6" customFormat="1" ht="15" outlineLevel="1" x14ac:dyDescent="0.3">
      <c r="B42" s="122" t="s">
        <v>285</v>
      </c>
      <c r="C42" s="127"/>
      <c r="D42" s="127"/>
      <c r="E42" s="127"/>
      <c r="F42" s="127"/>
      <c r="G42" s="152">
        <v>10957</v>
      </c>
      <c r="H42" s="152">
        <v>9261</v>
      </c>
      <c r="I42" s="152">
        <v>11396</v>
      </c>
      <c r="J42" s="152">
        <v>13811</v>
      </c>
      <c r="K42" s="152">
        <v>12186</v>
      </c>
      <c r="L42" s="127"/>
      <c r="M42" s="435">
        <v>11417</v>
      </c>
      <c r="N42" s="122"/>
      <c r="O42" s="127"/>
      <c r="P42" s="152">
        <v>12891.443760000002</v>
      </c>
      <c r="Q42" s="152">
        <v>12672.289216079997</v>
      </c>
      <c r="R42" s="152">
        <v>12570.910902351359</v>
      </c>
      <c r="S42" s="152">
        <v>12407.489060620792</v>
      </c>
      <c r="T42" s="152">
        <v>12333.044126257068</v>
      </c>
      <c r="U42" s="152" t="s">
        <v>333</v>
      </c>
      <c r="V42" s="152" t="s">
        <v>333</v>
      </c>
      <c r="W42" s="152" t="s">
        <v>333</v>
      </c>
      <c r="X42" s="152" t="s">
        <v>333</v>
      </c>
      <c r="Y42" s="321" t="s">
        <v>333</v>
      </c>
    </row>
    <row r="43" spans="1:25" s="381" customFormat="1" ht="15" outlineLevel="1" x14ac:dyDescent="0.3">
      <c r="B43" s="383" t="s">
        <v>43</v>
      </c>
      <c r="C43" s="384"/>
      <c r="D43" s="384"/>
      <c r="E43" s="384"/>
      <c r="F43" s="384"/>
      <c r="G43" s="384">
        <v>0.17932603394379798</v>
      </c>
      <c r="H43" s="384">
        <v>0.17505954406260632</v>
      </c>
      <c r="I43" s="384">
        <v>0.18531889290012032</v>
      </c>
      <c r="J43" s="384">
        <v>0.222503262393066</v>
      </c>
      <c r="K43" s="384">
        <v>0.21401475237091674</v>
      </c>
      <c r="L43" s="384"/>
      <c r="M43" s="436">
        <v>0.20163184571640499</v>
      </c>
      <c r="N43" s="383"/>
      <c r="O43" s="384"/>
      <c r="P43" s="384">
        <v>0.22800000000000004</v>
      </c>
      <c r="Q43" s="384">
        <v>0.22799999999999995</v>
      </c>
      <c r="R43" s="384">
        <v>0.22800000000000001</v>
      </c>
      <c r="S43" s="384">
        <v>0.22800000000000001</v>
      </c>
      <c r="T43" s="384">
        <v>0.22800000000000004</v>
      </c>
      <c r="U43" s="384" t="s">
        <v>333</v>
      </c>
      <c r="V43" s="384" t="s">
        <v>333</v>
      </c>
      <c r="W43" s="384" t="s">
        <v>333</v>
      </c>
      <c r="X43" s="384" t="s">
        <v>333</v>
      </c>
      <c r="Y43" s="385" t="s">
        <v>333</v>
      </c>
    </row>
    <row r="44" spans="1:25" s="6" customFormat="1" ht="15" outlineLevel="1" x14ac:dyDescent="0.3">
      <c r="B44" s="122" t="s">
        <v>34</v>
      </c>
      <c r="C44" s="127"/>
      <c r="D44" s="127"/>
      <c r="E44" s="127"/>
      <c r="F44" s="127"/>
      <c r="G44" s="152">
        <v>3959</v>
      </c>
      <c r="H44" s="152">
        <v>3024</v>
      </c>
      <c r="I44" s="152">
        <v>4403</v>
      </c>
      <c r="J44" s="152">
        <v>5367</v>
      </c>
      <c r="K44" s="152">
        <v>4156</v>
      </c>
      <c r="L44" s="127"/>
      <c r="M44" s="435">
        <v>3050</v>
      </c>
      <c r="N44" s="122"/>
      <c r="O44" s="127"/>
      <c r="P44" s="152">
        <v>4480.6331887650285</v>
      </c>
      <c r="Q44" s="152">
        <v>4354.7964891270258</v>
      </c>
      <c r="R44" s="152">
        <v>4312.6296320279089</v>
      </c>
      <c r="S44" s="152">
        <v>3915.7111118654911</v>
      </c>
      <c r="T44" s="152">
        <v>4041.1283331595464</v>
      </c>
      <c r="U44" s="152" t="s">
        <v>333</v>
      </c>
      <c r="V44" s="152" t="s">
        <v>333</v>
      </c>
      <c r="W44" s="152" t="s">
        <v>333</v>
      </c>
      <c r="X44" s="152" t="s">
        <v>333</v>
      </c>
      <c r="Y44" s="321" t="s">
        <v>333</v>
      </c>
    </row>
    <row r="45" spans="1:25" s="381" customFormat="1" ht="15" outlineLevel="1" x14ac:dyDescent="0.3">
      <c r="B45" s="383" t="s">
        <v>43</v>
      </c>
      <c r="C45" s="384"/>
      <c r="D45" s="384"/>
      <c r="E45" s="384"/>
      <c r="F45" s="384"/>
      <c r="G45" s="384">
        <v>6.4794356884502705E-2</v>
      </c>
      <c r="H45" s="384">
        <v>5.7162300102075535E-2</v>
      </c>
      <c r="I45" s="384">
        <v>7.1600481347773762E-2</v>
      </c>
      <c r="J45" s="384">
        <v>8.6465499186415551E-2</v>
      </c>
      <c r="K45" s="384">
        <v>7.2989111345275734E-2</v>
      </c>
      <c r="L45" s="384"/>
      <c r="M45" s="436">
        <v>5.3865037175705982E-2</v>
      </c>
      <c r="N45" s="383"/>
      <c r="O45" s="384"/>
      <c r="P45" s="384">
        <v>7.9245147871507798E-2</v>
      </c>
      <c r="Q45" s="384">
        <v>7.8351557685494497E-2</v>
      </c>
      <c r="R45" s="384">
        <v>7.8218640139947462E-2</v>
      </c>
      <c r="S45" s="384">
        <v>7.1955101402335062E-2</v>
      </c>
      <c r="T45" s="384">
        <v>7.4708016165997759E-2</v>
      </c>
      <c r="U45" s="384" t="s">
        <v>333</v>
      </c>
      <c r="V45" s="384" t="s">
        <v>333</v>
      </c>
      <c r="W45" s="384" t="s">
        <v>333</v>
      </c>
      <c r="X45" s="384" t="s">
        <v>333</v>
      </c>
      <c r="Y45" s="385" t="s">
        <v>333</v>
      </c>
    </row>
    <row r="46" spans="1:25" s="6" customFormat="1" ht="15" outlineLevel="1" x14ac:dyDescent="0.3">
      <c r="B46" s="122" t="s">
        <v>158</v>
      </c>
      <c r="C46" s="127"/>
      <c r="D46" s="127"/>
      <c r="E46" s="127"/>
      <c r="F46" s="127"/>
      <c r="G46" s="127"/>
      <c r="H46" s="152">
        <v>551</v>
      </c>
      <c r="I46" s="152">
        <v>393</v>
      </c>
      <c r="J46" s="152">
        <v>716</v>
      </c>
      <c r="K46" s="152">
        <v>533</v>
      </c>
      <c r="L46" s="127"/>
      <c r="M46" s="435">
        <v>606</v>
      </c>
      <c r="N46" s="122"/>
      <c r="O46" s="127"/>
      <c r="P46" s="320">
        <v>678.49703999999997</v>
      </c>
      <c r="Q46" s="152">
        <v>611.38237445999994</v>
      </c>
      <c r="R46" s="152">
        <v>551.35574133119997</v>
      </c>
      <c r="S46" s="152">
        <v>544.18811669389436</v>
      </c>
      <c r="T46" s="152">
        <v>540.92298799373089</v>
      </c>
      <c r="U46" s="152" t="s">
        <v>333</v>
      </c>
      <c r="V46" s="152" t="s">
        <v>333</v>
      </c>
      <c r="W46" s="152" t="s">
        <v>333</v>
      </c>
      <c r="X46" s="152" t="s">
        <v>333</v>
      </c>
      <c r="Y46" s="321" t="s">
        <v>333</v>
      </c>
    </row>
    <row r="47" spans="1:25" s="13" customFormat="1" ht="15" outlineLevel="1" x14ac:dyDescent="0.3">
      <c r="B47" s="170" t="s">
        <v>286</v>
      </c>
      <c r="C47" s="56"/>
      <c r="D47" s="56"/>
      <c r="E47" s="56"/>
      <c r="F47" s="56"/>
      <c r="G47" s="56"/>
      <c r="H47" s="384">
        <v>1.041548523685305E-2</v>
      </c>
      <c r="I47" s="384">
        <v>6.3908674016977269E-3</v>
      </c>
      <c r="J47" s="384">
        <v>1.1535177458072208E-2</v>
      </c>
      <c r="K47" s="384">
        <v>9.3607305936073051E-3</v>
      </c>
      <c r="L47" s="56"/>
      <c r="M47" s="436">
        <v>1.0702364763435354E-2</v>
      </c>
      <c r="N47" s="170"/>
      <c r="O47" s="56"/>
      <c r="P47" s="384">
        <v>1.2E-2</v>
      </c>
      <c r="Q47" s="384">
        <v>1.0999999999999999E-2</v>
      </c>
      <c r="R47" s="384">
        <v>0.01</v>
      </c>
      <c r="S47" s="384">
        <v>0.01</v>
      </c>
      <c r="T47" s="384">
        <v>9.9999999999999985E-3</v>
      </c>
      <c r="U47" s="384" t="s">
        <v>333</v>
      </c>
      <c r="V47" s="384" t="s">
        <v>333</v>
      </c>
      <c r="W47" s="384" t="s">
        <v>333</v>
      </c>
      <c r="X47" s="384" t="s">
        <v>333</v>
      </c>
      <c r="Y47" s="385" t="s">
        <v>333</v>
      </c>
    </row>
    <row r="48" spans="1:25" outlineLevel="1" x14ac:dyDescent="0.25">
      <c r="B48" s="94" t="s">
        <v>229</v>
      </c>
      <c r="C48" s="25"/>
      <c r="D48" s="25"/>
      <c r="E48" s="25"/>
      <c r="F48" s="25"/>
      <c r="G48" s="25">
        <v>93</v>
      </c>
      <c r="H48" s="25">
        <v>160</v>
      </c>
      <c r="I48" s="25">
        <v>199</v>
      </c>
      <c r="J48" s="25">
        <v>279</v>
      </c>
      <c r="K48" s="25">
        <v>270</v>
      </c>
      <c r="L48" s="25"/>
      <c r="M48" s="43">
        <v>251</v>
      </c>
      <c r="N48" s="94"/>
      <c r="O48" s="25"/>
      <c r="P48" s="51">
        <v>682.07713062684104</v>
      </c>
      <c r="Q48" s="51">
        <v>615.50888317419117</v>
      </c>
      <c r="R48" s="51">
        <v>689.54571191854188</v>
      </c>
      <c r="S48" s="51">
        <v>628.5091832938092</v>
      </c>
      <c r="T48" s="51">
        <v>547.97682529746317</v>
      </c>
      <c r="U48" s="51" t="s">
        <v>333</v>
      </c>
      <c r="V48" s="51" t="s">
        <v>333</v>
      </c>
      <c r="W48" s="51" t="s">
        <v>333</v>
      </c>
      <c r="X48" s="51" t="s">
        <v>333</v>
      </c>
      <c r="Y48" s="164" t="s">
        <v>333</v>
      </c>
    </row>
    <row r="49" spans="1:25" outlineLevel="1" x14ac:dyDescent="0.25">
      <c r="B49" s="94" t="s">
        <v>287</v>
      </c>
      <c r="C49" s="25"/>
      <c r="D49" s="25"/>
      <c r="E49" s="25"/>
      <c r="F49" s="25"/>
      <c r="G49" s="25">
        <v>93</v>
      </c>
      <c r="H49" s="25">
        <v>160</v>
      </c>
      <c r="I49" s="25">
        <v>199</v>
      </c>
      <c r="J49" s="25">
        <v>279</v>
      </c>
      <c r="K49" s="25">
        <v>270</v>
      </c>
      <c r="L49" s="25"/>
      <c r="M49" s="438">
        <v>251</v>
      </c>
      <c r="N49" s="94"/>
      <c r="O49" s="25"/>
      <c r="P49" s="51">
        <v>691.97354906752969</v>
      </c>
      <c r="Q49" s="51">
        <v>635.31139682325363</v>
      </c>
      <c r="R49" s="51">
        <v>709.36115251050921</v>
      </c>
      <c r="S49" s="51">
        <v>648.33758367246946</v>
      </c>
      <c r="T49" s="51">
        <v>563.0682183900517</v>
      </c>
      <c r="U49" s="51" t="s">
        <v>333</v>
      </c>
      <c r="V49" s="51" t="s">
        <v>333</v>
      </c>
      <c r="W49" s="51" t="s">
        <v>333</v>
      </c>
      <c r="X49" s="51" t="s">
        <v>333</v>
      </c>
      <c r="Y49" s="164" t="s">
        <v>333</v>
      </c>
    </row>
    <row r="50" spans="1:25" outlineLevel="1" x14ac:dyDescent="0.25">
      <c r="B50" s="9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94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96"/>
    </row>
    <row r="51" spans="1:25" outlineLevel="1" x14ac:dyDescent="0.25">
      <c r="B51" s="107" t="s">
        <v>328</v>
      </c>
      <c r="C51" s="9"/>
      <c r="D51" s="9"/>
      <c r="E51" s="9"/>
      <c r="F51" s="9"/>
      <c r="G51" s="20"/>
      <c r="H51" s="20">
        <v>2998</v>
      </c>
      <c r="I51" s="20">
        <v>2114</v>
      </c>
      <c r="J51" s="20">
        <v>800</v>
      </c>
      <c r="K51" s="20">
        <v>4643</v>
      </c>
      <c r="L51" s="9"/>
      <c r="M51" s="9"/>
      <c r="N51" s="107"/>
      <c r="O51" s="9"/>
      <c r="P51" s="20">
        <v>2176.4578288434332</v>
      </c>
      <c r="Q51" s="20">
        <v>2676.8154528802634</v>
      </c>
      <c r="R51" s="20">
        <v>2680.9583128110271</v>
      </c>
      <c r="S51" s="20">
        <v>2321.6668259120829</v>
      </c>
      <c r="T51" s="20">
        <v>2525.6054394309467</v>
      </c>
      <c r="U51" s="20" t="s">
        <v>333</v>
      </c>
      <c r="V51" s="20" t="s">
        <v>333</v>
      </c>
      <c r="W51" s="20" t="s">
        <v>333</v>
      </c>
      <c r="X51" s="20" t="s">
        <v>333</v>
      </c>
      <c r="Y51" s="166" t="s">
        <v>333</v>
      </c>
    </row>
    <row r="52" spans="1:25" outlineLevel="1" x14ac:dyDescent="0.25"/>
    <row r="53" spans="1:25" s="349" customFormat="1" ht="15" x14ac:dyDescent="0.3">
      <c r="A53" s="3" t="s">
        <v>294</v>
      </c>
    </row>
    <row r="54" spans="1:25" outlineLevel="1" x14ac:dyDescent="0.25"/>
    <row r="55" spans="1:25" outlineLevel="1" x14ac:dyDescent="0.25">
      <c r="B55" s="1" t="s">
        <v>288</v>
      </c>
      <c r="G55" s="17"/>
      <c r="H55" s="17"/>
      <c r="I55" s="17"/>
      <c r="J55" s="17"/>
      <c r="K55" s="17"/>
      <c r="N55" s="17"/>
      <c r="P55" s="17">
        <v>4000</v>
      </c>
      <c r="Q55" s="17">
        <v>4000</v>
      </c>
      <c r="R55" s="17">
        <v>4000</v>
      </c>
      <c r="S55" s="17">
        <v>4000</v>
      </c>
      <c r="T55" s="17">
        <v>4000</v>
      </c>
      <c r="U55" s="17" t="s">
        <v>333</v>
      </c>
      <c r="V55" s="17" t="s">
        <v>333</v>
      </c>
      <c r="W55" s="17" t="s">
        <v>333</v>
      </c>
      <c r="X55" s="17" t="s">
        <v>333</v>
      </c>
      <c r="Y55" s="17" t="s">
        <v>333</v>
      </c>
    </row>
    <row r="56" spans="1:25" outlineLevel="1" x14ac:dyDescent="0.25"/>
    <row r="57" spans="1:25" outlineLevel="1" x14ac:dyDescent="0.25">
      <c r="B57" s="1" t="s">
        <v>217</v>
      </c>
      <c r="P57" s="17">
        <v>253.08358557828336</v>
      </c>
      <c r="Q57" s="17">
        <v>0</v>
      </c>
      <c r="R57" s="17">
        <v>0</v>
      </c>
      <c r="S57" s="17">
        <v>0</v>
      </c>
      <c r="T57" s="17">
        <v>0</v>
      </c>
      <c r="U57" s="17" t="s">
        <v>333</v>
      </c>
      <c r="V57" s="17" t="s">
        <v>333</v>
      </c>
      <c r="W57" s="17" t="s">
        <v>333</v>
      </c>
      <c r="X57" s="17" t="s">
        <v>333</v>
      </c>
      <c r="Y57" s="17" t="s">
        <v>333</v>
      </c>
    </row>
    <row r="58" spans="1:25" outlineLevel="1" x14ac:dyDescent="0.25">
      <c r="B58" s="1" t="s">
        <v>312</v>
      </c>
      <c r="P58" s="17">
        <v>2000</v>
      </c>
      <c r="Q58" s="17">
        <v>419.77753478596696</v>
      </c>
      <c r="R58" s="17">
        <v>0</v>
      </c>
      <c r="S58" s="17">
        <v>0</v>
      </c>
      <c r="T58" s="17">
        <v>0</v>
      </c>
      <c r="U58" s="17" t="s">
        <v>333</v>
      </c>
      <c r="V58" s="17" t="s">
        <v>333</v>
      </c>
      <c r="W58" s="17" t="s">
        <v>333</v>
      </c>
      <c r="X58" s="17" t="s">
        <v>333</v>
      </c>
      <c r="Y58" s="17" t="s">
        <v>333</v>
      </c>
    </row>
    <row r="59" spans="1:25" outlineLevel="1" x14ac:dyDescent="0.25">
      <c r="B59" s="1" t="s">
        <v>313</v>
      </c>
      <c r="P59" s="17">
        <v>1900</v>
      </c>
      <c r="Q59" s="17">
        <v>1900</v>
      </c>
      <c r="R59" s="17">
        <v>160.6859476946488</v>
      </c>
      <c r="S59" s="17">
        <v>0</v>
      </c>
      <c r="T59" s="17">
        <v>0</v>
      </c>
      <c r="U59" s="17" t="s">
        <v>333</v>
      </c>
      <c r="V59" s="17" t="s">
        <v>333</v>
      </c>
      <c r="W59" s="17" t="s">
        <v>333</v>
      </c>
      <c r="X59" s="17" t="s">
        <v>333</v>
      </c>
      <c r="Y59" s="17" t="s">
        <v>333</v>
      </c>
    </row>
    <row r="60" spans="1:25" outlineLevel="1" x14ac:dyDescent="0.25">
      <c r="B60" s="1" t="s">
        <v>187</v>
      </c>
      <c r="P60" s="17">
        <v>5474.49</v>
      </c>
      <c r="Q60" s="17">
        <v>5419.4699999999993</v>
      </c>
      <c r="R60" s="17">
        <v>5364.4499999999989</v>
      </c>
      <c r="S60" s="17">
        <v>3477.5880714820264</v>
      </c>
      <c r="T60" s="17">
        <v>2399.4826320510797</v>
      </c>
      <c r="U60" s="17" t="s">
        <v>333</v>
      </c>
      <c r="V60" s="17" t="s">
        <v>333</v>
      </c>
      <c r="W60" s="17" t="s">
        <v>333</v>
      </c>
      <c r="X60" s="17" t="s">
        <v>333</v>
      </c>
      <c r="Y60" s="17" t="s">
        <v>333</v>
      </c>
    </row>
    <row r="61" spans="1:25" outlineLevel="1" x14ac:dyDescent="0.25">
      <c r="B61" s="9" t="s">
        <v>188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20">
        <v>1492.5</v>
      </c>
      <c r="Q61" s="20">
        <v>1477.5</v>
      </c>
      <c r="R61" s="20">
        <v>1462.5</v>
      </c>
      <c r="S61" s="20">
        <v>1447.5</v>
      </c>
      <c r="T61" s="20">
        <v>0</v>
      </c>
      <c r="U61" s="20" t="s">
        <v>333</v>
      </c>
      <c r="V61" s="20" t="s">
        <v>333</v>
      </c>
      <c r="W61" s="20" t="s">
        <v>333</v>
      </c>
      <c r="X61" s="20" t="s">
        <v>333</v>
      </c>
      <c r="Y61" s="20" t="s">
        <v>333</v>
      </c>
    </row>
    <row r="62" spans="1:25" outlineLevel="1" x14ac:dyDescent="0.25">
      <c r="B62" s="380" t="s">
        <v>289</v>
      </c>
      <c r="P62" s="17">
        <v>11120.073585578284</v>
      </c>
      <c r="Q62" s="17">
        <v>9216.7475347859654</v>
      </c>
      <c r="R62" s="17">
        <v>6987.6359476946473</v>
      </c>
      <c r="S62" s="17">
        <v>4925.0880714820269</v>
      </c>
      <c r="T62" s="17">
        <v>2399.4826320510797</v>
      </c>
      <c r="U62" s="17" t="s">
        <v>333</v>
      </c>
      <c r="V62" s="17" t="s">
        <v>333</v>
      </c>
      <c r="W62" s="17" t="s">
        <v>333</v>
      </c>
      <c r="X62" s="17" t="s">
        <v>333</v>
      </c>
      <c r="Y62" s="17" t="s">
        <v>333</v>
      </c>
    </row>
    <row r="63" spans="1:25" outlineLevel="1" x14ac:dyDescent="0.25"/>
    <row r="64" spans="1:25" outlineLevel="1" x14ac:dyDescent="0.25">
      <c r="B64" s="9" t="s">
        <v>252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20">
        <v>3752.6675</v>
      </c>
      <c r="Q64" s="20">
        <v>2979.1780979120531</v>
      </c>
      <c r="R64" s="20">
        <v>2527.3313721923441</v>
      </c>
      <c r="S64" s="20">
        <v>2268.2124224928821</v>
      </c>
      <c r="T64" s="20">
        <v>2268.2124224928821</v>
      </c>
      <c r="U64" s="20" t="s">
        <v>333</v>
      </c>
      <c r="V64" s="20" t="s">
        <v>333</v>
      </c>
      <c r="W64" s="20" t="s">
        <v>333</v>
      </c>
      <c r="X64" s="20" t="s">
        <v>333</v>
      </c>
      <c r="Y64" s="20" t="s">
        <v>333</v>
      </c>
    </row>
    <row r="65" spans="1:25" outlineLevel="1" x14ac:dyDescent="0.25">
      <c r="B65" s="380" t="s">
        <v>290</v>
      </c>
      <c r="P65" s="17">
        <v>14872.741085578284</v>
      </c>
      <c r="Q65" s="17">
        <v>12195.925632698018</v>
      </c>
      <c r="R65" s="17">
        <v>9514.9673198869914</v>
      </c>
      <c r="S65" s="17">
        <v>7193.3004939749089</v>
      </c>
      <c r="T65" s="17">
        <v>4667.6950545439613</v>
      </c>
      <c r="U65" s="17" t="s">
        <v>333</v>
      </c>
      <c r="V65" s="17" t="s">
        <v>333</v>
      </c>
      <c r="W65" s="17" t="s">
        <v>333</v>
      </c>
      <c r="X65" s="17" t="s">
        <v>333</v>
      </c>
      <c r="Y65" s="17" t="s">
        <v>333</v>
      </c>
    </row>
    <row r="66" spans="1:25" outlineLevel="1" x14ac:dyDescent="0.25"/>
    <row r="67" spans="1:25" outlineLevel="1" x14ac:dyDescent="0.25">
      <c r="B67" s="47" t="s">
        <v>259</v>
      </c>
      <c r="P67" s="17">
        <v>2002.5391107483811</v>
      </c>
      <c r="Q67" s="17">
        <v>2007.627009012828</v>
      </c>
      <c r="R67" s="17">
        <v>2012.7278342201798</v>
      </c>
      <c r="S67" s="17">
        <v>2017.8416192142247</v>
      </c>
      <c r="T67" s="17">
        <v>2022.9683969221978</v>
      </c>
      <c r="U67" s="17" t="s">
        <v>333</v>
      </c>
      <c r="V67" s="17" t="s">
        <v>333</v>
      </c>
      <c r="W67" s="17" t="s">
        <v>333</v>
      </c>
      <c r="X67" s="17" t="s">
        <v>333</v>
      </c>
      <c r="Y67" s="17" t="s">
        <v>333</v>
      </c>
    </row>
    <row r="68" spans="1:25" outlineLevel="1" x14ac:dyDescent="0.25">
      <c r="B68" s="9" t="s">
        <v>213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20">
        <v>1500</v>
      </c>
      <c r="Q68" s="20">
        <v>1500</v>
      </c>
      <c r="R68" s="20">
        <v>1500</v>
      </c>
      <c r="S68" s="20">
        <v>1500</v>
      </c>
      <c r="T68" s="20">
        <v>1500</v>
      </c>
      <c r="U68" s="20" t="s">
        <v>333</v>
      </c>
      <c r="V68" s="20" t="s">
        <v>333</v>
      </c>
      <c r="W68" s="20" t="s">
        <v>333</v>
      </c>
      <c r="X68" s="20" t="s">
        <v>333</v>
      </c>
      <c r="Y68" s="20" t="s">
        <v>333</v>
      </c>
    </row>
    <row r="69" spans="1:25" outlineLevel="1" x14ac:dyDescent="0.25">
      <c r="B69" s="380" t="s">
        <v>291</v>
      </c>
      <c r="P69" s="17">
        <v>18375.280196326665</v>
      </c>
      <c r="Q69" s="17">
        <v>15703.552641710845</v>
      </c>
      <c r="R69" s="17">
        <v>13027.695154107172</v>
      </c>
      <c r="S69" s="17">
        <v>10711.142113189133</v>
      </c>
      <c r="T69" s="17">
        <v>8190.6634514661591</v>
      </c>
      <c r="U69" s="17" t="s">
        <v>333</v>
      </c>
      <c r="V69" s="17" t="s">
        <v>333</v>
      </c>
      <c r="W69" s="17" t="s">
        <v>333</v>
      </c>
      <c r="X69" s="17" t="s">
        <v>333</v>
      </c>
      <c r="Y69" s="17" t="s">
        <v>333</v>
      </c>
    </row>
    <row r="70" spans="1:25" outlineLevel="1" x14ac:dyDescent="0.25"/>
    <row r="71" spans="1:25" outlineLevel="1" x14ac:dyDescent="0.25">
      <c r="B71" s="9" t="s">
        <v>292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20">
        <v>6369.9634704600585</v>
      </c>
      <c r="Q71" s="20">
        <v>8527.3361564433108</v>
      </c>
      <c r="R71" s="20">
        <v>10556.079965943651</v>
      </c>
      <c r="S71" s="20">
        <v>12646.730919106063</v>
      </c>
      <c r="T71" s="20">
        <v>14888.455331897256</v>
      </c>
      <c r="U71" s="20" t="s">
        <v>333</v>
      </c>
      <c r="V71" s="20" t="s">
        <v>333</v>
      </c>
      <c r="W71" s="20" t="s">
        <v>333</v>
      </c>
      <c r="X71" s="20" t="s">
        <v>333</v>
      </c>
      <c r="Y71" s="20" t="s">
        <v>333</v>
      </c>
    </row>
    <row r="72" spans="1:25" ht="14.25" outlineLevel="1" thickBot="1" x14ac:dyDescent="0.3">
      <c r="B72" s="380" t="s">
        <v>293</v>
      </c>
      <c r="P72" s="386">
        <v>24745.243666786722</v>
      </c>
      <c r="Q72" s="386">
        <v>24230.888798154156</v>
      </c>
      <c r="R72" s="386">
        <v>23583.775120050821</v>
      </c>
      <c r="S72" s="386">
        <v>23357.873032295196</v>
      </c>
      <c r="T72" s="386">
        <v>23079.118783363414</v>
      </c>
      <c r="U72" s="386" t="s">
        <v>333</v>
      </c>
      <c r="V72" s="386" t="s">
        <v>333</v>
      </c>
      <c r="W72" s="386" t="s">
        <v>333</v>
      </c>
      <c r="X72" s="386" t="s">
        <v>333</v>
      </c>
      <c r="Y72" s="386" t="s">
        <v>333</v>
      </c>
    </row>
    <row r="73" spans="1:25" ht="14.25" outlineLevel="1" thickTop="1" x14ac:dyDescent="0.25">
      <c r="B73" s="380"/>
      <c r="P73" s="51"/>
      <c r="Q73" s="51"/>
      <c r="R73" s="51"/>
      <c r="S73" s="51"/>
      <c r="T73" s="51"/>
      <c r="U73" s="51"/>
      <c r="V73" s="51"/>
      <c r="W73" s="51"/>
      <c r="X73" s="51"/>
      <c r="Y73" s="51"/>
    </row>
    <row r="74" spans="1:25" outlineLevel="1" x14ac:dyDescent="0.25"/>
    <row r="75" spans="1:25" s="3" customFormat="1" ht="15" customHeight="1" x14ac:dyDescent="0.3">
      <c r="A75" s="3" t="s">
        <v>295</v>
      </c>
    </row>
    <row r="76" spans="1:25" ht="15" customHeight="1" outlineLevel="1" x14ac:dyDescent="0.25"/>
    <row r="77" spans="1:25" ht="15" customHeight="1" outlineLevel="1" x14ac:dyDescent="0.25">
      <c r="B77" s="1" t="s">
        <v>296</v>
      </c>
      <c r="P77" s="388">
        <v>0.74257826852560449</v>
      </c>
      <c r="Q77" s="388">
        <v>0.64807992692810756</v>
      </c>
      <c r="R77" s="388">
        <v>0.55240075381447662</v>
      </c>
      <c r="S77" s="388">
        <v>0.4585666725039404</v>
      </c>
      <c r="T77" s="388">
        <v>0.35489498227161081</v>
      </c>
      <c r="U77" s="388" t="s">
        <v>333</v>
      </c>
      <c r="V77" s="388" t="s">
        <v>333</v>
      </c>
      <c r="W77" s="388" t="s">
        <v>333</v>
      </c>
      <c r="X77" s="388" t="s">
        <v>333</v>
      </c>
      <c r="Y77" s="388" t="s">
        <v>333</v>
      </c>
    </row>
    <row r="78" spans="1:25" ht="15" customHeight="1" outlineLevel="1" x14ac:dyDescent="0.25">
      <c r="B78" s="1" t="s">
        <v>297</v>
      </c>
      <c r="P78" s="387">
        <v>6.569100454441636</v>
      </c>
      <c r="Q78" s="387">
        <v>7.075115580248422</v>
      </c>
      <c r="R78" s="387">
        <v>6.2543056355593327</v>
      </c>
      <c r="S78" s="387">
        <v>6.2301573564041526</v>
      </c>
      <c r="T78" s="387">
        <v>7.3746336461690047</v>
      </c>
      <c r="U78" s="387" t="s">
        <v>333</v>
      </c>
      <c r="V78" s="387" t="s">
        <v>333</v>
      </c>
      <c r="W78" s="387" t="s">
        <v>333</v>
      </c>
      <c r="X78" s="387" t="s">
        <v>333</v>
      </c>
      <c r="Y78" s="387" t="s">
        <v>333</v>
      </c>
    </row>
    <row r="79" spans="1:25" ht="15" customHeight="1" outlineLevel="1" x14ac:dyDescent="0.25">
      <c r="B79" s="1" t="s">
        <v>298</v>
      </c>
      <c r="P79" s="387">
        <v>5.5743492605752625</v>
      </c>
      <c r="Q79" s="387">
        <v>6.0818198030906832</v>
      </c>
      <c r="R79" s="387">
        <v>5.4547129010948581</v>
      </c>
      <c r="S79" s="387">
        <v>5.3643177932620771</v>
      </c>
      <c r="T79" s="387">
        <v>6.3875061564250784</v>
      </c>
      <c r="U79" s="387" t="s">
        <v>333</v>
      </c>
      <c r="V79" s="387" t="s">
        <v>333</v>
      </c>
      <c r="W79" s="387" t="s">
        <v>333</v>
      </c>
      <c r="X79" s="387" t="s">
        <v>333</v>
      </c>
      <c r="Y79" s="387" t="s">
        <v>333</v>
      </c>
    </row>
    <row r="80" spans="1:25" ht="15" customHeight="1" outlineLevel="1" x14ac:dyDescent="0.25">
      <c r="B80" s="1" t="s">
        <v>299</v>
      </c>
      <c r="P80" s="387">
        <v>6.4751509574360391</v>
      </c>
      <c r="Q80" s="387">
        <v>6.8545858155580186</v>
      </c>
      <c r="R80" s="387">
        <v>6.0795965732899608</v>
      </c>
      <c r="S80" s="387">
        <v>6.039617647468746</v>
      </c>
      <c r="T80" s="387">
        <v>7.1769782082784044</v>
      </c>
      <c r="U80" s="387" t="s">
        <v>333</v>
      </c>
      <c r="V80" s="387" t="s">
        <v>333</v>
      </c>
      <c r="W80" s="387" t="s">
        <v>333</v>
      </c>
      <c r="X80" s="387" t="s">
        <v>333</v>
      </c>
      <c r="Y80" s="387" t="s">
        <v>333</v>
      </c>
    </row>
    <row r="81" spans="2:25" ht="15" customHeight="1" outlineLevel="1" x14ac:dyDescent="0.25">
      <c r="B81" s="1" t="s">
        <v>300</v>
      </c>
      <c r="P81" s="387">
        <v>5.4946264259502469</v>
      </c>
      <c r="Q81" s="387">
        <v>5.8922508448379993</v>
      </c>
      <c r="R81" s="387">
        <v>5.3023398270191926</v>
      </c>
      <c r="S81" s="387">
        <v>5.2002584457217589</v>
      </c>
      <c r="T81" s="387">
        <v>6.2163077773662128</v>
      </c>
      <c r="U81" s="387" t="s">
        <v>333</v>
      </c>
      <c r="V81" s="387" t="s">
        <v>333</v>
      </c>
      <c r="W81" s="387" t="s">
        <v>333</v>
      </c>
      <c r="X81" s="387" t="s">
        <v>333</v>
      </c>
      <c r="Y81" s="387" t="s">
        <v>333</v>
      </c>
    </row>
    <row r="82" spans="2:25" ht="15" customHeight="1" outlineLevel="1" x14ac:dyDescent="0.25">
      <c r="B82" s="1" t="s">
        <v>301</v>
      </c>
      <c r="P82" s="387">
        <v>2.4818085116767272</v>
      </c>
      <c r="Q82" s="387">
        <v>2.1164588420602817</v>
      </c>
      <c r="R82" s="387">
        <v>1.6202726744259932</v>
      </c>
      <c r="S82" s="387">
        <v>1.2577761563047629</v>
      </c>
      <c r="T82" s="387">
        <v>0.59376551156816393</v>
      </c>
      <c r="U82" s="387" t="s">
        <v>333</v>
      </c>
      <c r="V82" s="387" t="s">
        <v>333</v>
      </c>
      <c r="W82" s="387" t="s">
        <v>333</v>
      </c>
      <c r="X82" s="387" t="s">
        <v>333</v>
      </c>
      <c r="Y82" s="387" t="s">
        <v>333</v>
      </c>
    </row>
    <row r="83" spans="2:25" ht="15" customHeight="1" outlineLevel="1" x14ac:dyDescent="0.25">
      <c r="B83" s="1" t="s">
        <v>302</v>
      </c>
      <c r="P83" s="387">
        <v>3.3193391333329774</v>
      </c>
      <c r="Q83" s="387">
        <v>2.800573037832784</v>
      </c>
      <c r="R83" s="387">
        <v>2.2063029130124514</v>
      </c>
      <c r="S83" s="387">
        <v>1.8370355443683217</v>
      </c>
      <c r="T83" s="387">
        <v>1.1550474693523369</v>
      </c>
      <c r="U83" s="387" t="s">
        <v>333</v>
      </c>
      <c r="V83" s="387" t="s">
        <v>333</v>
      </c>
      <c r="W83" s="387" t="s">
        <v>333</v>
      </c>
      <c r="X83" s="387" t="s">
        <v>333</v>
      </c>
      <c r="Y83" s="387" t="s">
        <v>333</v>
      </c>
    </row>
    <row r="84" spans="2:25" ht="15" customHeight="1" outlineLevel="1" x14ac:dyDescent="0.25">
      <c r="B84" s="1" t="s">
        <v>308</v>
      </c>
      <c r="P84" s="387">
        <v>0.19061146678179966</v>
      </c>
      <c r="Q84" s="387">
        <v>0.22336518933276775</v>
      </c>
      <c r="R84" s="387">
        <v>0.26963540309067952</v>
      </c>
      <c r="S84" s="387">
        <v>0.32842824621685685</v>
      </c>
      <c r="T84" s="387">
        <v>0.43012002846870401</v>
      </c>
      <c r="U84" s="387" t="s">
        <v>333</v>
      </c>
      <c r="V84" s="387" t="s">
        <v>333</v>
      </c>
      <c r="W84" s="387" t="s">
        <v>333</v>
      </c>
      <c r="X84" s="387" t="s">
        <v>333</v>
      </c>
      <c r="Y84" s="387" t="s">
        <v>333</v>
      </c>
    </row>
    <row r="85" spans="2:25" ht="15" customHeight="1" outlineLevel="1" x14ac:dyDescent="0.25">
      <c r="B85" s="1" t="s">
        <v>303</v>
      </c>
      <c r="P85" s="387">
        <v>4.1010454152778655</v>
      </c>
      <c r="Q85" s="387">
        <v>3.6060359378260687</v>
      </c>
      <c r="R85" s="387">
        <v>3.0208240135801359</v>
      </c>
      <c r="S85" s="387">
        <v>2.735427054547499</v>
      </c>
      <c r="T85" s="387">
        <v>2.0268258704524507</v>
      </c>
      <c r="U85" s="387" t="s">
        <v>333</v>
      </c>
      <c r="V85" s="387" t="s">
        <v>333</v>
      </c>
      <c r="W85" s="387" t="s">
        <v>333</v>
      </c>
      <c r="X85" s="387" t="s">
        <v>333</v>
      </c>
      <c r="Y85" s="387" t="s">
        <v>333</v>
      </c>
    </row>
    <row r="86" spans="2:25" ht="15" customHeight="1" outlineLevel="1" x14ac:dyDescent="0.25">
      <c r="B86" s="1" t="s">
        <v>304</v>
      </c>
      <c r="P86" s="387">
        <v>3.208314448139157</v>
      </c>
      <c r="Q86" s="387">
        <v>2.6875085141021069</v>
      </c>
      <c r="R86" s="387">
        <v>2.0933156622267419</v>
      </c>
      <c r="S86" s="387">
        <v>1.7139012356792238</v>
      </c>
      <c r="T86" s="387">
        <v>1.0370033084768924</v>
      </c>
      <c r="U86" s="387" t="s">
        <v>333</v>
      </c>
      <c r="V86" s="387" t="s">
        <v>333</v>
      </c>
      <c r="W86" s="387" t="s">
        <v>333</v>
      </c>
      <c r="X86" s="387" t="s">
        <v>333</v>
      </c>
      <c r="Y86" s="387" t="s">
        <v>333</v>
      </c>
    </row>
    <row r="87" spans="2:25" ht="15" customHeight="1" outlineLevel="1" x14ac:dyDescent="0.25">
      <c r="P87" s="387"/>
      <c r="Q87" s="387"/>
      <c r="R87" s="387"/>
      <c r="S87" s="387"/>
      <c r="T87" s="387"/>
      <c r="U87" s="387"/>
      <c r="V87" s="387"/>
      <c r="W87" s="387"/>
      <c r="X87" s="387"/>
      <c r="Y87" s="387"/>
    </row>
    <row r="88" spans="2:25" ht="15" customHeight="1" outlineLevel="1" x14ac:dyDescent="0.25">
      <c r="P88" s="387"/>
      <c r="Q88" s="387"/>
      <c r="R88" s="387"/>
      <c r="S88" s="387"/>
      <c r="T88" s="387"/>
      <c r="U88" s="387"/>
      <c r="V88" s="387"/>
      <c r="W88" s="387"/>
      <c r="X88" s="387"/>
      <c r="Y88" s="387"/>
    </row>
    <row r="89" spans="2:25" ht="15" customHeight="1" outlineLevel="1" x14ac:dyDescent="0.3">
      <c r="B89" s="6" t="s">
        <v>306</v>
      </c>
      <c r="L89" s="6" t="s">
        <v>307</v>
      </c>
      <c r="P89" s="389">
        <v>15</v>
      </c>
      <c r="Q89" s="389">
        <v>16</v>
      </c>
      <c r="R89" s="389">
        <v>17</v>
      </c>
      <c r="S89" s="389">
        <v>18</v>
      </c>
      <c r="T89" s="389">
        <v>19</v>
      </c>
      <c r="U89" s="389">
        <v>20</v>
      </c>
      <c r="V89" s="389">
        <v>21</v>
      </c>
      <c r="W89" s="389">
        <v>22</v>
      </c>
      <c r="X89" s="389">
        <v>23</v>
      </c>
      <c r="Y89" s="389">
        <v>24</v>
      </c>
    </row>
    <row r="90" spans="2:25" ht="15" customHeight="1" outlineLevel="1" x14ac:dyDescent="0.25">
      <c r="B90" s="1" t="s">
        <v>296</v>
      </c>
      <c r="L90" s="1" t="s">
        <v>302</v>
      </c>
      <c r="P90" s="390">
        <v>0.74257826852560449</v>
      </c>
      <c r="Q90" s="390">
        <v>0.64807992692810756</v>
      </c>
      <c r="R90" s="390">
        <v>0.55240075381447662</v>
      </c>
      <c r="S90" s="390">
        <v>0.4585666725039404</v>
      </c>
      <c r="T90" s="390">
        <v>0.35489498227161081</v>
      </c>
      <c r="U90" s="390" t="s">
        <v>333</v>
      </c>
      <c r="V90" s="390" t="s">
        <v>333</v>
      </c>
      <c r="W90" s="390" t="s">
        <v>333</v>
      </c>
      <c r="X90" s="390" t="s">
        <v>333</v>
      </c>
      <c r="Y90" s="390" t="s">
        <v>333</v>
      </c>
    </row>
    <row r="91" spans="2:25" ht="15" customHeight="1" outlineLevel="1" x14ac:dyDescent="0.25">
      <c r="B91" s="474" t="s">
        <v>303</v>
      </c>
      <c r="C91" s="474"/>
      <c r="D91" s="474"/>
      <c r="L91" s="1" t="s">
        <v>308</v>
      </c>
      <c r="P91" s="391">
        <v>4.1010454152778655</v>
      </c>
      <c r="Q91" s="391">
        <v>3.6060359378260687</v>
      </c>
      <c r="R91" s="391">
        <v>3.0208240135801359</v>
      </c>
      <c r="S91" s="391">
        <v>2.735427054547499</v>
      </c>
      <c r="T91" s="391">
        <v>2.0268258704524507</v>
      </c>
      <c r="U91" s="391" t="s">
        <v>333</v>
      </c>
      <c r="V91" s="391" t="s">
        <v>333</v>
      </c>
      <c r="W91" s="391" t="s">
        <v>333</v>
      </c>
      <c r="X91" s="391" t="s">
        <v>333</v>
      </c>
      <c r="Y91" s="391" t="s">
        <v>333</v>
      </c>
    </row>
    <row r="92" spans="2:25" ht="15" customHeight="1" outlineLevel="1" x14ac:dyDescent="0.3">
      <c r="B92" s="474" t="s">
        <v>302</v>
      </c>
      <c r="C92" s="474"/>
      <c r="D92" s="474"/>
      <c r="L92" s="475" t="s">
        <v>300</v>
      </c>
      <c r="M92" s="475"/>
      <c r="N92" s="475"/>
      <c r="O92" s="475"/>
      <c r="P92" s="391">
        <v>3.3193391333329774</v>
      </c>
      <c r="Q92" s="391">
        <v>2.800573037832784</v>
      </c>
      <c r="R92" s="391">
        <v>2.2063029130124514</v>
      </c>
      <c r="S92" s="391">
        <v>1.8370355443683217</v>
      </c>
      <c r="T92" s="391">
        <v>1.1550474693523369</v>
      </c>
      <c r="U92" s="391" t="s">
        <v>333</v>
      </c>
      <c r="V92" s="391" t="s">
        <v>333</v>
      </c>
      <c r="W92" s="391" t="s">
        <v>333</v>
      </c>
      <c r="X92" s="391" t="s">
        <v>333</v>
      </c>
      <c r="Y92" s="391" t="s">
        <v>333</v>
      </c>
    </row>
    <row r="93" spans="2:25" ht="15" customHeight="1" outlineLevel="1" x14ac:dyDescent="0.25">
      <c r="P93" s="391">
        <v>3.3193391333329774</v>
      </c>
      <c r="Q93" s="391">
        <v>2.800573037832784</v>
      </c>
      <c r="R93" s="391">
        <v>2.2063029130124514</v>
      </c>
      <c r="S93" s="391">
        <v>1.8370355443683217</v>
      </c>
      <c r="T93" s="391">
        <v>1.1550474693523369</v>
      </c>
      <c r="U93" s="391" t="s">
        <v>333</v>
      </c>
      <c r="V93" s="391" t="s">
        <v>333</v>
      </c>
      <c r="W93" s="391" t="s">
        <v>333</v>
      </c>
      <c r="X93" s="391" t="s">
        <v>333</v>
      </c>
      <c r="Y93" s="391" t="s">
        <v>333</v>
      </c>
    </row>
    <row r="94" spans="2:25" ht="15" customHeight="1" outlineLevel="1" x14ac:dyDescent="0.25">
      <c r="P94" s="391">
        <v>0.19061146678179966</v>
      </c>
      <c r="Q94" s="391">
        <v>0.22336518933276775</v>
      </c>
      <c r="R94" s="391">
        <v>0.26963540309067952</v>
      </c>
      <c r="S94" s="391">
        <v>0.32842824621685685</v>
      </c>
      <c r="T94" s="391">
        <v>0.43012002846870401</v>
      </c>
      <c r="U94" s="391" t="s">
        <v>333</v>
      </c>
      <c r="V94" s="391" t="s">
        <v>333</v>
      </c>
      <c r="W94" s="391" t="s">
        <v>333</v>
      </c>
      <c r="X94" s="391" t="s">
        <v>333</v>
      </c>
      <c r="Y94" s="391" t="s">
        <v>333</v>
      </c>
    </row>
    <row r="95" spans="2:25" ht="15" customHeight="1" outlineLevel="1" x14ac:dyDescent="0.25">
      <c r="P95" s="391">
        <v>5.4946264259502469</v>
      </c>
      <c r="Q95" s="391">
        <v>5.8922508448379993</v>
      </c>
      <c r="R95" s="391">
        <v>5.3023398270191926</v>
      </c>
      <c r="S95" s="391">
        <v>5.2002584457217589</v>
      </c>
      <c r="T95" s="391">
        <v>6.2163077773662128</v>
      </c>
      <c r="U95" s="391" t="s">
        <v>333</v>
      </c>
      <c r="V95" s="391" t="s">
        <v>333</v>
      </c>
      <c r="W95" s="391" t="s">
        <v>333</v>
      </c>
      <c r="X95" s="391" t="s">
        <v>333</v>
      </c>
      <c r="Y95" s="391" t="s">
        <v>333</v>
      </c>
    </row>
    <row r="96" spans="2:25" ht="15" customHeight="1" outlineLevel="1" x14ac:dyDescent="0.25"/>
    <row r="97" ht="15" customHeight="1" outlineLevel="1" x14ac:dyDescent="0.25"/>
    <row r="98" ht="15" customHeight="1" outlineLevel="1" x14ac:dyDescent="0.25"/>
    <row r="99" ht="15" customHeight="1" outlineLevel="1" x14ac:dyDescent="0.25"/>
    <row r="100" ht="15" customHeight="1" outlineLevel="1" x14ac:dyDescent="0.25"/>
    <row r="101" ht="15" customHeight="1" outlineLevel="1" x14ac:dyDescent="0.25"/>
    <row r="102" ht="15" customHeight="1" outlineLevel="1" x14ac:dyDescent="0.25"/>
    <row r="103" ht="15" customHeight="1" outlineLevel="1" x14ac:dyDescent="0.25"/>
    <row r="104" ht="15" customHeight="1" outlineLevel="1" x14ac:dyDescent="0.25"/>
    <row r="105" ht="15" customHeight="1" outlineLevel="1" x14ac:dyDescent="0.25"/>
    <row r="106" ht="15" customHeight="1" outlineLevel="1" x14ac:dyDescent="0.25"/>
    <row r="107" ht="15" customHeight="1" outlineLevel="1" x14ac:dyDescent="0.25"/>
    <row r="108" ht="15" customHeight="1" outlineLevel="1" x14ac:dyDescent="0.25"/>
    <row r="109" ht="15" customHeight="1" outlineLevel="1" x14ac:dyDescent="0.25"/>
    <row r="110" ht="15" customHeight="1" outlineLevel="1" x14ac:dyDescent="0.25"/>
    <row r="111" ht="15" customHeight="1" outlineLevel="1" x14ac:dyDescent="0.25"/>
    <row r="112" ht="15" customHeight="1" outlineLevel="1" x14ac:dyDescent="0.25"/>
    <row r="113" spans="1:23" s="3" customFormat="1" ht="15" customHeight="1" x14ac:dyDescent="0.3">
      <c r="A113" s="3" t="s">
        <v>2</v>
      </c>
    </row>
    <row r="114" spans="1:23" outlineLevel="1" x14ac:dyDescent="0.25"/>
    <row r="115" spans="1:23" ht="15" outlineLevel="1" x14ac:dyDescent="0.3">
      <c r="B115" s="114" t="s">
        <v>1</v>
      </c>
      <c r="C115" s="145"/>
      <c r="D115" s="145"/>
      <c r="E115" s="145"/>
      <c r="F115" s="145"/>
      <c r="G115" s="116"/>
      <c r="I115" s="114" t="s">
        <v>121</v>
      </c>
      <c r="J115" s="145"/>
      <c r="K115" s="145"/>
      <c r="L115" s="145"/>
      <c r="M115" s="145"/>
      <c r="N115" s="145"/>
      <c r="O115" s="145"/>
      <c r="P115" s="145"/>
      <c r="Q115" s="145"/>
      <c r="R115" s="145"/>
      <c r="S115" s="176"/>
      <c r="W115" s="238"/>
    </row>
    <row r="116" spans="1:23" ht="15" outlineLevel="1" x14ac:dyDescent="0.3">
      <c r="B116" s="118" t="s">
        <v>3</v>
      </c>
      <c r="C116" s="119"/>
      <c r="D116" s="119"/>
      <c r="E116" s="119"/>
      <c r="F116" s="119"/>
      <c r="G116" s="201" t="s">
        <v>4</v>
      </c>
      <c r="I116" s="181"/>
      <c r="J116" s="92"/>
      <c r="K116" s="92"/>
      <c r="L116" s="92"/>
      <c r="M116" s="92"/>
      <c r="N116" s="92"/>
      <c r="O116" s="92"/>
      <c r="P116" s="177">
        <v>1</v>
      </c>
      <c r="Q116" s="177">
        <v>2</v>
      </c>
      <c r="R116" s="177">
        <v>3</v>
      </c>
      <c r="S116" s="178">
        <v>4</v>
      </c>
      <c r="V116" s="269"/>
    </row>
    <row r="117" spans="1:23" outlineLevel="1" x14ac:dyDescent="0.25">
      <c r="B117" s="94" t="s">
        <v>5</v>
      </c>
      <c r="C117" s="25"/>
      <c r="D117" s="25"/>
      <c r="E117" s="25"/>
      <c r="F117" s="25"/>
      <c r="G117" s="324">
        <v>42530</v>
      </c>
      <c r="I117" s="94" t="s">
        <v>122</v>
      </c>
      <c r="J117" s="25"/>
      <c r="L117" s="182">
        <v>2</v>
      </c>
      <c r="M117" s="95" t="s">
        <v>109</v>
      </c>
      <c r="N117" s="95"/>
      <c r="O117" s="25"/>
      <c r="P117" s="447" t="s">
        <v>110</v>
      </c>
      <c r="Q117" s="447" t="s">
        <v>109</v>
      </c>
      <c r="R117" s="447" t="s">
        <v>111</v>
      </c>
      <c r="S117" s="448" t="s">
        <v>112</v>
      </c>
      <c r="V117" s="269"/>
    </row>
    <row r="118" spans="1:23" outlineLevel="1" x14ac:dyDescent="0.25">
      <c r="B118" s="94" t="s">
        <v>6</v>
      </c>
      <c r="C118" s="25"/>
      <c r="D118" s="25"/>
      <c r="E118" s="25"/>
      <c r="F118" s="25"/>
      <c r="G118" s="234">
        <v>41488</v>
      </c>
      <c r="I118" s="94" t="s">
        <v>123</v>
      </c>
      <c r="J118" s="25"/>
      <c r="L118" s="182">
        <v>1</v>
      </c>
      <c r="M118" s="95">
        <v>1</v>
      </c>
      <c r="N118" s="95"/>
      <c r="O118" s="25"/>
      <c r="P118" s="95">
        <v>1</v>
      </c>
      <c r="Q118" s="95">
        <v>2</v>
      </c>
      <c r="R118" s="95">
        <v>3</v>
      </c>
      <c r="S118" s="179">
        <v>4</v>
      </c>
      <c r="V118" s="269"/>
    </row>
    <row r="119" spans="1:23" outlineLevel="1" x14ac:dyDescent="0.25">
      <c r="B119" s="94" t="s">
        <v>193</v>
      </c>
      <c r="C119" s="25"/>
      <c r="D119" s="25"/>
      <c r="E119" s="25"/>
      <c r="F119" s="25"/>
      <c r="G119" s="235">
        <v>10.88</v>
      </c>
      <c r="I119" s="94" t="s">
        <v>124</v>
      </c>
      <c r="J119" s="25"/>
      <c r="K119" s="25"/>
      <c r="L119" s="182">
        <v>1</v>
      </c>
      <c r="M119" s="95" t="s">
        <v>125</v>
      </c>
      <c r="N119" s="95"/>
      <c r="O119" s="25"/>
      <c r="P119" s="95" t="s">
        <v>125</v>
      </c>
      <c r="Q119" s="95" t="s">
        <v>126</v>
      </c>
      <c r="R119" s="95"/>
      <c r="S119" s="179"/>
      <c r="V119" s="269"/>
    </row>
    <row r="120" spans="1:23" outlineLevel="1" x14ac:dyDescent="0.25">
      <c r="B120" s="94" t="s">
        <v>8</v>
      </c>
      <c r="C120" s="25"/>
      <c r="D120" s="25"/>
      <c r="E120" s="25"/>
      <c r="F120" s="25"/>
      <c r="G120" s="236">
        <v>5</v>
      </c>
      <c r="I120" s="107" t="s">
        <v>243</v>
      </c>
      <c r="J120" s="9"/>
      <c r="K120" s="9"/>
      <c r="L120" s="183">
        <v>1</v>
      </c>
      <c r="M120" s="8" t="s">
        <v>125</v>
      </c>
      <c r="N120" s="8"/>
      <c r="O120" s="9"/>
      <c r="P120" s="8" t="s">
        <v>125</v>
      </c>
      <c r="Q120" s="8" t="s">
        <v>126</v>
      </c>
      <c r="R120" s="9"/>
      <c r="S120" s="249"/>
      <c r="V120" s="269"/>
    </row>
    <row r="121" spans="1:23" outlineLevel="1" x14ac:dyDescent="0.25">
      <c r="B121" s="94" t="s">
        <v>9</v>
      </c>
      <c r="C121" s="25"/>
      <c r="D121" s="25"/>
      <c r="E121" s="25"/>
      <c r="F121" s="25"/>
      <c r="G121" s="237">
        <v>5</v>
      </c>
      <c r="V121" s="269"/>
    </row>
    <row r="122" spans="1:23" outlineLevel="1" x14ac:dyDescent="0.25">
      <c r="B122" s="94" t="s">
        <v>161</v>
      </c>
      <c r="C122" s="25"/>
      <c r="D122" s="25"/>
      <c r="E122" s="25"/>
      <c r="F122" s="25"/>
      <c r="G122" s="458">
        <v>0.5</v>
      </c>
      <c r="L122" s="25"/>
      <c r="M122" s="25"/>
      <c r="N122" s="25"/>
      <c r="O122" s="25"/>
    </row>
    <row r="123" spans="1:23" outlineLevel="1" x14ac:dyDescent="0.25">
      <c r="B123" s="94" t="s">
        <v>199</v>
      </c>
      <c r="C123" s="25"/>
      <c r="D123" s="25"/>
      <c r="E123" s="25"/>
      <c r="F123" s="25"/>
      <c r="G123" s="281">
        <v>0.01</v>
      </c>
      <c r="L123" s="25"/>
      <c r="M123" s="25"/>
      <c r="N123" s="25"/>
      <c r="O123" s="25"/>
    </row>
    <row r="124" spans="1:23" outlineLevel="1" x14ac:dyDescent="0.25">
      <c r="B124" s="94" t="s">
        <v>268</v>
      </c>
      <c r="C124" s="25"/>
      <c r="D124" s="25"/>
      <c r="E124" s="25"/>
      <c r="F124" s="25"/>
      <c r="G124" s="281">
        <v>0.01</v>
      </c>
    </row>
    <row r="125" spans="1:23" outlineLevel="1" x14ac:dyDescent="0.25">
      <c r="B125" s="94" t="s">
        <v>327</v>
      </c>
      <c r="C125" s="25"/>
      <c r="D125" s="25"/>
      <c r="E125" s="25"/>
      <c r="F125" s="25"/>
      <c r="G125" s="281">
        <v>0.17</v>
      </c>
    </row>
    <row r="126" spans="1:23" ht="13.5" customHeight="1" outlineLevel="1" x14ac:dyDescent="0.25">
      <c r="B126" s="107" t="s">
        <v>7</v>
      </c>
      <c r="C126" s="9"/>
      <c r="D126" s="9"/>
      <c r="E126" s="9"/>
      <c r="F126" s="9"/>
      <c r="G126" s="166">
        <v>3050</v>
      </c>
    </row>
    <row r="127" spans="1:23" ht="13.5" customHeight="1" outlineLevel="1" x14ac:dyDescent="0.25">
      <c r="B127" s="25"/>
      <c r="C127" s="25"/>
      <c r="D127" s="25"/>
      <c r="E127" s="25"/>
      <c r="F127" s="25"/>
      <c r="G127" s="51"/>
    </row>
    <row r="128" spans="1:23" outlineLevel="1" x14ac:dyDescent="0.25"/>
    <row r="129" spans="1:19" s="3" customFormat="1" ht="15" customHeight="1" x14ac:dyDescent="0.3">
      <c r="A129" s="3" t="s">
        <v>10</v>
      </c>
    </row>
    <row r="130" spans="1:19" outlineLevel="1" x14ac:dyDescent="0.25">
      <c r="K130" s="25"/>
      <c r="L130" s="25"/>
      <c r="M130" s="25"/>
      <c r="N130" s="25"/>
      <c r="O130" s="25"/>
      <c r="P130" s="25"/>
    </row>
    <row r="131" spans="1:19" ht="15" outlineLevel="1" x14ac:dyDescent="0.3">
      <c r="B131" s="114" t="s">
        <v>30</v>
      </c>
      <c r="C131" s="145"/>
      <c r="D131" s="115"/>
      <c r="E131" s="115"/>
      <c r="F131" s="115"/>
      <c r="G131" s="145"/>
      <c r="H131" s="145"/>
      <c r="I131" s="145"/>
      <c r="J131" s="176"/>
      <c r="K131" s="25"/>
      <c r="L131" s="184" t="s">
        <v>18</v>
      </c>
      <c r="M131" s="245"/>
      <c r="N131" s="245"/>
      <c r="O131" s="245"/>
      <c r="P131" s="185"/>
      <c r="R131" s="186"/>
    </row>
    <row r="132" spans="1:19" outlineLevel="1" x14ac:dyDescent="0.25">
      <c r="B132" s="118"/>
      <c r="C132" s="119"/>
      <c r="G132" s="119"/>
      <c r="H132" s="7" t="s">
        <v>35</v>
      </c>
      <c r="I132" s="119"/>
      <c r="J132" s="190" t="s">
        <v>225</v>
      </c>
      <c r="L132" s="118" t="s">
        <v>193</v>
      </c>
      <c r="M132" s="119"/>
      <c r="N132" s="119"/>
      <c r="O132" s="119"/>
      <c r="P132" s="342">
        <v>10.88</v>
      </c>
      <c r="R132" s="66"/>
      <c r="S132" s="368"/>
    </row>
    <row r="133" spans="1:19" outlineLevel="1" x14ac:dyDescent="0.25">
      <c r="B133" s="107" t="s">
        <v>31</v>
      </c>
      <c r="C133" s="9"/>
      <c r="D133" s="9"/>
      <c r="E133" s="9"/>
      <c r="F133" s="9"/>
      <c r="G133" s="8" t="s">
        <v>33</v>
      </c>
      <c r="H133" s="8" t="s">
        <v>34</v>
      </c>
      <c r="I133" s="8" t="s">
        <v>32</v>
      </c>
      <c r="J133" s="180" t="s">
        <v>185</v>
      </c>
      <c r="L133" s="94" t="s">
        <v>194</v>
      </c>
      <c r="M133" s="25"/>
      <c r="N133" s="25"/>
      <c r="O133" s="25"/>
      <c r="P133" s="281">
        <v>0.26400000000000001</v>
      </c>
      <c r="R133" s="83"/>
    </row>
    <row r="134" spans="1:19" outlineLevel="1" x14ac:dyDescent="0.25">
      <c r="B134" s="94" t="s">
        <v>186</v>
      </c>
      <c r="C134" s="25"/>
      <c r="G134" s="95"/>
      <c r="H134" s="231">
        <v>2.557377049180328</v>
      </c>
      <c r="I134" s="49">
        <v>7800</v>
      </c>
      <c r="J134" s="340">
        <v>0.2403038120665765</v>
      </c>
      <c r="L134" s="94"/>
      <c r="M134" s="25"/>
      <c r="N134" s="25"/>
      <c r="O134" s="25"/>
      <c r="P134" s="343"/>
      <c r="R134" s="66"/>
    </row>
    <row r="135" spans="1:19" outlineLevel="1" x14ac:dyDescent="0.25">
      <c r="B135" s="94" t="s">
        <v>217</v>
      </c>
      <c r="C135" s="25"/>
      <c r="G135" s="337">
        <v>225</v>
      </c>
      <c r="H135" s="231">
        <v>0</v>
      </c>
      <c r="I135" s="49">
        <v>0</v>
      </c>
      <c r="J135" s="340">
        <v>0</v>
      </c>
      <c r="L135" s="94" t="s">
        <v>11</v>
      </c>
      <c r="M135" s="25"/>
      <c r="N135" s="25"/>
      <c r="O135" s="25"/>
      <c r="P135" s="344">
        <v>13.752320000000001</v>
      </c>
      <c r="R135" s="66"/>
    </row>
    <row r="136" spans="1:19" outlineLevel="1" x14ac:dyDescent="0.25">
      <c r="B136" s="94" t="s">
        <v>312</v>
      </c>
      <c r="C136" s="25"/>
      <c r="G136" s="337">
        <v>175</v>
      </c>
      <c r="H136" s="231">
        <v>0.65573770491803274</v>
      </c>
      <c r="I136" s="49">
        <v>2000</v>
      </c>
      <c r="J136" s="340">
        <v>6.1616362068352949E-2</v>
      </c>
      <c r="L136" s="94"/>
      <c r="M136" s="25"/>
      <c r="N136" s="25"/>
      <c r="O136" s="25"/>
      <c r="P136" s="343"/>
      <c r="R136" s="66"/>
    </row>
    <row r="137" spans="1:19" outlineLevel="1" x14ac:dyDescent="0.25">
      <c r="B137" s="94" t="s">
        <v>313</v>
      </c>
      <c r="C137" s="25"/>
      <c r="G137" s="337">
        <v>175</v>
      </c>
      <c r="H137" s="231">
        <v>0.62295081967213117</v>
      </c>
      <c r="I137" s="49">
        <v>1900</v>
      </c>
      <c r="J137" s="340">
        <v>5.8535543964935308E-2</v>
      </c>
      <c r="L137" s="94" t="s">
        <v>12</v>
      </c>
      <c r="M137" s="25"/>
      <c r="N137" s="25"/>
      <c r="O137" s="25"/>
      <c r="P137" s="345">
        <v>1769.4993950111691</v>
      </c>
      <c r="R137" s="66"/>
    </row>
    <row r="138" spans="1:19" outlineLevel="1" x14ac:dyDescent="0.25">
      <c r="B138" s="94" t="s">
        <v>187</v>
      </c>
      <c r="C138" s="25"/>
      <c r="G138" s="337">
        <v>350</v>
      </c>
      <c r="H138" s="231">
        <v>1.8039344262295083</v>
      </c>
      <c r="I138" s="49">
        <v>5502</v>
      </c>
      <c r="J138" s="340">
        <v>0.16950661205003897</v>
      </c>
      <c r="L138" s="94" t="s">
        <v>13</v>
      </c>
      <c r="M138" s="25"/>
      <c r="N138" s="25"/>
      <c r="O138" s="25"/>
      <c r="P138" s="346">
        <v>24334.721920000004</v>
      </c>
      <c r="R138" s="66"/>
    </row>
    <row r="139" spans="1:19" outlineLevel="1" x14ac:dyDescent="0.25">
      <c r="B139" s="94" t="s">
        <v>188</v>
      </c>
      <c r="C139" s="25"/>
      <c r="G139" s="337">
        <v>275</v>
      </c>
      <c r="H139" s="231">
        <v>0.49180327868852458</v>
      </c>
      <c r="I139" s="49">
        <v>1500</v>
      </c>
      <c r="J139" s="340">
        <v>4.6212271551264714E-2</v>
      </c>
      <c r="L139" s="94"/>
      <c r="M139" s="25"/>
      <c r="N139" s="25"/>
      <c r="O139" s="25"/>
      <c r="P139" s="343"/>
      <c r="R139" s="66"/>
    </row>
    <row r="140" spans="1:19" outlineLevel="1" x14ac:dyDescent="0.25">
      <c r="B140" s="94" t="s">
        <v>189</v>
      </c>
      <c r="C140" s="25"/>
      <c r="G140" s="339">
        <v>7.2499999999999995E-2</v>
      </c>
      <c r="H140" s="231">
        <v>0.65573770491803274</v>
      </c>
      <c r="I140" s="49">
        <v>2000</v>
      </c>
      <c r="J140" s="340">
        <v>6.1616362068352949E-2</v>
      </c>
      <c r="L140" s="94" t="s">
        <v>14</v>
      </c>
      <c r="M140" s="25"/>
      <c r="N140" s="25"/>
      <c r="O140" s="25"/>
      <c r="P140" s="347">
        <v>-4374</v>
      </c>
      <c r="R140" s="66"/>
    </row>
    <row r="141" spans="1:19" outlineLevel="1" x14ac:dyDescent="0.25">
      <c r="B141" s="94" t="s">
        <v>213</v>
      </c>
      <c r="C141" s="25"/>
      <c r="G141" s="339">
        <v>5.6250000000000001E-2</v>
      </c>
      <c r="H141" s="231">
        <v>0.49180327868852458</v>
      </c>
      <c r="I141" s="49">
        <v>1500</v>
      </c>
      <c r="J141" s="340">
        <v>4.6212271551264714E-2</v>
      </c>
      <c r="L141" s="94" t="s">
        <v>15</v>
      </c>
      <c r="M141" s="25"/>
      <c r="N141" s="25"/>
      <c r="O141" s="25"/>
      <c r="P141" s="347">
        <v>0</v>
      </c>
      <c r="R141" s="66"/>
    </row>
    <row r="142" spans="1:19" outlineLevel="1" x14ac:dyDescent="0.25">
      <c r="B142" s="94" t="s">
        <v>183</v>
      </c>
      <c r="C142" s="25"/>
      <c r="G142" s="339">
        <v>4.5999999999999999E-2</v>
      </c>
      <c r="H142" s="231">
        <v>1.3360655737704918</v>
      </c>
      <c r="I142" s="49">
        <v>4075</v>
      </c>
      <c r="J142" s="340">
        <v>0.12554333771426915</v>
      </c>
      <c r="L142" s="94"/>
      <c r="M142" s="25"/>
      <c r="N142" s="25"/>
      <c r="O142" s="25"/>
      <c r="P142" s="343"/>
      <c r="R142" s="66"/>
    </row>
    <row r="143" spans="1:19" outlineLevel="1" x14ac:dyDescent="0.25">
      <c r="B143" s="94" t="s">
        <v>191</v>
      </c>
      <c r="C143" s="25"/>
      <c r="G143" s="95"/>
      <c r="H143" s="231">
        <v>0.54904419327016396</v>
      </c>
      <c r="I143" s="49">
        <v>1674.584789474</v>
      </c>
      <c r="J143" s="340">
        <v>5.1590911351193293E-2</v>
      </c>
      <c r="L143" s="94" t="s">
        <v>16</v>
      </c>
      <c r="M143" s="25"/>
      <c r="N143" s="25"/>
      <c r="O143" s="25"/>
      <c r="P143" s="346">
        <v>19960.721920000004</v>
      </c>
      <c r="R143" s="66"/>
    </row>
    <row r="144" spans="1:19" outlineLevel="1" x14ac:dyDescent="0.25">
      <c r="B144" s="94" t="s">
        <v>192</v>
      </c>
      <c r="C144" s="25"/>
      <c r="G144" s="95"/>
      <c r="H144" s="231">
        <v>0.24590163934426229</v>
      </c>
      <c r="I144" s="49">
        <v>750</v>
      </c>
      <c r="J144" s="340">
        <v>2.3106135775632357E-2</v>
      </c>
      <c r="L144" s="107" t="s">
        <v>17</v>
      </c>
      <c r="M144" s="9"/>
      <c r="N144" s="9"/>
      <c r="O144" s="9"/>
      <c r="P144" s="348">
        <v>6.5444989901639357</v>
      </c>
      <c r="R144" s="66"/>
    </row>
    <row r="145" spans="2:18" outlineLevel="1" x14ac:dyDescent="0.25">
      <c r="B145" s="94" t="s">
        <v>248</v>
      </c>
      <c r="C145" s="25"/>
      <c r="G145" s="95"/>
      <c r="H145" s="231">
        <v>1.2319101663363956</v>
      </c>
      <c r="I145" s="49">
        <v>3757.3260073260067</v>
      </c>
      <c r="J145" s="340">
        <v>0.11575637983811911</v>
      </c>
    </row>
    <row r="146" spans="2:18" ht="15" outlineLevel="1" x14ac:dyDescent="0.3">
      <c r="B146" s="181" t="s">
        <v>185</v>
      </c>
      <c r="C146" s="92"/>
      <c r="D146" s="92"/>
      <c r="E146" s="92"/>
      <c r="F146" s="92"/>
      <c r="G146" s="338"/>
      <c r="H146" s="232">
        <v>10.642265835016396</v>
      </c>
      <c r="I146" s="233">
        <v>32458.910796800006</v>
      </c>
      <c r="J146" s="453">
        <v>1</v>
      </c>
      <c r="L146" s="161" t="s">
        <v>27</v>
      </c>
      <c r="M146" s="162"/>
      <c r="N146" s="162"/>
      <c r="O146" s="162"/>
      <c r="P146" s="163"/>
    </row>
    <row r="147" spans="2:18" outlineLevel="1" x14ac:dyDescent="0.25">
      <c r="L147" s="118" t="s">
        <v>28</v>
      </c>
      <c r="M147" s="119"/>
      <c r="N147" s="119"/>
      <c r="O147" s="119"/>
      <c r="P147" s="110">
        <v>1757</v>
      </c>
    </row>
    <row r="148" spans="2:18" ht="15" outlineLevel="1" x14ac:dyDescent="0.3">
      <c r="B148" s="114" t="s">
        <v>36</v>
      </c>
      <c r="C148" s="145"/>
      <c r="D148" s="145"/>
      <c r="E148" s="145"/>
      <c r="F148" s="115"/>
      <c r="G148" s="115"/>
      <c r="H148" s="145"/>
      <c r="I148" s="145"/>
      <c r="J148" s="176"/>
      <c r="L148" s="94" t="s">
        <v>29</v>
      </c>
      <c r="M148" s="25"/>
      <c r="N148" s="25"/>
      <c r="O148" s="25"/>
      <c r="P148" s="101">
        <v>12.499395011169026</v>
      </c>
    </row>
    <row r="149" spans="2:18" outlineLevel="1" x14ac:dyDescent="0.25">
      <c r="B149" s="118"/>
      <c r="C149" s="119"/>
      <c r="D149" s="119"/>
      <c r="E149" s="119"/>
      <c r="F149" s="119"/>
      <c r="H149" s="7" t="s">
        <v>35</v>
      </c>
      <c r="I149" s="7"/>
      <c r="J149" s="190" t="s">
        <v>225</v>
      </c>
      <c r="L149" s="107" t="s">
        <v>27</v>
      </c>
      <c r="M149" s="9"/>
      <c r="N149" s="9"/>
      <c r="O149" s="9"/>
      <c r="P149" s="102">
        <v>1769.4993950111691</v>
      </c>
    </row>
    <row r="150" spans="2:18" outlineLevel="1" x14ac:dyDescent="0.25">
      <c r="B150" s="107" t="s">
        <v>37</v>
      </c>
      <c r="C150" s="9"/>
      <c r="D150" s="9"/>
      <c r="E150" s="9"/>
      <c r="F150" s="9"/>
      <c r="G150" s="9"/>
      <c r="H150" s="8" t="s">
        <v>34</v>
      </c>
      <c r="I150" s="8" t="s">
        <v>32</v>
      </c>
      <c r="J150" s="180" t="s">
        <v>185</v>
      </c>
    </row>
    <row r="151" spans="2:18" ht="15" outlineLevel="1" x14ac:dyDescent="0.3">
      <c r="B151" s="94" t="s">
        <v>13</v>
      </c>
      <c r="C151" s="25"/>
      <c r="D151" s="25"/>
      <c r="E151" s="25"/>
      <c r="F151" s="25"/>
      <c r="H151" s="231">
        <v>7.9785973508196735</v>
      </c>
      <c r="I151" s="49">
        <v>24334.721920000004</v>
      </c>
      <c r="J151" s="340">
        <v>0.74970851832770269</v>
      </c>
      <c r="L151" s="161" t="s">
        <v>19</v>
      </c>
      <c r="M151" s="162"/>
      <c r="N151" s="167"/>
      <c r="O151" s="167"/>
      <c r="P151" s="162"/>
      <c r="Q151" s="162"/>
      <c r="R151" s="168"/>
    </row>
    <row r="152" spans="2:18" outlineLevel="1" x14ac:dyDescent="0.25">
      <c r="B152" s="94" t="s">
        <v>181</v>
      </c>
      <c r="C152" s="25"/>
      <c r="D152" s="25"/>
      <c r="E152" s="25"/>
      <c r="F152" s="25"/>
      <c r="H152" s="231">
        <v>0.15957194701639346</v>
      </c>
      <c r="I152" s="49">
        <v>486.69443840000008</v>
      </c>
      <c r="J152" s="340">
        <v>1.4994170366554054E-2</v>
      </c>
      <c r="L152" s="189"/>
      <c r="N152" s="95" t="s">
        <v>21</v>
      </c>
      <c r="P152" s="95" t="s">
        <v>23</v>
      </c>
      <c r="R152" s="179" t="s">
        <v>25</v>
      </c>
    </row>
    <row r="153" spans="2:18" outlineLevel="1" x14ac:dyDescent="0.25">
      <c r="B153" s="94" t="s">
        <v>182</v>
      </c>
      <c r="C153" s="25"/>
      <c r="D153" s="25"/>
      <c r="E153" s="25"/>
      <c r="F153" s="25"/>
      <c r="H153" s="231">
        <v>0.24425391422950821</v>
      </c>
      <c r="I153" s="49">
        <v>744.97443840000005</v>
      </c>
      <c r="J153" s="340">
        <v>2.2951307364061153E-2</v>
      </c>
      <c r="L153" s="97" t="s">
        <v>20</v>
      </c>
      <c r="M153" s="9"/>
      <c r="N153" s="8" t="s">
        <v>22</v>
      </c>
      <c r="O153" s="9"/>
      <c r="P153" s="8" t="s">
        <v>24</v>
      </c>
      <c r="Q153" s="9"/>
      <c r="R153" s="180" t="s">
        <v>26</v>
      </c>
    </row>
    <row r="154" spans="2:18" outlineLevel="1" x14ac:dyDescent="0.25">
      <c r="B154" s="94" t="s">
        <v>215</v>
      </c>
      <c r="C154" s="25"/>
      <c r="D154" s="25"/>
      <c r="E154" s="25"/>
      <c r="F154" s="25"/>
      <c r="H154" s="231">
        <v>0.89704918032786884</v>
      </c>
      <c r="I154" s="49">
        <v>2736</v>
      </c>
      <c r="J154" s="340">
        <v>8.4291183309506842E-2</v>
      </c>
      <c r="L154" s="191">
        <v>1</v>
      </c>
      <c r="N154" s="325">
        <v>24</v>
      </c>
      <c r="P154" s="326">
        <v>6.59</v>
      </c>
      <c r="R154" s="101">
        <v>12.499395011169026</v>
      </c>
    </row>
    <row r="155" spans="2:18" outlineLevel="1" x14ac:dyDescent="0.25">
      <c r="B155" s="94" t="s">
        <v>214</v>
      </c>
      <c r="C155" s="25"/>
      <c r="D155" s="25"/>
      <c r="E155" s="25"/>
      <c r="F155" s="25"/>
      <c r="H155" s="231">
        <v>0</v>
      </c>
      <c r="I155" s="49">
        <v>0</v>
      </c>
      <c r="J155" s="340">
        <v>0</v>
      </c>
      <c r="L155" s="191">
        <v>2</v>
      </c>
      <c r="N155" s="325">
        <v>35</v>
      </c>
      <c r="P155" s="326">
        <v>15.52</v>
      </c>
      <c r="R155" s="101">
        <v>0</v>
      </c>
    </row>
    <row r="156" spans="2:18" outlineLevel="1" x14ac:dyDescent="0.25">
      <c r="B156" s="94" t="s">
        <v>183</v>
      </c>
      <c r="C156" s="25"/>
      <c r="D156" s="25"/>
      <c r="E156" s="25"/>
      <c r="F156" s="25"/>
      <c r="H156" s="231">
        <v>1.3360655737704918</v>
      </c>
      <c r="I156" s="49">
        <v>4075</v>
      </c>
      <c r="J156" s="340">
        <v>0.12554333771426915</v>
      </c>
      <c r="L156" s="191">
        <v>3</v>
      </c>
      <c r="N156" s="325">
        <v>17</v>
      </c>
      <c r="P156" s="326">
        <v>25.22</v>
      </c>
      <c r="R156" s="101">
        <v>0</v>
      </c>
    </row>
    <row r="157" spans="2:18" outlineLevel="1" x14ac:dyDescent="0.25">
      <c r="B157" s="94" t="s">
        <v>184</v>
      </c>
      <c r="C157" s="25"/>
      <c r="D157" s="25"/>
      <c r="E157" s="25"/>
      <c r="F157" s="25"/>
      <c r="H157" s="231">
        <v>2.6727868852459018E-2</v>
      </c>
      <c r="I157" s="49">
        <v>81.52000000000001</v>
      </c>
      <c r="J157" s="340">
        <v>2.5114829179060665E-3</v>
      </c>
      <c r="L157" s="191">
        <v>4</v>
      </c>
      <c r="N157" s="325">
        <v>27</v>
      </c>
      <c r="P157" s="326">
        <v>34.29</v>
      </c>
      <c r="R157" s="101">
        <v>0</v>
      </c>
    </row>
    <row r="158" spans="2:18" outlineLevel="1" x14ac:dyDescent="0.25">
      <c r="B158" s="181" t="s">
        <v>185</v>
      </c>
      <c r="C158" s="92"/>
      <c r="D158" s="92"/>
      <c r="E158" s="92"/>
      <c r="F158" s="92"/>
      <c r="G158" s="92"/>
      <c r="H158" s="232">
        <v>10.642265835016396</v>
      </c>
      <c r="I158" s="233">
        <v>32458.910796800006</v>
      </c>
      <c r="J158" s="341">
        <v>1</v>
      </c>
      <c r="L158" s="192">
        <v>5</v>
      </c>
      <c r="M158" s="9"/>
      <c r="N158" s="300">
        <v>15</v>
      </c>
      <c r="O158" s="9"/>
      <c r="P158" s="327">
        <v>40.22</v>
      </c>
      <c r="Q158" s="9"/>
      <c r="R158" s="102">
        <v>0</v>
      </c>
    </row>
    <row r="159" spans="2:18" outlineLevel="1" x14ac:dyDescent="0.25"/>
    <row r="160" spans="2:18" outlineLevel="1" x14ac:dyDescent="0.25"/>
    <row r="161" spans="1:16" s="3" customFormat="1" ht="15" x14ac:dyDescent="0.3">
      <c r="A161" s="3" t="s">
        <v>178</v>
      </c>
    </row>
    <row r="162" spans="1:16" ht="15" outlineLevel="1" x14ac:dyDescent="0.3">
      <c r="M162" s="11" t="s">
        <v>179</v>
      </c>
      <c r="N162" s="11"/>
    </row>
    <row r="163" spans="1:16" ht="15" outlineLevel="1" x14ac:dyDescent="0.3">
      <c r="B163" s="1" t="s">
        <v>180</v>
      </c>
      <c r="H163" s="35">
        <v>1</v>
      </c>
      <c r="I163" s="35">
        <v>2</v>
      </c>
      <c r="J163" s="35">
        <v>3</v>
      </c>
      <c r="K163" s="35">
        <v>4</v>
      </c>
      <c r="M163" s="35">
        <v>1</v>
      </c>
      <c r="N163" s="202"/>
    </row>
    <row r="164" spans="1:16" ht="15" outlineLevel="1" x14ac:dyDescent="0.3">
      <c r="H164" s="182" t="s">
        <v>316</v>
      </c>
      <c r="I164" s="182" t="s">
        <v>319</v>
      </c>
      <c r="J164" s="182" t="s">
        <v>319</v>
      </c>
      <c r="K164" s="182" t="s">
        <v>320</v>
      </c>
      <c r="M164" s="95" t="s">
        <v>316</v>
      </c>
      <c r="N164" s="202"/>
    </row>
    <row r="165" spans="1:16" outlineLevel="1" x14ac:dyDescent="0.25">
      <c r="H165" s="392" t="s">
        <v>326</v>
      </c>
      <c r="I165" s="392" t="s">
        <v>321</v>
      </c>
      <c r="J165" s="392" t="s">
        <v>317</v>
      </c>
      <c r="K165" s="392" t="s">
        <v>318</v>
      </c>
      <c r="M165" s="350" t="s">
        <v>326</v>
      </c>
    </row>
    <row r="166" spans="1:16" s="47" customFormat="1" ht="15" outlineLevel="1" x14ac:dyDescent="0.3">
      <c r="A166" s="66"/>
      <c r="B166" s="270" t="s">
        <v>251</v>
      </c>
      <c r="C166" s="270"/>
      <c r="D166" s="270"/>
      <c r="E166" s="270"/>
      <c r="F166" s="271"/>
      <c r="G166" s="270"/>
      <c r="H166" s="270"/>
      <c r="I166" s="270"/>
      <c r="J166" s="270"/>
      <c r="K166" s="270"/>
      <c r="L166" s="270"/>
      <c r="M166" s="270"/>
      <c r="N166" s="66"/>
      <c r="O166" s="66"/>
    </row>
    <row r="167" spans="1:16" outlineLevel="1" x14ac:dyDescent="0.25">
      <c r="A167" s="25"/>
      <c r="B167" s="25" t="s">
        <v>186</v>
      </c>
      <c r="C167" s="25"/>
      <c r="D167" s="25"/>
      <c r="E167" s="25"/>
      <c r="F167" s="25"/>
      <c r="G167" s="25"/>
      <c r="H167" s="212">
        <v>7800</v>
      </c>
      <c r="I167" s="212">
        <v>5800</v>
      </c>
      <c r="J167" s="212">
        <v>7800</v>
      </c>
      <c r="K167" s="212">
        <v>7800</v>
      </c>
      <c r="L167" s="196"/>
      <c r="M167" s="196">
        <v>7800</v>
      </c>
      <c r="N167" s="196"/>
      <c r="O167" s="25"/>
    </row>
    <row r="168" spans="1:16" outlineLevel="1" x14ac:dyDescent="0.25">
      <c r="A168" s="25"/>
      <c r="B168" s="25" t="s">
        <v>217</v>
      </c>
      <c r="C168" s="25"/>
      <c r="D168" s="25"/>
      <c r="E168" s="25"/>
      <c r="F168" s="25"/>
      <c r="G168" s="25"/>
      <c r="H168" s="212">
        <v>0</v>
      </c>
      <c r="I168" s="212">
        <v>2000</v>
      </c>
      <c r="J168" s="212">
        <v>0</v>
      </c>
      <c r="K168" s="212">
        <v>0</v>
      </c>
      <c r="L168" s="196"/>
      <c r="M168" s="196">
        <v>0</v>
      </c>
      <c r="N168" s="196"/>
      <c r="O168" s="25"/>
    </row>
    <row r="169" spans="1:16" outlineLevel="1" x14ac:dyDescent="0.25">
      <c r="A169" s="25"/>
      <c r="B169" s="25" t="s">
        <v>312</v>
      </c>
      <c r="C169" s="25"/>
      <c r="D169" s="25"/>
      <c r="E169" s="25"/>
      <c r="F169" s="25"/>
      <c r="G169" s="25"/>
      <c r="H169" s="212">
        <v>2000</v>
      </c>
      <c r="I169" s="212">
        <v>2000</v>
      </c>
      <c r="J169" s="212">
        <v>2000</v>
      </c>
      <c r="K169" s="212">
        <v>0</v>
      </c>
      <c r="L169" s="196"/>
      <c r="M169" s="196">
        <v>2000</v>
      </c>
      <c r="N169" s="196"/>
      <c r="O169" s="25"/>
    </row>
    <row r="170" spans="1:16" outlineLevel="1" x14ac:dyDescent="0.25">
      <c r="A170" s="25"/>
      <c r="B170" s="25" t="s">
        <v>313</v>
      </c>
      <c r="C170" s="25"/>
      <c r="D170" s="25"/>
      <c r="E170" s="25"/>
      <c r="F170" s="25"/>
      <c r="G170" s="25"/>
      <c r="H170" s="212">
        <v>1900</v>
      </c>
      <c r="I170" s="212">
        <v>1900</v>
      </c>
      <c r="J170" s="212">
        <v>1900</v>
      </c>
      <c r="K170" s="212">
        <v>0</v>
      </c>
      <c r="L170" s="196"/>
      <c r="M170" s="196">
        <v>1900</v>
      </c>
      <c r="N170" s="196"/>
      <c r="O170" s="25"/>
      <c r="P170" s="228"/>
    </row>
    <row r="171" spans="1:16" outlineLevel="1" x14ac:dyDescent="0.25">
      <c r="A171" s="25"/>
      <c r="B171" s="25" t="s">
        <v>187</v>
      </c>
      <c r="C171" s="25"/>
      <c r="D171" s="25"/>
      <c r="E171" s="25"/>
      <c r="F171" s="25"/>
      <c r="G171" s="25"/>
      <c r="H171" s="212">
        <v>5502</v>
      </c>
      <c r="I171" s="212">
        <v>5502</v>
      </c>
      <c r="J171" s="212">
        <v>5502</v>
      </c>
      <c r="K171" s="212">
        <v>5502</v>
      </c>
      <c r="L171" s="196"/>
      <c r="M171" s="196">
        <v>5502</v>
      </c>
      <c r="N171" s="196"/>
      <c r="O171" s="25"/>
    </row>
    <row r="172" spans="1:16" outlineLevel="1" x14ac:dyDescent="0.25">
      <c r="A172" s="25"/>
      <c r="B172" s="25" t="s">
        <v>188</v>
      </c>
      <c r="C172" s="25"/>
      <c r="D172" s="25"/>
      <c r="E172" s="25"/>
      <c r="F172" s="25"/>
      <c r="G172" s="25"/>
      <c r="H172" s="212">
        <v>1500</v>
      </c>
      <c r="I172" s="212">
        <v>1500</v>
      </c>
      <c r="J172" s="212">
        <v>1500</v>
      </c>
      <c r="K172" s="212">
        <v>1500</v>
      </c>
      <c r="L172" s="196"/>
      <c r="M172" s="196">
        <v>1500</v>
      </c>
      <c r="N172" s="196"/>
      <c r="O172" s="25"/>
    </row>
    <row r="173" spans="1:16" outlineLevel="1" x14ac:dyDescent="0.25">
      <c r="A173" s="25"/>
      <c r="B173" s="25" t="s">
        <v>189</v>
      </c>
      <c r="C173" s="25"/>
      <c r="D173" s="25"/>
      <c r="E173" s="25"/>
      <c r="F173" s="25"/>
      <c r="G173" s="25"/>
      <c r="H173" s="212">
        <v>2000</v>
      </c>
      <c r="I173" s="212">
        <v>2000</v>
      </c>
      <c r="J173" s="212">
        <v>2000</v>
      </c>
      <c r="K173" s="212">
        <v>2000</v>
      </c>
      <c r="L173" s="196"/>
      <c r="M173" s="196">
        <v>2000</v>
      </c>
      <c r="N173" s="196"/>
      <c r="O173" s="25"/>
    </row>
    <row r="174" spans="1:16" outlineLevel="1" x14ac:dyDescent="0.25">
      <c r="A174" s="25"/>
      <c r="B174" s="25" t="s">
        <v>213</v>
      </c>
      <c r="C174" s="25"/>
      <c r="D174" s="25"/>
      <c r="E174" s="25"/>
      <c r="F174" s="25"/>
      <c r="G174" s="25"/>
      <c r="H174" s="212">
        <v>1500</v>
      </c>
      <c r="I174" s="212">
        <v>2500</v>
      </c>
      <c r="J174" s="212">
        <v>0</v>
      </c>
      <c r="K174" s="212">
        <v>1500</v>
      </c>
      <c r="L174" s="196"/>
      <c r="M174" s="196">
        <v>1500</v>
      </c>
      <c r="N174" s="196"/>
      <c r="O174" s="25"/>
    </row>
    <row r="175" spans="1:16" outlineLevel="1" x14ac:dyDescent="0.25">
      <c r="A175" s="25"/>
      <c r="B175" s="25" t="s">
        <v>183</v>
      </c>
      <c r="C175" s="25"/>
      <c r="D175" s="25"/>
      <c r="E175" s="25"/>
      <c r="F175" s="25"/>
      <c r="G175" s="25"/>
      <c r="H175" s="212">
        <v>4075</v>
      </c>
      <c r="I175" s="212">
        <v>0</v>
      </c>
      <c r="J175" s="212">
        <v>4075</v>
      </c>
      <c r="K175" s="212">
        <v>4075</v>
      </c>
      <c r="L175" s="196"/>
      <c r="M175" s="196">
        <v>4075</v>
      </c>
      <c r="N175" s="196"/>
      <c r="O175" s="25"/>
    </row>
    <row r="176" spans="1:16" outlineLevel="1" x14ac:dyDescent="0.25">
      <c r="A176" s="25"/>
      <c r="B176" s="25" t="s">
        <v>191</v>
      </c>
      <c r="C176" s="25"/>
      <c r="D176" s="25"/>
      <c r="E176" s="25"/>
      <c r="F176" s="25"/>
      <c r="G176" s="25"/>
      <c r="H176" s="196">
        <v>1674.584789474</v>
      </c>
      <c r="I176" s="196">
        <v>4724.1607968000062</v>
      </c>
      <c r="J176" s="196">
        <v>2902.4107968000062</v>
      </c>
      <c r="K176" s="196">
        <v>5324.9107968000062</v>
      </c>
      <c r="L176" s="196"/>
      <c r="M176" s="196">
        <v>1674.584789474</v>
      </c>
      <c r="N176" s="196"/>
      <c r="O176" s="25"/>
    </row>
    <row r="177" spans="1:22" outlineLevel="1" x14ac:dyDescent="0.25">
      <c r="A177" s="25"/>
      <c r="B177" s="25" t="s">
        <v>192</v>
      </c>
      <c r="C177" s="25"/>
      <c r="D177" s="25"/>
      <c r="E177" s="25"/>
      <c r="F177" s="25"/>
      <c r="G177" s="25"/>
      <c r="H177" s="212">
        <v>750</v>
      </c>
      <c r="I177" s="212">
        <v>750</v>
      </c>
      <c r="J177" s="212">
        <v>1000</v>
      </c>
      <c r="K177" s="212">
        <v>1000</v>
      </c>
      <c r="L177" s="196"/>
      <c r="M177" s="196">
        <v>750</v>
      </c>
      <c r="N177" s="196"/>
      <c r="O177" s="25"/>
    </row>
    <row r="178" spans="1:22" outlineLevel="1" x14ac:dyDescent="0.25">
      <c r="A178" s="25"/>
      <c r="B178" s="9" t="s">
        <v>248</v>
      </c>
      <c r="C178" s="9"/>
      <c r="D178" s="9"/>
      <c r="E178" s="9"/>
      <c r="F178" s="9"/>
      <c r="G178" s="9"/>
      <c r="H178" s="213">
        <v>3757.3260073260067</v>
      </c>
      <c r="I178" s="213">
        <v>3757</v>
      </c>
      <c r="J178" s="213">
        <v>3757</v>
      </c>
      <c r="K178" s="213">
        <v>3757</v>
      </c>
      <c r="L178" s="197"/>
      <c r="M178" s="197">
        <v>3757.3260073260067</v>
      </c>
      <c r="N178" s="196"/>
      <c r="O178" s="25"/>
    </row>
    <row r="179" spans="1:22" s="25" customFormat="1" outlineLevel="1" x14ac:dyDescent="0.25">
      <c r="B179" s="25" t="s">
        <v>185</v>
      </c>
      <c r="H179" s="196">
        <v>32458.910796800006</v>
      </c>
      <c r="I179" s="196">
        <v>32433.160796800006</v>
      </c>
      <c r="J179" s="196">
        <v>32436.410796800006</v>
      </c>
      <c r="K179" s="196">
        <v>32458.910796800006</v>
      </c>
      <c r="L179" s="196"/>
      <c r="M179" s="196">
        <v>32458.910796800006</v>
      </c>
      <c r="N179" s="196"/>
    </row>
    <row r="180" spans="1:22" s="25" customFormat="1" outlineLevel="1" x14ac:dyDescent="0.25">
      <c r="H180" s="196"/>
      <c r="I180" s="196"/>
      <c r="J180" s="196"/>
      <c r="K180" s="196"/>
      <c r="L180" s="196"/>
      <c r="M180" s="196"/>
      <c r="N180" s="196"/>
    </row>
    <row r="181" spans="1:22" s="47" customFormat="1" ht="15" outlineLevel="1" x14ac:dyDescent="0.3">
      <c r="A181" s="66"/>
      <c r="B181" s="270" t="s">
        <v>250</v>
      </c>
      <c r="C181" s="270"/>
      <c r="D181" s="270"/>
      <c r="E181" s="270"/>
      <c r="F181" s="271"/>
      <c r="G181" s="270"/>
      <c r="H181" s="270"/>
      <c r="I181" s="270"/>
      <c r="J181" s="270"/>
      <c r="K181" s="270"/>
      <c r="L181" s="270"/>
      <c r="M181" s="272"/>
      <c r="N181" s="373"/>
      <c r="O181" s="66"/>
      <c r="P181" s="66"/>
      <c r="Q181" s="66"/>
      <c r="R181" s="66"/>
      <c r="S181" s="66"/>
      <c r="T181" s="66"/>
      <c r="U181" s="66"/>
      <c r="V181" s="66"/>
    </row>
    <row r="182" spans="1:22" outlineLevel="1" x14ac:dyDescent="0.25">
      <c r="A182" s="25"/>
      <c r="B182" s="66" t="s">
        <v>13</v>
      </c>
      <c r="C182" s="66"/>
      <c r="D182" s="66"/>
      <c r="E182" s="66"/>
      <c r="F182" s="66"/>
      <c r="G182" s="66"/>
      <c r="H182" s="373">
        <v>24334.721920000004</v>
      </c>
      <c r="I182" s="373">
        <v>24334.721920000004</v>
      </c>
      <c r="J182" s="373">
        <v>24334.721920000004</v>
      </c>
      <c r="K182" s="373">
        <v>24334.721920000004</v>
      </c>
      <c r="L182" s="66"/>
      <c r="M182" s="196">
        <v>24334.721920000004</v>
      </c>
      <c r="N182" s="196"/>
      <c r="O182" s="25"/>
    </row>
    <row r="183" spans="1:22" outlineLevel="1" x14ac:dyDescent="0.25">
      <c r="A183" s="25"/>
      <c r="B183" s="66" t="s">
        <v>181</v>
      </c>
      <c r="C183" s="66"/>
      <c r="D183" s="66"/>
      <c r="E183" s="66"/>
      <c r="F183" s="66"/>
      <c r="G183" s="66"/>
      <c r="H183" s="373">
        <v>486.69443840000008</v>
      </c>
      <c r="I183" s="373">
        <v>486.69443840000008</v>
      </c>
      <c r="J183" s="373">
        <v>486.69443840000008</v>
      </c>
      <c r="K183" s="373">
        <v>486.69443840000008</v>
      </c>
      <c r="L183" s="373"/>
      <c r="M183" s="196">
        <v>486.69443840000008</v>
      </c>
      <c r="N183" s="196"/>
      <c r="O183" s="25"/>
    </row>
    <row r="184" spans="1:22" outlineLevel="1" x14ac:dyDescent="0.25">
      <c r="A184" s="25"/>
      <c r="B184" s="66" t="s">
        <v>182</v>
      </c>
      <c r="C184" s="66"/>
      <c r="D184" s="66"/>
      <c r="E184" s="66"/>
      <c r="F184" s="66"/>
      <c r="G184" s="66"/>
      <c r="H184" s="373">
        <v>744.97443840000005</v>
      </c>
      <c r="I184" s="373">
        <v>719.22443840000005</v>
      </c>
      <c r="J184" s="373">
        <v>722.47443840000005</v>
      </c>
      <c r="K184" s="373">
        <v>744.97443840000005</v>
      </c>
      <c r="L184" s="373"/>
      <c r="M184" s="196">
        <v>744.97443840000005</v>
      </c>
      <c r="N184" s="196"/>
      <c r="O184" s="25"/>
    </row>
    <row r="185" spans="1:22" outlineLevel="1" x14ac:dyDescent="0.25">
      <c r="A185" s="25"/>
      <c r="B185" s="66" t="s">
        <v>215</v>
      </c>
      <c r="C185" s="66"/>
      <c r="D185" s="66"/>
      <c r="E185" s="66"/>
      <c r="F185" s="66"/>
      <c r="G185" s="66"/>
      <c r="H185" s="457">
        <v>2736</v>
      </c>
      <c r="I185" s="457">
        <v>2736</v>
      </c>
      <c r="J185" s="457">
        <v>2736</v>
      </c>
      <c r="K185" s="457">
        <v>2736</v>
      </c>
      <c r="L185" s="373"/>
      <c r="M185" s="196">
        <v>2736</v>
      </c>
      <c r="N185" s="196"/>
      <c r="O185" s="25"/>
    </row>
    <row r="186" spans="1:22" outlineLevel="1" x14ac:dyDescent="0.25">
      <c r="A186" s="25"/>
      <c r="B186" s="66" t="s">
        <v>214</v>
      </c>
      <c r="C186" s="66"/>
      <c r="D186" s="66"/>
      <c r="E186" s="66"/>
      <c r="F186" s="66"/>
      <c r="G186" s="66"/>
      <c r="H186" s="457">
        <v>0</v>
      </c>
      <c r="I186" s="457">
        <v>4075</v>
      </c>
      <c r="J186" s="457">
        <v>0</v>
      </c>
      <c r="K186" s="457">
        <v>0</v>
      </c>
      <c r="L186" s="373"/>
      <c r="M186" s="196">
        <v>0</v>
      </c>
      <c r="N186" s="196"/>
      <c r="O186" s="25"/>
    </row>
    <row r="187" spans="1:22" outlineLevel="1" x14ac:dyDescent="0.25">
      <c r="A187" s="25"/>
      <c r="B187" s="66" t="s">
        <v>183</v>
      </c>
      <c r="C187" s="66"/>
      <c r="D187" s="66"/>
      <c r="E187" s="66"/>
      <c r="F187" s="66"/>
      <c r="G187" s="66"/>
      <c r="H187" s="457">
        <v>4075</v>
      </c>
      <c r="I187" s="457">
        <v>0</v>
      </c>
      <c r="J187" s="457">
        <v>4075</v>
      </c>
      <c r="K187" s="457">
        <v>4075</v>
      </c>
      <c r="L187" s="373"/>
      <c r="M187" s="196">
        <v>4075</v>
      </c>
      <c r="N187" s="196"/>
      <c r="O187" s="25"/>
    </row>
    <row r="188" spans="1:22" outlineLevel="1" x14ac:dyDescent="0.25">
      <c r="A188" s="25"/>
      <c r="B188" s="270" t="s">
        <v>184</v>
      </c>
      <c r="C188" s="270"/>
      <c r="D188" s="270"/>
      <c r="E188" s="270"/>
      <c r="F188" s="270"/>
      <c r="G188" s="270"/>
      <c r="H188" s="272">
        <v>81.52000000000001</v>
      </c>
      <c r="I188" s="272">
        <v>81.52000000000001</v>
      </c>
      <c r="J188" s="272">
        <v>81.52000000000001</v>
      </c>
      <c r="K188" s="272">
        <v>81.52000000000001</v>
      </c>
      <c r="L188" s="272"/>
      <c r="M188" s="197">
        <v>81.52000000000001</v>
      </c>
      <c r="N188" s="196"/>
      <c r="O188" s="25"/>
    </row>
    <row r="189" spans="1:22" s="25" customFormat="1" outlineLevel="1" x14ac:dyDescent="0.25">
      <c r="B189" s="66" t="s">
        <v>185</v>
      </c>
      <c r="C189" s="66"/>
      <c r="D189" s="66"/>
      <c r="E189" s="66"/>
      <c r="F189" s="66"/>
      <c r="G189" s="66"/>
      <c r="H189" s="373">
        <v>32458.910796800006</v>
      </c>
      <c r="I189" s="373">
        <v>32433.160796800006</v>
      </c>
      <c r="J189" s="373">
        <v>32436.410796800006</v>
      </c>
      <c r="K189" s="373">
        <v>32458.910796800006</v>
      </c>
      <c r="L189" s="373"/>
      <c r="M189" s="196">
        <v>32458.910796800006</v>
      </c>
      <c r="N189" s="196"/>
    </row>
    <row r="190" spans="1:22" s="25" customFormat="1" outlineLevel="1" x14ac:dyDescent="0.25">
      <c r="B190" s="66"/>
      <c r="C190" s="66"/>
      <c r="D190" s="66"/>
      <c r="E190" s="66"/>
      <c r="F190" s="66"/>
      <c r="G190" s="66"/>
      <c r="H190" s="373"/>
      <c r="I190" s="373"/>
      <c r="J190" s="373"/>
      <c r="K190" s="373"/>
      <c r="L190" s="373"/>
      <c r="M190" s="196"/>
      <c r="N190" s="196"/>
    </row>
    <row r="191" spans="1:22" s="25" customFormat="1" outlineLevel="1" x14ac:dyDescent="0.25">
      <c r="B191" s="9" t="s">
        <v>257</v>
      </c>
      <c r="C191" s="9"/>
      <c r="D191" s="9"/>
      <c r="E191" s="9"/>
      <c r="F191" s="9"/>
      <c r="G191" s="9"/>
      <c r="H191" s="197"/>
      <c r="I191" s="197"/>
      <c r="J191" s="197"/>
      <c r="K191" s="197"/>
      <c r="L191" s="197"/>
      <c r="M191" s="197"/>
      <c r="N191" s="196"/>
    </row>
    <row r="192" spans="1:22" s="25" customFormat="1" outlineLevel="1" x14ac:dyDescent="0.25">
      <c r="B192" s="25" t="s">
        <v>252</v>
      </c>
      <c r="H192" s="196">
        <v>4075</v>
      </c>
      <c r="I192" s="196">
        <v>0</v>
      </c>
      <c r="J192" s="196">
        <v>4075</v>
      </c>
      <c r="K192" s="196">
        <v>4075</v>
      </c>
      <c r="L192" s="196"/>
      <c r="M192" s="196">
        <v>4075</v>
      </c>
      <c r="N192" s="196"/>
    </row>
    <row r="193" spans="1:15" s="25" customFormat="1" outlineLevel="1" x14ac:dyDescent="0.25">
      <c r="B193" s="25" t="s">
        <v>253</v>
      </c>
      <c r="H193" s="196">
        <v>1100</v>
      </c>
      <c r="I193" s="196">
        <v>1100</v>
      </c>
      <c r="J193" s="196">
        <v>1100</v>
      </c>
      <c r="K193" s="196">
        <v>1100</v>
      </c>
      <c r="L193" s="196"/>
      <c r="M193" s="196">
        <v>1100</v>
      </c>
      <c r="N193" s="196"/>
    </row>
    <row r="194" spans="1:15" s="25" customFormat="1" outlineLevel="1" x14ac:dyDescent="0.25">
      <c r="B194" s="25" t="s">
        <v>197</v>
      </c>
      <c r="H194" s="196">
        <v>2000</v>
      </c>
      <c r="I194" s="196">
        <v>2000</v>
      </c>
      <c r="J194" s="196">
        <v>2000</v>
      </c>
      <c r="K194" s="196">
        <v>2000</v>
      </c>
      <c r="L194" s="196"/>
      <c r="M194" s="196">
        <v>2000</v>
      </c>
      <c r="N194" s="196"/>
    </row>
    <row r="195" spans="1:15" s="25" customFormat="1" outlineLevel="1" x14ac:dyDescent="0.25">
      <c r="B195" s="25" t="s">
        <v>262</v>
      </c>
      <c r="H195" s="196">
        <v>1900</v>
      </c>
      <c r="I195" s="196">
        <v>1900</v>
      </c>
      <c r="J195" s="196">
        <v>1900</v>
      </c>
      <c r="K195" s="196">
        <v>1900</v>
      </c>
      <c r="L195" s="196"/>
      <c r="M195" s="196">
        <v>1900</v>
      </c>
      <c r="N195" s="196"/>
    </row>
    <row r="196" spans="1:15" s="25" customFormat="1" outlineLevel="1" x14ac:dyDescent="0.25">
      <c r="B196" s="25" t="s">
        <v>187</v>
      </c>
      <c r="H196" s="196">
        <v>5502</v>
      </c>
      <c r="I196" s="196">
        <v>5502</v>
      </c>
      <c r="J196" s="196">
        <v>5502</v>
      </c>
      <c r="K196" s="196">
        <v>5502</v>
      </c>
      <c r="L196" s="196"/>
      <c r="M196" s="196">
        <v>5502</v>
      </c>
      <c r="N196" s="196"/>
    </row>
    <row r="197" spans="1:15" s="25" customFormat="1" outlineLevel="1" x14ac:dyDescent="0.25">
      <c r="B197" s="25" t="s">
        <v>188</v>
      </c>
      <c r="H197" s="196">
        <v>1500</v>
      </c>
      <c r="I197" s="196">
        <v>1500</v>
      </c>
      <c r="J197" s="196">
        <v>1500</v>
      </c>
      <c r="K197" s="196">
        <v>1500</v>
      </c>
      <c r="L197" s="196"/>
      <c r="M197" s="196">
        <v>1500</v>
      </c>
      <c r="N197" s="196"/>
    </row>
    <row r="198" spans="1:15" s="25" customFormat="1" outlineLevel="1" x14ac:dyDescent="0.25">
      <c r="B198" s="25" t="s">
        <v>259</v>
      </c>
      <c r="H198" s="196">
        <v>2000</v>
      </c>
      <c r="I198" s="196">
        <v>2000</v>
      </c>
      <c r="J198" s="196">
        <v>2000</v>
      </c>
      <c r="K198" s="196">
        <v>2000</v>
      </c>
      <c r="L198" s="196"/>
      <c r="M198" s="196">
        <v>2000</v>
      </c>
      <c r="N198" s="196"/>
    </row>
    <row r="199" spans="1:15" s="25" customFormat="1" outlineLevel="1" x14ac:dyDescent="0.25">
      <c r="B199" s="9" t="s">
        <v>213</v>
      </c>
      <c r="C199" s="9"/>
      <c r="D199" s="9"/>
      <c r="E199" s="9"/>
      <c r="F199" s="9"/>
      <c r="G199" s="9"/>
      <c r="H199" s="197">
        <v>1500</v>
      </c>
      <c r="I199" s="197">
        <v>2500</v>
      </c>
      <c r="J199" s="197">
        <v>0</v>
      </c>
      <c r="K199" s="197">
        <v>1500</v>
      </c>
      <c r="L199" s="197"/>
      <c r="M199" s="197">
        <v>1500</v>
      </c>
      <c r="N199" s="196"/>
    </row>
    <row r="200" spans="1:15" s="25" customFormat="1" outlineLevel="1" x14ac:dyDescent="0.25">
      <c r="B200" s="25" t="s">
        <v>185</v>
      </c>
      <c r="H200" s="196">
        <v>19577</v>
      </c>
      <c r="I200" s="196">
        <v>16502</v>
      </c>
      <c r="J200" s="196">
        <v>18077</v>
      </c>
      <c r="K200" s="196">
        <v>19577</v>
      </c>
      <c r="L200" s="196"/>
      <c r="M200" s="196">
        <v>19577</v>
      </c>
      <c r="N200" s="196"/>
    </row>
    <row r="201" spans="1:15" s="25" customFormat="1" outlineLevel="1" x14ac:dyDescent="0.25">
      <c r="H201" s="196"/>
      <c r="I201" s="196"/>
      <c r="J201" s="196"/>
      <c r="K201" s="196"/>
      <c r="L201" s="196"/>
      <c r="M201" s="196"/>
      <c r="N201" s="196"/>
    </row>
    <row r="202" spans="1:15" outlineLevel="1" x14ac:dyDescent="0.25">
      <c r="A202" s="25"/>
      <c r="B202" s="9" t="s">
        <v>249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25"/>
      <c r="O202" s="25"/>
    </row>
    <row r="203" spans="1:15" outlineLevel="1" x14ac:dyDescent="0.25">
      <c r="A203" s="25"/>
      <c r="B203" s="25" t="s">
        <v>252</v>
      </c>
      <c r="C203" s="25"/>
      <c r="D203" s="25"/>
      <c r="E203" s="25"/>
      <c r="F203" s="25"/>
      <c r="G203" s="25"/>
      <c r="H203" s="258">
        <v>1.3360655737704918</v>
      </c>
      <c r="I203" s="258">
        <v>0</v>
      </c>
      <c r="J203" s="258">
        <v>1.3360655737704918</v>
      </c>
      <c r="K203" s="258">
        <v>1.3360655737704918</v>
      </c>
      <c r="L203" s="258"/>
      <c r="M203" s="258">
        <v>1.3360655737704918</v>
      </c>
      <c r="N203" s="258"/>
      <c r="O203" s="25"/>
    </row>
    <row r="204" spans="1:15" outlineLevel="1" x14ac:dyDescent="0.25">
      <c r="A204" s="25"/>
      <c r="B204" s="25" t="s">
        <v>253</v>
      </c>
      <c r="C204" s="25"/>
      <c r="D204" s="25"/>
      <c r="E204" s="25"/>
      <c r="F204" s="25"/>
      <c r="G204" s="25"/>
      <c r="H204" s="258">
        <v>0.36065573770491804</v>
      </c>
      <c r="I204" s="258">
        <v>0.36065573770491804</v>
      </c>
      <c r="J204" s="258">
        <v>0.36065573770491804</v>
      </c>
      <c r="K204" s="258">
        <v>0.36065573770491804</v>
      </c>
      <c r="L204" s="258"/>
      <c r="M204" s="258">
        <v>0.36065573770491804</v>
      </c>
      <c r="N204" s="258"/>
      <c r="O204" s="25"/>
    </row>
    <row r="205" spans="1:15" outlineLevel="1" x14ac:dyDescent="0.25">
      <c r="A205" s="25"/>
      <c r="B205" s="25" t="s">
        <v>197</v>
      </c>
      <c r="C205" s="25"/>
      <c r="D205" s="25"/>
      <c r="E205" s="25"/>
      <c r="F205" s="25"/>
      <c r="G205" s="25"/>
      <c r="H205" s="258">
        <v>0.65573770491803274</v>
      </c>
      <c r="I205" s="258">
        <v>0.65573770491803274</v>
      </c>
      <c r="J205" s="258">
        <v>0.65573770491803274</v>
      </c>
      <c r="K205" s="258">
        <v>0.65573770491803274</v>
      </c>
      <c r="L205" s="258"/>
      <c r="M205" s="258">
        <v>0.65573770491803274</v>
      </c>
      <c r="N205" s="258"/>
      <c r="O205" s="25"/>
    </row>
    <row r="206" spans="1:15" outlineLevel="1" x14ac:dyDescent="0.25">
      <c r="A206" s="25"/>
      <c r="B206" s="25" t="s">
        <v>262</v>
      </c>
      <c r="C206" s="25"/>
      <c r="D206" s="25"/>
      <c r="E206" s="25"/>
      <c r="F206" s="25"/>
      <c r="G206" s="25"/>
      <c r="H206" s="258">
        <v>0.62295081967213117</v>
      </c>
      <c r="I206" s="258">
        <v>0.62295081967213117</v>
      </c>
      <c r="J206" s="258">
        <v>0.62295081967213117</v>
      </c>
      <c r="K206" s="258">
        <v>0.62295081967213117</v>
      </c>
      <c r="L206" s="258"/>
      <c r="M206" s="258">
        <v>0.62295081967213117</v>
      </c>
      <c r="N206" s="258"/>
      <c r="O206" s="25"/>
    </row>
    <row r="207" spans="1:15" outlineLevel="1" x14ac:dyDescent="0.25">
      <c r="A207" s="25"/>
      <c r="B207" s="25" t="s">
        <v>187</v>
      </c>
      <c r="C207" s="25"/>
      <c r="D207" s="25"/>
      <c r="E207" s="25"/>
      <c r="F207" s="25"/>
      <c r="G207" s="25"/>
      <c r="H207" s="258">
        <v>1.8039344262295083</v>
      </c>
      <c r="I207" s="258">
        <v>1.8039344262295083</v>
      </c>
      <c r="J207" s="258">
        <v>1.8039344262295083</v>
      </c>
      <c r="K207" s="258">
        <v>1.8039344262295083</v>
      </c>
      <c r="L207" s="258"/>
      <c r="M207" s="258">
        <v>1.8039344262295083</v>
      </c>
      <c r="N207" s="258"/>
      <c r="O207" s="25"/>
    </row>
    <row r="208" spans="1:15" outlineLevel="1" x14ac:dyDescent="0.25">
      <c r="A208" s="25"/>
      <c r="B208" s="25" t="s">
        <v>188</v>
      </c>
      <c r="C208" s="25"/>
      <c r="D208" s="25"/>
      <c r="E208" s="25"/>
      <c r="F208" s="25"/>
      <c r="G208" s="25"/>
      <c r="H208" s="258">
        <v>0.49180327868852458</v>
      </c>
      <c r="I208" s="258">
        <v>0.49180327868852458</v>
      </c>
      <c r="J208" s="258">
        <v>0.49180327868852458</v>
      </c>
      <c r="K208" s="258">
        <v>0.49180327868852458</v>
      </c>
      <c r="L208" s="258"/>
      <c r="M208" s="258">
        <v>0.49180327868852458</v>
      </c>
      <c r="N208" s="258"/>
      <c r="O208" s="25"/>
    </row>
    <row r="209" spans="1:15" outlineLevel="1" x14ac:dyDescent="0.25">
      <c r="A209" s="25"/>
      <c r="B209" s="25" t="s">
        <v>259</v>
      </c>
      <c r="C209" s="25"/>
      <c r="D209" s="25"/>
      <c r="E209" s="25"/>
      <c r="F209" s="25"/>
      <c r="G209" s="25"/>
      <c r="H209" s="258">
        <v>0.65573770491803274</v>
      </c>
      <c r="I209" s="258">
        <v>0.65573770491803274</v>
      </c>
      <c r="J209" s="258">
        <v>0.65573770491803274</v>
      </c>
      <c r="K209" s="258">
        <v>0.65573770491803274</v>
      </c>
      <c r="L209" s="258"/>
      <c r="M209" s="258">
        <v>0.65573770491803274</v>
      </c>
      <c r="N209" s="258"/>
      <c r="O209" s="25"/>
    </row>
    <row r="210" spans="1:15" outlineLevel="1" x14ac:dyDescent="0.25">
      <c r="A210" s="25"/>
      <c r="B210" s="9" t="s">
        <v>213</v>
      </c>
      <c r="C210" s="9"/>
      <c r="D210" s="9"/>
      <c r="E210" s="9"/>
      <c r="F210" s="9"/>
      <c r="G210" s="9"/>
      <c r="H210" s="259">
        <v>0.49180327868852458</v>
      </c>
      <c r="I210" s="259">
        <v>0.81967213114754101</v>
      </c>
      <c r="J210" s="259">
        <v>0</v>
      </c>
      <c r="K210" s="259">
        <v>0.49180327868852458</v>
      </c>
      <c r="L210" s="259"/>
      <c r="M210" s="259">
        <v>0.49180327868852458</v>
      </c>
      <c r="N210" s="258"/>
      <c r="O210" s="25"/>
    </row>
    <row r="211" spans="1:15" outlineLevel="1" x14ac:dyDescent="0.25">
      <c r="A211" s="25"/>
      <c r="B211" s="25" t="s">
        <v>185</v>
      </c>
      <c r="C211" s="25"/>
      <c r="D211" s="25"/>
      <c r="E211" s="25"/>
      <c r="F211" s="25"/>
      <c r="G211" s="25"/>
      <c r="H211" s="258">
        <v>6.4186885245901637</v>
      </c>
      <c r="I211" s="258">
        <v>5.4104918032786884</v>
      </c>
      <c r="J211" s="258">
        <v>5.926885245901639</v>
      </c>
      <c r="K211" s="258">
        <v>6.4186885245901637</v>
      </c>
      <c r="L211" s="258"/>
      <c r="M211" s="258">
        <v>6.4186885245901637</v>
      </c>
      <c r="N211" s="258"/>
      <c r="O211" s="25"/>
    </row>
    <row r="212" spans="1:15" outlineLevel="1" x14ac:dyDescent="0.25">
      <c r="A212" s="25"/>
      <c r="B212" s="25"/>
      <c r="C212" s="25"/>
      <c r="D212" s="25"/>
      <c r="E212" s="25"/>
      <c r="F212" s="25"/>
      <c r="G212" s="25"/>
      <c r="H212" s="258"/>
      <c r="I212" s="258"/>
      <c r="J212" s="258"/>
      <c r="K212" s="258"/>
      <c r="L212" s="258"/>
      <c r="M212" s="258"/>
      <c r="N212" s="258"/>
      <c r="O212" s="25"/>
    </row>
    <row r="213" spans="1:15" outlineLevel="1" x14ac:dyDescent="0.25">
      <c r="A213" s="25"/>
      <c r="B213" s="9" t="s">
        <v>324</v>
      </c>
      <c r="C213" s="9"/>
      <c r="D213" s="9"/>
      <c r="E213" s="9"/>
      <c r="F213" s="9"/>
      <c r="G213" s="9"/>
      <c r="H213" s="259"/>
      <c r="I213" s="259"/>
      <c r="J213" s="259"/>
      <c r="K213" s="259"/>
      <c r="L213" s="259"/>
      <c r="M213" s="259"/>
      <c r="N213" s="258"/>
      <c r="O213" s="25"/>
    </row>
    <row r="214" spans="1:15" outlineLevel="1" x14ac:dyDescent="0.25">
      <c r="A214" s="25"/>
      <c r="B214" s="25" t="s">
        <v>252</v>
      </c>
      <c r="C214" s="25"/>
      <c r="D214" s="25"/>
      <c r="E214" s="25"/>
      <c r="F214" s="25"/>
      <c r="G214" s="25"/>
      <c r="H214" s="451" t="s">
        <v>322</v>
      </c>
      <c r="I214" s="421" t="s">
        <v>322</v>
      </c>
      <c r="J214" s="421" t="s">
        <v>322</v>
      </c>
      <c r="K214" s="421" t="s">
        <v>322</v>
      </c>
      <c r="L214" s="231"/>
      <c r="M214" s="419" t="s">
        <v>322</v>
      </c>
      <c r="N214" s="258"/>
      <c r="O214" s="25"/>
    </row>
    <row r="215" spans="1:15" outlineLevel="1" x14ac:dyDescent="0.25">
      <c r="A215" s="25"/>
      <c r="B215" s="25" t="s">
        <v>253</v>
      </c>
      <c r="C215" s="25"/>
      <c r="D215" s="25"/>
      <c r="E215" s="25"/>
      <c r="F215" s="25"/>
      <c r="G215" s="25"/>
      <c r="H215" s="421" t="s">
        <v>323</v>
      </c>
      <c r="I215" s="421" t="s">
        <v>323</v>
      </c>
      <c r="J215" s="421" t="s">
        <v>323</v>
      </c>
      <c r="K215" s="421" t="s">
        <v>323</v>
      </c>
      <c r="L215" s="231"/>
      <c r="M215" s="419" t="s">
        <v>323</v>
      </c>
      <c r="N215" s="258"/>
      <c r="O215" s="25"/>
    </row>
    <row r="216" spans="1:15" outlineLevel="1" x14ac:dyDescent="0.25">
      <c r="A216" s="25"/>
      <c r="B216" s="25" t="s">
        <v>197</v>
      </c>
      <c r="C216" s="25"/>
      <c r="D216" s="25"/>
      <c r="E216" s="25"/>
      <c r="F216" s="25"/>
      <c r="G216" s="25"/>
      <c r="H216" s="421" t="s">
        <v>323</v>
      </c>
      <c r="I216" s="421" t="s">
        <v>323</v>
      </c>
      <c r="J216" s="421" t="s">
        <v>323</v>
      </c>
      <c r="K216" s="421" t="s">
        <v>323</v>
      </c>
      <c r="L216" s="231"/>
      <c r="M216" s="419" t="s">
        <v>323</v>
      </c>
      <c r="N216" s="258"/>
      <c r="O216" s="25"/>
    </row>
    <row r="217" spans="1:15" outlineLevel="1" x14ac:dyDescent="0.25">
      <c r="A217" s="25"/>
      <c r="B217" s="25" t="s">
        <v>262</v>
      </c>
      <c r="C217" s="25"/>
      <c r="D217" s="25"/>
      <c r="E217" s="25"/>
      <c r="F217" s="25"/>
      <c r="G217" s="25"/>
      <c r="H217" s="421" t="s">
        <v>323</v>
      </c>
      <c r="I217" s="421" t="s">
        <v>323</v>
      </c>
      <c r="J217" s="421" t="s">
        <v>323</v>
      </c>
      <c r="K217" s="421" t="s">
        <v>323</v>
      </c>
      <c r="L217" s="231"/>
      <c r="M217" s="419" t="s">
        <v>323</v>
      </c>
      <c r="N217" s="258"/>
      <c r="O217" s="25"/>
    </row>
    <row r="218" spans="1:15" outlineLevel="1" x14ac:dyDescent="0.25">
      <c r="A218" s="25"/>
      <c r="B218" s="25" t="s">
        <v>187</v>
      </c>
      <c r="C218" s="25"/>
      <c r="D218" s="25"/>
      <c r="E218" s="25"/>
      <c r="F218" s="25"/>
      <c r="G218" s="25"/>
      <c r="H218" s="421" t="s">
        <v>323</v>
      </c>
      <c r="I218" s="421" t="s">
        <v>323</v>
      </c>
      <c r="J218" s="421" t="s">
        <v>323</v>
      </c>
      <c r="K218" s="421" t="s">
        <v>323</v>
      </c>
      <c r="L218" s="231"/>
      <c r="M218" s="419" t="s">
        <v>323</v>
      </c>
      <c r="N218" s="258"/>
      <c r="O218" s="25"/>
    </row>
    <row r="219" spans="1:15" outlineLevel="1" x14ac:dyDescent="0.25">
      <c r="A219" s="25"/>
      <c r="B219" s="25" t="s">
        <v>188</v>
      </c>
      <c r="C219" s="25"/>
      <c r="D219" s="25"/>
      <c r="E219" s="25"/>
      <c r="F219" s="25"/>
      <c r="G219" s="25"/>
      <c r="H219" s="421" t="s">
        <v>323</v>
      </c>
      <c r="I219" s="421" t="s">
        <v>323</v>
      </c>
      <c r="J219" s="421" t="s">
        <v>323</v>
      </c>
      <c r="K219" s="421" t="s">
        <v>323</v>
      </c>
      <c r="L219" s="231"/>
      <c r="M219" s="419" t="s">
        <v>323</v>
      </c>
      <c r="N219" s="258"/>
      <c r="O219" s="25"/>
    </row>
    <row r="220" spans="1:15" outlineLevel="1" x14ac:dyDescent="0.25">
      <c r="A220" s="25"/>
      <c r="B220" s="25" t="s">
        <v>259</v>
      </c>
      <c r="C220" s="25"/>
      <c r="D220" s="25"/>
      <c r="E220" s="25"/>
      <c r="F220" s="25"/>
      <c r="G220" s="25"/>
      <c r="H220" s="421" t="s">
        <v>322</v>
      </c>
      <c r="I220" s="421" t="s">
        <v>322</v>
      </c>
      <c r="J220" s="421" t="s">
        <v>322</v>
      </c>
      <c r="K220" s="421" t="s">
        <v>322</v>
      </c>
      <c r="L220" s="231"/>
      <c r="M220" s="419" t="s">
        <v>322</v>
      </c>
      <c r="N220" s="258"/>
      <c r="O220" s="25"/>
    </row>
    <row r="221" spans="1:15" outlineLevel="1" x14ac:dyDescent="0.25">
      <c r="A221" s="25"/>
      <c r="B221" s="9" t="s">
        <v>213</v>
      </c>
      <c r="C221" s="9"/>
      <c r="D221" s="9"/>
      <c r="E221" s="9"/>
      <c r="F221" s="9"/>
      <c r="G221" s="9"/>
      <c r="H221" s="422" t="s">
        <v>322</v>
      </c>
      <c r="I221" s="422" t="s">
        <v>322</v>
      </c>
      <c r="J221" s="422" t="s">
        <v>322</v>
      </c>
      <c r="K221" s="422" t="s">
        <v>322</v>
      </c>
      <c r="L221" s="351"/>
      <c r="M221" s="420" t="s">
        <v>322</v>
      </c>
      <c r="N221" s="258"/>
      <c r="O221" s="25"/>
    </row>
    <row r="222" spans="1:15" outlineLevel="1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</row>
    <row r="223" spans="1:15" outlineLevel="1" x14ac:dyDescent="0.25">
      <c r="A223" s="25"/>
      <c r="B223" s="9" t="s">
        <v>33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25"/>
      <c r="O223" s="25"/>
    </row>
    <row r="224" spans="1:15" outlineLevel="1" x14ac:dyDescent="0.25">
      <c r="A224" s="25"/>
      <c r="B224" s="25" t="s">
        <v>252</v>
      </c>
      <c r="C224" s="25"/>
      <c r="D224" s="25"/>
      <c r="E224" s="25"/>
      <c r="F224" s="25"/>
      <c r="G224" s="25"/>
      <c r="H224" s="273">
        <v>4.5999999999999999E-2</v>
      </c>
      <c r="I224" s="273">
        <v>4.5999999999999999E-2</v>
      </c>
      <c r="J224" s="273">
        <v>4.5999999999999999E-2</v>
      </c>
      <c r="K224" s="273">
        <v>4.5999999999999999E-2</v>
      </c>
      <c r="L224" s="273"/>
      <c r="M224" s="423">
        <v>4.5999999999999999E-2</v>
      </c>
      <c r="N224" s="124"/>
      <c r="O224" s="25"/>
    </row>
    <row r="225" spans="1:17" outlineLevel="1" x14ac:dyDescent="0.25">
      <c r="A225" s="25"/>
      <c r="B225" s="25" t="s">
        <v>253</v>
      </c>
      <c r="C225" s="25"/>
      <c r="D225" s="25"/>
      <c r="E225" s="25"/>
      <c r="F225" s="25"/>
      <c r="G225" s="25"/>
      <c r="H225" s="273">
        <v>225</v>
      </c>
      <c r="I225" s="273">
        <v>225</v>
      </c>
      <c r="J225" s="273">
        <v>225</v>
      </c>
      <c r="K225" s="273">
        <v>225</v>
      </c>
      <c r="L225" s="273"/>
      <c r="M225" s="274">
        <v>225</v>
      </c>
      <c r="N225" s="274"/>
      <c r="O225" s="25"/>
    </row>
    <row r="226" spans="1:17" outlineLevel="1" x14ac:dyDescent="0.25">
      <c r="A226" s="25"/>
      <c r="B226" s="25" t="s">
        <v>197</v>
      </c>
      <c r="C226" s="25"/>
      <c r="D226" s="25"/>
      <c r="E226" s="25"/>
      <c r="F226" s="25"/>
      <c r="G226" s="25"/>
      <c r="H226" s="273">
        <v>175</v>
      </c>
      <c r="I226" s="273">
        <v>175</v>
      </c>
      <c r="J226" s="273">
        <v>175</v>
      </c>
      <c r="K226" s="273">
        <v>175</v>
      </c>
      <c r="L226" s="273"/>
      <c r="M226" s="274">
        <v>175</v>
      </c>
      <c r="N226" s="274"/>
      <c r="O226" s="25"/>
    </row>
    <row r="227" spans="1:17" outlineLevel="1" x14ac:dyDescent="0.25">
      <c r="A227" s="25"/>
      <c r="B227" s="25" t="s">
        <v>262</v>
      </c>
      <c r="C227" s="25"/>
      <c r="D227" s="25"/>
      <c r="E227" s="25"/>
      <c r="F227" s="25"/>
      <c r="G227" s="25"/>
      <c r="H227" s="273">
        <v>175</v>
      </c>
      <c r="I227" s="273">
        <v>175</v>
      </c>
      <c r="J227" s="273">
        <v>175</v>
      </c>
      <c r="K227" s="273">
        <v>175</v>
      </c>
      <c r="L227" s="273"/>
      <c r="M227" s="274">
        <v>175</v>
      </c>
      <c r="N227" s="274"/>
      <c r="O227" s="25"/>
    </row>
    <row r="228" spans="1:17" outlineLevel="1" x14ac:dyDescent="0.25">
      <c r="A228" s="25"/>
      <c r="B228" s="25" t="s">
        <v>187</v>
      </c>
      <c r="C228" s="25"/>
      <c r="D228" s="25"/>
      <c r="E228" s="25"/>
      <c r="F228" s="25"/>
      <c r="G228" s="25"/>
      <c r="H228" s="273">
        <v>350</v>
      </c>
      <c r="I228" s="273">
        <v>350</v>
      </c>
      <c r="J228" s="273">
        <v>350</v>
      </c>
      <c r="K228" s="273">
        <v>350</v>
      </c>
      <c r="L228" s="273"/>
      <c r="M228" s="274">
        <v>350</v>
      </c>
      <c r="N228" s="274"/>
      <c r="O228" s="25"/>
    </row>
    <row r="229" spans="1:17" outlineLevel="1" x14ac:dyDescent="0.25">
      <c r="A229" s="25"/>
      <c r="B229" s="25" t="s">
        <v>188</v>
      </c>
      <c r="C229" s="25"/>
      <c r="D229" s="25"/>
      <c r="E229" s="25"/>
      <c r="F229" s="25"/>
      <c r="G229" s="25"/>
      <c r="H229" s="273">
        <v>275</v>
      </c>
      <c r="I229" s="273">
        <v>275</v>
      </c>
      <c r="J229" s="273">
        <v>275</v>
      </c>
      <c r="K229" s="273">
        <v>275</v>
      </c>
      <c r="L229" s="273"/>
      <c r="M229" s="274">
        <v>275</v>
      </c>
      <c r="N229" s="274"/>
      <c r="O229" s="25"/>
    </row>
    <row r="230" spans="1:17" outlineLevel="1" x14ac:dyDescent="0.25">
      <c r="A230" s="25"/>
      <c r="B230" s="25" t="s">
        <v>259</v>
      </c>
      <c r="C230" s="25"/>
      <c r="D230" s="25"/>
      <c r="E230" s="25"/>
      <c r="F230" s="25"/>
      <c r="G230" s="25"/>
      <c r="H230" s="273">
        <v>7.2499999999999995E-2</v>
      </c>
      <c r="I230" s="273">
        <v>7.2499999999999995E-2</v>
      </c>
      <c r="J230" s="273">
        <v>7.2499999999999995E-2</v>
      </c>
      <c r="K230" s="273">
        <v>7.2499999999999995E-2</v>
      </c>
      <c r="L230" s="273"/>
      <c r="M230" s="274">
        <v>7.2499999999999995E-2</v>
      </c>
      <c r="N230" s="208"/>
      <c r="O230" s="208"/>
      <c r="P230" s="284"/>
      <c r="Q230" s="284"/>
    </row>
    <row r="231" spans="1:17" outlineLevel="1" x14ac:dyDescent="0.25">
      <c r="A231" s="25"/>
      <c r="B231" s="9" t="s">
        <v>213</v>
      </c>
      <c r="C231" s="9"/>
      <c r="D231" s="9"/>
      <c r="E231" s="9"/>
      <c r="F231" s="9"/>
      <c r="G231" s="9"/>
      <c r="H231" s="424">
        <v>5.6250000000000001E-2</v>
      </c>
      <c r="I231" s="424">
        <v>5.6250000000000001E-2</v>
      </c>
      <c r="J231" s="424">
        <v>5.6250000000000001E-2</v>
      </c>
      <c r="K231" s="424">
        <v>5.6250000000000001E-2</v>
      </c>
      <c r="L231" s="424"/>
      <c r="M231" s="425">
        <v>5.6250000000000001E-2</v>
      </c>
      <c r="N231" s="208"/>
      <c r="O231" s="208"/>
      <c r="P231" s="284"/>
      <c r="Q231" s="284"/>
    </row>
    <row r="232" spans="1:17" outlineLevel="1" x14ac:dyDescent="0.25">
      <c r="B232" s="25"/>
      <c r="C232" s="25"/>
      <c r="D232" s="25"/>
      <c r="E232" s="25"/>
    </row>
    <row r="233" spans="1:17" outlineLevel="1" x14ac:dyDescent="0.25">
      <c r="B233" s="9" t="s">
        <v>258</v>
      </c>
      <c r="C233" s="9"/>
      <c r="D233" s="9"/>
      <c r="E233" s="9"/>
      <c r="F233" s="9"/>
      <c r="G233" s="270" t="s">
        <v>310</v>
      </c>
      <c r="H233" s="9"/>
      <c r="I233" s="9"/>
      <c r="J233" s="9"/>
      <c r="K233" s="9"/>
      <c r="L233" s="9"/>
      <c r="M233" s="9"/>
      <c r="N233" s="25"/>
    </row>
    <row r="234" spans="1:17" outlineLevel="1" x14ac:dyDescent="0.25">
      <c r="B234" s="25" t="s">
        <v>252</v>
      </c>
      <c r="C234" s="25"/>
      <c r="D234" s="25"/>
      <c r="E234" s="25"/>
      <c r="G234" s="459">
        <v>0</v>
      </c>
      <c r="H234" s="275">
        <v>0</v>
      </c>
      <c r="I234" s="275">
        <v>0</v>
      </c>
      <c r="J234" s="275">
        <v>0</v>
      </c>
      <c r="K234" s="275">
        <v>0</v>
      </c>
      <c r="L234" s="275"/>
      <c r="M234" s="112">
        <v>0</v>
      </c>
      <c r="N234" s="112"/>
    </row>
    <row r="235" spans="1:17" outlineLevel="1" x14ac:dyDescent="0.25">
      <c r="B235" s="25" t="s">
        <v>253</v>
      </c>
      <c r="C235" s="25"/>
      <c r="D235" s="25"/>
      <c r="E235" s="25"/>
      <c r="G235" s="459">
        <v>0</v>
      </c>
      <c r="H235" s="275">
        <v>0</v>
      </c>
      <c r="I235" s="275">
        <v>0</v>
      </c>
      <c r="J235" s="275">
        <v>0</v>
      </c>
      <c r="K235" s="275">
        <v>0</v>
      </c>
      <c r="L235" s="275"/>
      <c r="M235" s="18">
        <v>0</v>
      </c>
      <c r="N235" s="18"/>
    </row>
    <row r="236" spans="1:17" outlineLevel="1" x14ac:dyDescent="0.25">
      <c r="B236" s="25" t="s">
        <v>197</v>
      </c>
      <c r="C236" s="25"/>
      <c r="D236" s="25"/>
      <c r="E236" s="25"/>
      <c r="G236" s="459">
        <v>0</v>
      </c>
      <c r="H236" s="275">
        <v>0</v>
      </c>
      <c r="I236" s="275">
        <v>0</v>
      </c>
      <c r="J236" s="275">
        <v>0</v>
      </c>
      <c r="K236" s="275">
        <v>0</v>
      </c>
      <c r="L236" s="275"/>
      <c r="M236" s="18">
        <v>0</v>
      </c>
      <c r="N236" s="18"/>
    </row>
    <row r="237" spans="1:17" outlineLevel="1" x14ac:dyDescent="0.25">
      <c r="B237" s="25" t="s">
        <v>262</v>
      </c>
      <c r="C237" s="25"/>
      <c r="D237" s="25"/>
      <c r="E237" s="25"/>
      <c r="G237" s="459">
        <v>0</v>
      </c>
      <c r="H237" s="275">
        <v>0</v>
      </c>
      <c r="I237" s="275">
        <v>0</v>
      </c>
      <c r="J237" s="275">
        <v>0</v>
      </c>
      <c r="K237" s="275">
        <v>0</v>
      </c>
      <c r="L237" s="275"/>
      <c r="M237" s="18">
        <v>0</v>
      </c>
      <c r="N237" s="18"/>
    </row>
    <row r="238" spans="1:17" outlineLevel="1" x14ac:dyDescent="0.25">
      <c r="B238" s="25" t="s">
        <v>187</v>
      </c>
      <c r="C238" s="25"/>
      <c r="D238" s="25"/>
      <c r="E238" s="25"/>
      <c r="G238" s="459">
        <v>0</v>
      </c>
      <c r="H238" s="275">
        <v>0</v>
      </c>
      <c r="I238" s="275">
        <v>0</v>
      </c>
      <c r="J238" s="275">
        <v>0</v>
      </c>
      <c r="K238" s="275">
        <v>0</v>
      </c>
      <c r="L238" s="275"/>
      <c r="M238" s="18">
        <v>0</v>
      </c>
      <c r="N238" s="18"/>
    </row>
    <row r="239" spans="1:17" outlineLevel="1" x14ac:dyDescent="0.25">
      <c r="B239" s="25" t="s">
        <v>188</v>
      </c>
      <c r="C239" s="25"/>
      <c r="D239" s="25"/>
      <c r="E239" s="25"/>
      <c r="G239" s="459">
        <v>0</v>
      </c>
      <c r="H239" s="275">
        <v>0</v>
      </c>
      <c r="I239" s="275">
        <v>0</v>
      </c>
      <c r="J239" s="275">
        <v>0</v>
      </c>
      <c r="K239" s="275">
        <v>0</v>
      </c>
      <c r="L239" s="275"/>
      <c r="M239" s="18">
        <v>0</v>
      </c>
      <c r="N239" s="18"/>
    </row>
    <row r="240" spans="1:17" outlineLevel="1" x14ac:dyDescent="0.25">
      <c r="B240" s="25" t="s">
        <v>259</v>
      </c>
      <c r="C240" s="25"/>
      <c r="D240" s="25"/>
      <c r="E240" s="25"/>
      <c r="G240" s="459">
        <v>3.5000000000000003E-2</v>
      </c>
      <c r="H240" s="275">
        <v>3.5000000000000003E-2</v>
      </c>
      <c r="I240" s="275">
        <v>0</v>
      </c>
      <c r="J240" s="275">
        <v>0</v>
      </c>
      <c r="K240" s="275">
        <v>0</v>
      </c>
      <c r="L240" s="275"/>
      <c r="M240" s="18">
        <v>3.5000000000000003E-2</v>
      </c>
      <c r="N240" s="18"/>
    </row>
    <row r="241" spans="2:14" outlineLevel="1" x14ac:dyDescent="0.25">
      <c r="B241" s="9" t="s">
        <v>213</v>
      </c>
      <c r="C241" s="9"/>
      <c r="D241" s="9"/>
      <c r="E241" s="9"/>
      <c r="F241" s="9"/>
      <c r="G241" s="460">
        <v>0</v>
      </c>
      <c r="H241" s="276">
        <v>0</v>
      </c>
      <c r="I241" s="276">
        <v>0</v>
      </c>
      <c r="J241" s="276">
        <v>0</v>
      </c>
      <c r="K241" s="276">
        <v>0</v>
      </c>
      <c r="L241" s="276"/>
      <c r="M241" s="277">
        <v>0</v>
      </c>
      <c r="N241" s="112"/>
    </row>
    <row r="242" spans="2:14" outlineLevel="1" x14ac:dyDescent="0.25">
      <c r="B242" s="25"/>
      <c r="C242" s="25"/>
      <c r="D242" s="25"/>
      <c r="E242" s="25"/>
    </row>
    <row r="243" spans="2:14" outlineLevel="1" x14ac:dyDescent="0.25">
      <c r="B243" s="9" t="s">
        <v>254</v>
      </c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25"/>
    </row>
    <row r="244" spans="2:14" outlineLevel="1" x14ac:dyDescent="0.25">
      <c r="B244" s="25" t="s">
        <v>252</v>
      </c>
      <c r="C244" s="25"/>
      <c r="D244" s="25"/>
      <c r="E244" s="25"/>
      <c r="H244" s="278">
        <v>5</v>
      </c>
      <c r="I244" s="278">
        <v>5</v>
      </c>
      <c r="J244" s="278">
        <v>5</v>
      </c>
      <c r="K244" s="278">
        <v>5</v>
      </c>
      <c r="L244" s="278"/>
      <c r="M244" s="229">
        <v>5</v>
      </c>
      <c r="N244" s="229"/>
    </row>
    <row r="245" spans="2:14" outlineLevel="1" x14ac:dyDescent="0.25">
      <c r="B245" s="25" t="s">
        <v>253</v>
      </c>
      <c r="C245" s="25"/>
      <c r="D245" s="25"/>
      <c r="E245" s="25"/>
      <c r="H245" s="278">
        <v>4</v>
      </c>
      <c r="I245" s="278">
        <v>4</v>
      </c>
      <c r="J245" s="278">
        <v>4</v>
      </c>
      <c r="K245" s="278">
        <v>4</v>
      </c>
      <c r="L245" s="278"/>
      <c r="M245" s="229">
        <v>4</v>
      </c>
      <c r="N245" s="229"/>
    </row>
    <row r="246" spans="2:14" outlineLevel="1" x14ac:dyDescent="0.25">
      <c r="B246" s="25" t="s">
        <v>197</v>
      </c>
      <c r="C246" s="25"/>
      <c r="D246" s="25"/>
      <c r="E246" s="25"/>
      <c r="H246" s="278">
        <v>5</v>
      </c>
      <c r="I246" s="278">
        <v>5</v>
      </c>
      <c r="J246" s="278">
        <v>5</v>
      </c>
      <c r="K246" s="278">
        <v>5</v>
      </c>
      <c r="L246" s="278"/>
      <c r="M246" s="229">
        <v>5</v>
      </c>
      <c r="N246" s="229"/>
    </row>
    <row r="247" spans="2:14" outlineLevel="1" x14ac:dyDescent="0.25">
      <c r="B247" s="25" t="s">
        <v>262</v>
      </c>
      <c r="C247" s="25"/>
      <c r="D247" s="25"/>
      <c r="E247" s="25"/>
      <c r="H247" s="278">
        <v>4</v>
      </c>
      <c r="I247" s="278">
        <v>4</v>
      </c>
      <c r="J247" s="278">
        <v>4</v>
      </c>
      <c r="K247" s="278">
        <v>4</v>
      </c>
      <c r="L247" s="278"/>
      <c r="M247" s="229">
        <v>4</v>
      </c>
      <c r="N247" s="229"/>
    </row>
    <row r="248" spans="2:14" outlineLevel="1" x14ac:dyDescent="0.25">
      <c r="B248" s="25" t="s">
        <v>187</v>
      </c>
      <c r="C248" s="25"/>
      <c r="D248" s="25"/>
      <c r="E248" s="25"/>
      <c r="H248" s="278">
        <v>6.5</v>
      </c>
      <c r="I248" s="278">
        <v>6.5</v>
      </c>
      <c r="J248" s="278">
        <v>6.5</v>
      </c>
      <c r="K248" s="278">
        <v>6.5</v>
      </c>
      <c r="L248" s="278"/>
      <c r="M248" s="229">
        <v>6.5</v>
      </c>
      <c r="N248" s="229"/>
    </row>
    <row r="249" spans="2:14" outlineLevel="1" x14ac:dyDescent="0.25">
      <c r="B249" s="25" t="s">
        <v>188</v>
      </c>
      <c r="C249" s="25"/>
      <c r="D249" s="25"/>
      <c r="E249" s="25"/>
      <c r="H249" s="278">
        <v>5</v>
      </c>
      <c r="I249" s="278">
        <v>5</v>
      </c>
      <c r="J249" s="278">
        <v>5</v>
      </c>
      <c r="K249" s="278">
        <v>5</v>
      </c>
      <c r="L249" s="278"/>
      <c r="M249" s="229">
        <v>5</v>
      </c>
      <c r="N249" s="229"/>
    </row>
    <row r="250" spans="2:14" outlineLevel="1" x14ac:dyDescent="0.25">
      <c r="B250" s="25" t="s">
        <v>259</v>
      </c>
      <c r="C250" s="25"/>
      <c r="D250" s="25"/>
      <c r="E250" s="25"/>
      <c r="H250" s="278">
        <v>10</v>
      </c>
      <c r="I250" s="278">
        <v>10</v>
      </c>
      <c r="J250" s="278">
        <v>10</v>
      </c>
      <c r="K250" s="278">
        <v>10</v>
      </c>
      <c r="L250" s="278"/>
      <c r="M250" s="229">
        <v>10</v>
      </c>
      <c r="N250" s="229"/>
    </row>
    <row r="251" spans="2:14" outlineLevel="1" x14ac:dyDescent="0.25">
      <c r="B251" s="9" t="s">
        <v>213</v>
      </c>
      <c r="C251" s="9"/>
      <c r="D251" s="9"/>
      <c r="E251" s="9"/>
      <c r="F251" s="9"/>
      <c r="G251" s="9"/>
      <c r="H251" s="109">
        <v>10</v>
      </c>
      <c r="I251" s="109">
        <v>10</v>
      </c>
      <c r="J251" s="109">
        <v>10</v>
      </c>
      <c r="K251" s="109">
        <v>10</v>
      </c>
      <c r="L251" s="109"/>
      <c r="M251" s="230">
        <v>10</v>
      </c>
      <c r="N251" s="374"/>
    </row>
    <row r="252" spans="2:14" outlineLevel="1" x14ac:dyDescent="0.25">
      <c r="B252" s="25"/>
      <c r="C252" s="25"/>
      <c r="D252" s="25"/>
      <c r="E252" s="25"/>
    </row>
    <row r="253" spans="2:14" outlineLevel="1" x14ac:dyDescent="0.25">
      <c r="B253" s="9" t="s">
        <v>255</v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25"/>
    </row>
    <row r="254" spans="2:14" outlineLevel="1" x14ac:dyDescent="0.25">
      <c r="B254" s="25" t="s">
        <v>252</v>
      </c>
      <c r="C254" s="25"/>
      <c r="D254" s="25"/>
      <c r="E254" s="25"/>
      <c r="H254" s="275">
        <v>0</v>
      </c>
      <c r="I254" s="275">
        <v>0</v>
      </c>
      <c r="J254" s="275">
        <v>0</v>
      </c>
      <c r="K254" s="275">
        <v>0</v>
      </c>
      <c r="L254" s="275"/>
      <c r="M254" s="18">
        <v>0</v>
      </c>
      <c r="N254" s="18"/>
    </row>
    <row r="255" spans="2:14" outlineLevel="1" x14ac:dyDescent="0.25">
      <c r="B255" s="25" t="s">
        <v>253</v>
      </c>
      <c r="C255" s="25"/>
      <c r="D255" s="25"/>
      <c r="E255" s="25"/>
      <c r="H255" s="275">
        <v>0</v>
      </c>
      <c r="I255" s="275">
        <v>0</v>
      </c>
      <c r="J255" s="275">
        <v>0</v>
      </c>
      <c r="K255" s="275">
        <v>0</v>
      </c>
      <c r="L255" s="275"/>
      <c r="M255" s="18">
        <v>0</v>
      </c>
      <c r="N255" s="18"/>
    </row>
    <row r="256" spans="2:14" outlineLevel="1" x14ac:dyDescent="0.25">
      <c r="B256" s="25" t="s">
        <v>197</v>
      </c>
      <c r="C256" s="25"/>
      <c r="D256" s="25"/>
      <c r="E256" s="25"/>
      <c r="H256" s="275">
        <v>0</v>
      </c>
      <c r="I256" s="275">
        <v>0</v>
      </c>
      <c r="J256" s="275">
        <v>0</v>
      </c>
      <c r="K256" s="275">
        <v>0</v>
      </c>
      <c r="L256" s="275"/>
      <c r="M256" s="18">
        <v>0</v>
      </c>
      <c r="N256" s="18"/>
    </row>
    <row r="257" spans="2:14" outlineLevel="1" x14ac:dyDescent="0.25">
      <c r="B257" s="25" t="s">
        <v>262</v>
      </c>
      <c r="C257" s="25"/>
      <c r="D257" s="25"/>
      <c r="E257" s="25"/>
      <c r="H257" s="275">
        <v>0.01</v>
      </c>
      <c r="I257" s="275">
        <v>0.01</v>
      </c>
      <c r="J257" s="275">
        <v>0.01</v>
      </c>
      <c r="K257" s="275">
        <v>0.01</v>
      </c>
      <c r="L257" s="275"/>
      <c r="M257" s="18">
        <v>0.01</v>
      </c>
      <c r="N257" s="18"/>
    </row>
    <row r="258" spans="2:14" outlineLevel="1" x14ac:dyDescent="0.25">
      <c r="B258" s="25" t="s">
        <v>187</v>
      </c>
      <c r="C258" s="25"/>
      <c r="D258" s="25"/>
      <c r="E258" s="25"/>
      <c r="H258" s="275">
        <v>0.01</v>
      </c>
      <c r="I258" s="275">
        <v>0.01</v>
      </c>
      <c r="J258" s="275">
        <v>0.01</v>
      </c>
      <c r="K258" s="275">
        <v>0.01</v>
      </c>
      <c r="L258" s="275"/>
      <c r="M258" s="18">
        <v>0.01</v>
      </c>
      <c r="N258" s="18"/>
    </row>
    <row r="259" spans="2:14" outlineLevel="1" x14ac:dyDescent="0.25">
      <c r="B259" s="25" t="s">
        <v>188</v>
      </c>
      <c r="C259" s="25"/>
      <c r="D259" s="25"/>
      <c r="E259" s="25"/>
      <c r="H259" s="275">
        <v>5.0000000000000001E-3</v>
      </c>
      <c r="I259" s="275">
        <v>5.0000000000000001E-3</v>
      </c>
      <c r="J259" s="275">
        <v>5.0000000000000001E-3</v>
      </c>
      <c r="K259" s="275">
        <v>5.0000000000000001E-3</v>
      </c>
      <c r="L259" s="275"/>
      <c r="M259" s="18">
        <v>5.0000000000000001E-3</v>
      </c>
      <c r="N259" s="18"/>
    </row>
    <row r="260" spans="2:14" outlineLevel="1" x14ac:dyDescent="0.25">
      <c r="B260" s="25" t="s">
        <v>259</v>
      </c>
      <c r="C260" s="25"/>
      <c r="D260" s="25"/>
      <c r="E260" s="25"/>
      <c r="H260" s="275">
        <v>0</v>
      </c>
      <c r="I260" s="275">
        <v>0</v>
      </c>
      <c r="J260" s="275">
        <v>0</v>
      </c>
      <c r="K260" s="275">
        <v>0</v>
      </c>
      <c r="L260" s="275"/>
      <c r="M260" s="18">
        <v>0</v>
      </c>
      <c r="N260" s="18"/>
    </row>
    <row r="261" spans="2:14" outlineLevel="1" x14ac:dyDescent="0.25">
      <c r="B261" s="9" t="s">
        <v>213</v>
      </c>
      <c r="C261" s="9"/>
      <c r="D261" s="9"/>
      <c r="E261" s="9"/>
      <c r="F261" s="9"/>
      <c r="G261" s="9"/>
      <c r="H261" s="276">
        <v>0</v>
      </c>
      <c r="I261" s="276">
        <v>0</v>
      </c>
      <c r="J261" s="276">
        <v>0</v>
      </c>
      <c r="K261" s="276">
        <v>0</v>
      </c>
      <c r="L261" s="276"/>
      <c r="M261" s="277">
        <v>0</v>
      </c>
      <c r="N261" s="112"/>
    </row>
    <row r="262" spans="2:14" outlineLevel="1" x14ac:dyDescent="0.25">
      <c r="B262" s="25"/>
      <c r="C262" s="25"/>
      <c r="D262" s="25"/>
      <c r="E262" s="25"/>
    </row>
    <row r="263" spans="2:14" outlineLevel="1" x14ac:dyDescent="0.25">
      <c r="B263" s="9" t="s">
        <v>256</v>
      </c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25"/>
    </row>
    <row r="264" spans="2:14" outlineLevel="1" x14ac:dyDescent="0.25">
      <c r="B264" s="25" t="s">
        <v>252</v>
      </c>
      <c r="C264" s="25"/>
      <c r="D264" s="25"/>
      <c r="E264" s="25"/>
      <c r="H264" s="228">
        <v>0</v>
      </c>
      <c r="I264" s="228">
        <v>0</v>
      </c>
      <c r="J264" s="228">
        <v>0</v>
      </c>
      <c r="K264" s="228">
        <v>0</v>
      </c>
      <c r="L264" s="228"/>
      <c r="M264" s="228">
        <v>0</v>
      </c>
      <c r="N264" s="228"/>
    </row>
    <row r="265" spans="2:14" outlineLevel="1" x14ac:dyDescent="0.25">
      <c r="B265" s="25" t="s">
        <v>253</v>
      </c>
      <c r="C265" s="25"/>
      <c r="D265" s="25"/>
      <c r="E265" s="25"/>
      <c r="H265" s="228">
        <v>0</v>
      </c>
      <c r="I265" s="228">
        <v>0</v>
      </c>
      <c r="J265" s="228">
        <v>0</v>
      </c>
      <c r="K265" s="228">
        <v>0</v>
      </c>
      <c r="L265" s="228"/>
      <c r="M265" s="228">
        <v>0</v>
      </c>
      <c r="N265" s="228"/>
    </row>
    <row r="266" spans="2:14" outlineLevel="1" x14ac:dyDescent="0.25">
      <c r="B266" s="25" t="s">
        <v>197</v>
      </c>
      <c r="C266" s="25"/>
      <c r="D266" s="25"/>
      <c r="E266" s="25"/>
      <c r="H266" s="228">
        <v>0</v>
      </c>
      <c r="I266" s="228">
        <v>0</v>
      </c>
      <c r="J266" s="228">
        <v>0</v>
      </c>
      <c r="K266" s="228">
        <v>0</v>
      </c>
      <c r="L266" s="228"/>
      <c r="M266" s="228">
        <v>0</v>
      </c>
      <c r="N266" s="228"/>
    </row>
    <row r="267" spans="2:14" outlineLevel="1" x14ac:dyDescent="0.25">
      <c r="B267" s="25" t="s">
        <v>262</v>
      </c>
      <c r="C267" s="25"/>
      <c r="D267" s="25"/>
      <c r="E267" s="25"/>
      <c r="H267" s="228">
        <v>19</v>
      </c>
      <c r="I267" s="228">
        <v>19</v>
      </c>
      <c r="J267" s="228">
        <v>19</v>
      </c>
      <c r="K267" s="228">
        <v>19</v>
      </c>
      <c r="L267" s="228"/>
      <c r="M267" s="228">
        <v>19</v>
      </c>
      <c r="N267" s="228"/>
    </row>
    <row r="268" spans="2:14" outlineLevel="1" x14ac:dyDescent="0.25">
      <c r="B268" s="25" t="s">
        <v>187</v>
      </c>
      <c r="C268" s="25"/>
      <c r="D268" s="25"/>
      <c r="E268" s="25"/>
      <c r="H268" s="228">
        <v>55.02</v>
      </c>
      <c r="I268" s="228">
        <v>55.02</v>
      </c>
      <c r="J268" s="228">
        <v>55.02</v>
      </c>
      <c r="K268" s="228">
        <v>55.02</v>
      </c>
      <c r="L268" s="228"/>
      <c r="M268" s="228">
        <v>55.02</v>
      </c>
      <c r="N268" s="228"/>
    </row>
    <row r="269" spans="2:14" outlineLevel="1" x14ac:dyDescent="0.25">
      <c r="B269" s="25" t="s">
        <v>188</v>
      </c>
      <c r="C269" s="25"/>
      <c r="D269" s="25"/>
      <c r="E269" s="25"/>
      <c r="H269" s="228">
        <v>7.5</v>
      </c>
      <c r="I269" s="228">
        <v>7.5</v>
      </c>
      <c r="J269" s="228">
        <v>7.5</v>
      </c>
      <c r="K269" s="228">
        <v>7.5</v>
      </c>
      <c r="L269" s="228"/>
      <c r="M269" s="228">
        <v>7.5</v>
      </c>
      <c r="N269" s="228"/>
    </row>
    <row r="270" spans="2:14" outlineLevel="1" x14ac:dyDescent="0.25">
      <c r="B270" s="25" t="s">
        <v>259</v>
      </c>
      <c r="C270" s="25"/>
      <c r="D270" s="25"/>
      <c r="E270" s="25"/>
      <c r="H270" s="228">
        <v>0</v>
      </c>
      <c r="I270" s="228">
        <v>0</v>
      </c>
      <c r="J270" s="228">
        <v>0</v>
      </c>
      <c r="K270" s="228">
        <v>0</v>
      </c>
      <c r="L270" s="228"/>
      <c r="M270" s="228">
        <v>0</v>
      </c>
      <c r="N270" s="228"/>
    </row>
    <row r="271" spans="2:14" outlineLevel="1" x14ac:dyDescent="0.25">
      <c r="B271" s="9" t="s">
        <v>213</v>
      </c>
      <c r="C271" s="9"/>
      <c r="D271" s="9"/>
      <c r="E271" s="9"/>
      <c r="F271" s="9"/>
      <c r="G271" s="9"/>
      <c r="H271" s="279">
        <v>0</v>
      </c>
      <c r="I271" s="279">
        <v>0</v>
      </c>
      <c r="J271" s="279">
        <v>0</v>
      </c>
      <c r="K271" s="279">
        <v>0</v>
      </c>
      <c r="L271" s="279"/>
      <c r="M271" s="279">
        <v>0</v>
      </c>
      <c r="N271" s="194"/>
    </row>
    <row r="272" spans="2:14" outlineLevel="1" x14ac:dyDescent="0.25">
      <c r="B272" s="25" t="s">
        <v>185</v>
      </c>
      <c r="C272" s="25"/>
      <c r="D272" s="25"/>
      <c r="E272" s="25"/>
      <c r="H272" s="228">
        <v>81.52000000000001</v>
      </c>
      <c r="I272" s="228">
        <v>81.52000000000001</v>
      </c>
      <c r="J272" s="228">
        <v>81.52000000000001</v>
      </c>
      <c r="K272" s="228">
        <v>81.52000000000001</v>
      </c>
      <c r="L272" s="228"/>
      <c r="M272" s="228">
        <v>81.52000000000001</v>
      </c>
      <c r="N272" s="228"/>
    </row>
    <row r="273" spans="2:14" outlineLevel="1" x14ac:dyDescent="0.25">
      <c r="B273" s="25"/>
      <c r="C273" s="25"/>
      <c r="D273" s="25"/>
      <c r="E273" s="25"/>
    </row>
    <row r="274" spans="2:14" outlineLevel="1" x14ac:dyDescent="0.25">
      <c r="B274" s="9" t="s">
        <v>260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25"/>
    </row>
    <row r="275" spans="2:14" outlineLevel="1" x14ac:dyDescent="0.25">
      <c r="B275" s="25" t="s">
        <v>220</v>
      </c>
      <c r="C275" s="25"/>
      <c r="D275" s="25"/>
      <c r="E275" s="25"/>
      <c r="F275" s="25"/>
      <c r="G275" s="25"/>
      <c r="H275" s="280">
        <v>0.02</v>
      </c>
      <c r="I275" s="280">
        <v>0.02</v>
      </c>
      <c r="J275" s="280">
        <v>0.02</v>
      </c>
      <c r="K275" s="280">
        <v>0.02</v>
      </c>
      <c r="L275" s="280"/>
      <c r="M275" s="112">
        <v>0.02</v>
      </c>
      <c r="N275" s="112"/>
    </row>
    <row r="276" spans="2:14" outlineLevel="1" x14ac:dyDescent="0.25">
      <c r="B276" s="25" t="s">
        <v>252</v>
      </c>
      <c r="C276" s="25"/>
      <c r="D276" s="25"/>
      <c r="E276" s="25"/>
      <c r="H276" s="275">
        <v>0.01</v>
      </c>
      <c r="I276" s="275">
        <v>0.01</v>
      </c>
      <c r="J276" s="275">
        <v>0.01</v>
      </c>
      <c r="K276" s="275">
        <v>0.01</v>
      </c>
      <c r="L276" s="275"/>
      <c r="M276" s="18">
        <v>0.01</v>
      </c>
      <c r="N276" s="18"/>
    </row>
    <row r="277" spans="2:14" outlineLevel="1" x14ac:dyDescent="0.25">
      <c r="B277" s="25" t="s">
        <v>253</v>
      </c>
      <c r="C277" s="25"/>
      <c r="D277" s="25"/>
      <c r="E277" s="25"/>
      <c r="H277" s="275">
        <v>0.01</v>
      </c>
      <c r="I277" s="275">
        <v>0.01</v>
      </c>
      <c r="J277" s="275">
        <v>0.01</v>
      </c>
      <c r="K277" s="275">
        <v>0.01</v>
      </c>
      <c r="L277" s="275"/>
      <c r="M277" s="18">
        <v>0.01</v>
      </c>
      <c r="N277" s="18"/>
    </row>
    <row r="278" spans="2:14" outlineLevel="1" x14ac:dyDescent="0.25">
      <c r="B278" s="25" t="s">
        <v>197</v>
      </c>
      <c r="C278" s="25"/>
      <c r="D278" s="25"/>
      <c r="E278" s="25"/>
      <c r="H278" s="275">
        <v>0.01</v>
      </c>
      <c r="I278" s="275">
        <v>0.01</v>
      </c>
      <c r="J278" s="275">
        <v>0.01</v>
      </c>
      <c r="K278" s="275">
        <v>0.01</v>
      </c>
      <c r="L278" s="275"/>
      <c r="M278" s="18">
        <v>0.01</v>
      </c>
      <c r="N278" s="18"/>
    </row>
    <row r="279" spans="2:14" outlineLevel="1" x14ac:dyDescent="0.25">
      <c r="B279" s="25" t="s">
        <v>262</v>
      </c>
      <c r="C279" s="25"/>
      <c r="D279" s="25"/>
      <c r="E279" s="25"/>
      <c r="H279" s="275">
        <v>0.01</v>
      </c>
      <c r="I279" s="275">
        <v>0.01</v>
      </c>
      <c r="J279" s="275">
        <v>0.01</v>
      </c>
      <c r="K279" s="275">
        <v>0.01</v>
      </c>
      <c r="L279" s="275"/>
      <c r="M279" s="18">
        <v>0.01</v>
      </c>
      <c r="N279" s="18"/>
    </row>
    <row r="280" spans="2:14" outlineLevel="1" x14ac:dyDescent="0.25">
      <c r="B280" s="25" t="s">
        <v>187</v>
      </c>
      <c r="C280" s="25"/>
      <c r="D280" s="25"/>
      <c r="E280" s="25"/>
      <c r="H280" s="275">
        <v>1.4999999999999999E-2</v>
      </c>
      <c r="I280" s="275">
        <v>1.4999999999999999E-2</v>
      </c>
      <c r="J280" s="275">
        <v>1.4999999999999999E-2</v>
      </c>
      <c r="K280" s="275">
        <v>1.4999999999999999E-2</v>
      </c>
      <c r="L280" s="275"/>
      <c r="M280" s="18">
        <v>1.4999999999999999E-2</v>
      </c>
      <c r="N280" s="18"/>
    </row>
    <row r="281" spans="2:14" outlineLevel="1" x14ac:dyDescent="0.25">
      <c r="B281" s="25" t="s">
        <v>188</v>
      </c>
      <c r="C281" s="25"/>
      <c r="D281" s="25"/>
      <c r="E281" s="25"/>
      <c r="H281" s="275">
        <v>1.4999999999999999E-2</v>
      </c>
      <c r="I281" s="275">
        <v>1.4999999999999999E-2</v>
      </c>
      <c r="J281" s="275">
        <v>1.4999999999999999E-2</v>
      </c>
      <c r="K281" s="275">
        <v>1.4999999999999999E-2</v>
      </c>
      <c r="L281" s="275"/>
      <c r="M281" s="18">
        <v>1.4999999999999999E-2</v>
      </c>
      <c r="N281" s="18"/>
    </row>
    <row r="282" spans="2:14" outlineLevel="1" x14ac:dyDescent="0.25">
      <c r="B282" s="25" t="s">
        <v>259</v>
      </c>
      <c r="C282" s="25"/>
      <c r="D282" s="25"/>
      <c r="E282" s="25"/>
      <c r="H282" s="275">
        <v>0.02</v>
      </c>
      <c r="I282" s="275">
        <v>0.02</v>
      </c>
      <c r="J282" s="275">
        <v>0.02</v>
      </c>
      <c r="K282" s="275">
        <v>0.02</v>
      </c>
      <c r="L282" s="275"/>
      <c r="M282" s="18">
        <v>0.02</v>
      </c>
      <c r="N282" s="18"/>
    </row>
    <row r="283" spans="2:14" outlineLevel="1" x14ac:dyDescent="0.25">
      <c r="B283" s="9" t="s">
        <v>213</v>
      </c>
      <c r="C283" s="9"/>
      <c r="D283" s="9"/>
      <c r="E283" s="9"/>
      <c r="F283" s="9"/>
      <c r="G283" s="9"/>
      <c r="H283" s="276">
        <v>1.4999999999999999E-2</v>
      </c>
      <c r="I283" s="276">
        <v>1.4999999999999999E-2</v>
      </c>
      <c r="J283" s="276">
        <v>1.4999999999999999E-2</v>
      </c>
      <c r="K283" s="276">
        <v>1.4999999999999999E-2</v>
      </c>
      <c r="L283" s="276"/>
      <c r="M283" s="277">
        <v>1.4999999999999999E-2</v>
      </c>
      <c r="N283" s="112"/>
    </row>
    <row r="284" spans="2:14" outlineLevel="1" x14ac:dyDescent="0.25">
      <c r="B284" s="25"/>
      <c r="C284" s="25"/>
      <c r="D284" s="25"/>
      <c r="E284" s="25"/>
    </row>
    <row r="285" spans="2:14" outlineLevel="1" x14ac:dyDescent="0.25">
      <c r="B285" s="9" t="s">
        <v>261</v>
      </c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25"/>
    </row>
    <row r="286" spans="2:14" outlineLevel="1" x14ac:dyDescent="0.25">
      <c r="B286" s="25" t="s">
        <v>220</v>
      </c>
      <c r="C286" s="25"/>
      <c r="D286" s="25"/>
      <c r="E286" s="25"/>
      <c r="F286" s="25"/>
      <c r="G286" s="25"/>
      <c r="H286" s="194">
        <v>486.69443840000008</v>
      </c>
      <c r="I286" s="194">
        <v>486.69443840000008</v>
      </c>
      <c r="J286" s="194">
        <v>486.69443840000008</v>
      </c>
      <c r="K286" s="194">
        <v>486.69443840000008</v>
      </c>
      <c r="L286" s="194"/>
      <c r="M286" s="194">
        <v>486.69443840000008</v>
      </c>
      <c r="N286" s="194"/>
    </row>
    <row r="287" spans="2:14" outlineLevel="1" x14ac:dyDescent="0.25">
      <c r="B287" s="25" t="s">
        <v>252</v>
      </c>
      <c r="C287" s="25"/>
      <c r="D287" s="25"/>
      <c r="E287" s="25"/>
      <c r="H287" s="228">
        <v>40.75</v>
      </c>
      <c r="I287" s="228">
        <v>0</v>
      </c>
      <c r="J287" s="228">
        <v>40.75</v>
      </c>
      <c r="K287" s="228">
        <v>40.75</v>
      </c>
      <c r="L287" s="228"/>
      <c r="M287" s="228">
        <v>40.75</v>
      </c>
      <c r="N287" s="228"/>
    </row>
    <row r="288" spans="2:14" outlineLevel="1" x14ac:dyDescent="0.25">
      <c r="B288" s="25" t="s">
        <v>253</v>
      </c>
      <c r="C288" s="25"/>
      <c r="D288" s="25"/>
      <c r="E288" s="25"/>
      <c r="H288" s="228">
        <v>11</v>
      </c>
      <c r="I288" s="228">
        <v>11</v>
      </c>
      <c r="J288" s="228">
        <v>11</v>
      </c>
      <c r="K288" s="228">
        <v>11</v>
      </c>
      <c r="L288" s="228"/>
      <c r="M288" s="228">
        <v>11</v>
      </c>
      <c r="N288" s="228"/>
    </row>
    <row r="289" spans="2:14" outlineLevel="1" x14ac:dyDescent="0.25">
      <c r="B289" s="25" t="s">
        <v>197</v>
      </c>
      <c r="C289" s="25"/>
      <c r="D289" s="25"/>
      <c r="E289" s="25"/>
      <c r="H289" s="228">
        <v>20</v>
      </c>
      <c r="I289" s="228">
        <v>20</v>
      </c>
      <c r="J289" s="228">
        <v>20</v>
      </c>
      <c r="K289" s="228">
        <v>20</v>
      </c>
      <c r="L289" s="228"/>
      <c r="M289" s="228">
        <v>20</v>
      </c>
      <c r="N289" s="228"/>
    </row>
    <row r="290" spans="2:14" outlineLevel="1" x14ac:dyDescent="0.25">
      <c r="B290" s="25" t="s">
        <v>262</v>
      </c>
      <c r="C290" s="25"/>
      <c r="D290" s="25"/>
      <c r="E290" s="25"/>
      <c r="H290" s="228">
        <v>19</v>
      </c>
      <c r="I290" s="228">
        <v>19</v>
      </c>
      <c r="J290" s="228">
        <v>19</v>
      </c>
      <c r="K290" s="228">
        <v>19</v>
      </c>
      <c r="L290" s="228"/>
      <c r="M290" s="228">
        <v>19</v>
      </c>
      <c r="N290" s="228"/>
    </row>
    <row r="291" spans="2:14" outlineLevel="1" x14ac:dyDescent="0.25">
      <c r="B291" s="25" t="s">
        <v>187</v>
      </c>
      <c r="C291" s="25"/>
      <c r="D291" s="25"/>
      <c r="E291" s="25"/>
      <c r="H291" s="228">
        <v>82.53</v>
      </c>
      <c r="I291" s="228">
        <v>82.53</v>
      </c>
      <c r="J291" s="228">
        <v>82.53</v>
      </c>
      <c r="K291" s="228">
        <v>82.53</v>
      </c>
      <c r="L291" s="228"/>
      <c r="M291" s="228">
        <v>82.53</v>
      </c>
      <c r="N291" s="228"/>
    </row>
    <row r="292" spans="2:14" outlineLevel="1" x14ac:dyDescent="0.25">
      <c r="B292" s="25" t="s">
        <v>188</v>
      </c>
      <c r="C292" s="25"/>
      <c r="D292" s="25"/>
      <c r="E292" s="25"/>
      <c r="H292" s="228">
        <v>22.5</v>
      </c>
      <c r="I292" s="228">
        <v>22.5</v>
      </c>
      <c r="J292" s="228">
        <v>22.5</v>
      </c>
      <c r="K292" s="228">
        <v>22.5</v>
      </c>
      <c r="L292" s="228"/>
      <c r="M292" s="228">
        <v>22.5</v>
      </c>
      <c r="N292" s="228"/>
    </row>
    <row r="293" spans="2:14" outlineLevel="1" x14ac:dyDescent="0.25">
      <c r="B293" s="25" t="s">
        <v>259</v>
      </c>
      <c r="C293" s="25"/>
      <c r="D293" s="25"/>
      <c r="E293" s="25"/>
      <c r="H293" s="228">
        <v>40</v>
      </c>
      <c r="I293" s="228">
        <v>40</v>
      </c>
      <c r="J293" s="228">
        <v>40</v>
      </c>
      <c r="K293" s="228">
        <v>40</v>
      </c>
      <c r="L293" s="228"/>
      <c r="M293" s="228">
        <v>40</v>
      </c>
      <c r="N293" s="228"/>
    </row>
    <row r="294" spans="2:14" outlineLevel="1" x14ac:dyDescent="0.25">
      <c r="B294" s="9" t="s">
        <v>213</v>
      </c>
      <c r="C294" s="9"/>
      <c r="D294" s="9"/>
      <c r="E294" s="9"/>
      <c r="F294" s="9"/>
      <c r="G294" s="9"/>
      <c r="H294" s="279">
        <v>22.5</v>
      </c>
      <c r="I294" s="279">
        <v>37.5</v>
      </c>
      <c r="J294" s="279">
        <v>0</v>
      </c>
      <c r="K294" s="279">
        <v>22.5</v>
      </c>
      <c r="L294" s="279"/>
      <c r="M294" s="279">
        <v>22.5</v>
      </c>
      <c r="N294" s="194"/>
    </row>
    <row r="295" spans="2:14" outlineLevel="1" x14ac:dyDescent="0.25">
      <c r="B295" s="25" t="s">
        <v>185</v>
      </c>
      <c r="C295" s="25"/>
      <c r="D295" s="25"/>
      <c r="E295" s="25"/>
      <c r="H295" s="228">
        <v>744.97443840000005</v>
      </c>
      <c r="I295" s="228">
        <v>719.22443840000005</v>
      </c>
      <c r="J295" s="228">
        <v>722.47443840000005</v>
      </c>
      <c r="K295" s="228">
        <v>744.97443840000005</v>
      </c>
      <c r="L295" s="228"/>
      <c r="M295" s="228">
        <v>744.97443840000005</v>
      </c>
      <c r="N295" s="228"/>
    </row>
    <row r="296" spans="2:14" outlineLevel="1" x14ac:dyDescent="0.25">
      <c r="B296" s="25"/>
      <c r="C296" s="25"/>
      <c r="D296" s="25"/>
      <c r="E296" s="25"/>
      <c r="H296" s="228"/>
      <c r="I296" s="228"/>
      <c r="J296" s="228"/>
      <c r="K296" s="228"/>
      <c r="L296" s="228"/>
      <c r="M296" s="228"/>
      <c r="N296" s="228"/>
    </row>
    <row r="297" spans="2:14" outlineLevel="1" x14ac:dyDescent="0.25">
      <c r="B297" s="9" t="s">
        <v>315</v>
      </c>
      <c r="C297" s="9"/>
      <c r="D297" s="9"/>
      <c r="E297" s="9"/>
      <c r="F297" s="9"/>
      <c r="G297" s="9"/>
      <c r="H297" s="279"/>
      <c r="I297" s="279"/>
      <c r="J297" s="279"/>
      <c r="K297" s="279"/>
      <c r="L297" s="279"/>
      <c r="M297" s="279"/>
      <c r="N297" s="194"/>
    </row>
    <row r="298" spans="2:14" outlineLevel="1" x14ac:dyDescent="0.25">
      <c r="B298" s="25" t="s">
        <v>253</v>
      </c>
      <c r="C298" s="25"/>
      <c r="D298" s="25"/>
      <c r="E298" s="25"/>
      <c r="H298" s="275">
        <v>1.4999999999999999E-2</v>
      </c>
      <c r="I298" s="275">
        <v>1.4999999999999999E-2</v>
      </c>
      <c r="J298" s="275">
        <v>1.4999999999999999E-2</v>
      </c>
      <c r="K298" s="275">
        <v>1.4999999999999999E-2</v>
      </c>
      <c r="L298" s="275"/>
      <c r="M298" s="18">
        <v>1.4999999999999999E-2</v>
      </c>
      <c r="N298" s="18"/>
    </row>
    <row r="299" spans="2:14" outlineLevel="1" x14ac:dyDescent="0.25">
      <c r="B299" s="25" t="s">
        <v>197</v>
      </c>
      <c r="C299" s="25"/>
      <c r="D299" s="25"/>
      <c r="E299" s="25"/>
      <c r="H299" s="275">
        <v>1.7500000000000002E-2</v>
      </c>
      <c r="I299" s="275">
        <v>1.7500000000000002E-2</v>
      </c>
      <c r="J299" s="275">
        <v>1.7500000000000002E-2</v>
      </c>
      <c r="K299" s="275">
        <v>1.7500000000000002E-2</v>
      </c>
      <c r="L299" s="275"/>
      <c r="M299" s="18">
        <v>1.7500000000000002E-2</v>
      </c>
      <c r="N299" s="18"/>
    </row>
    <row r="300" spans="2:14" outlineLevel="1" x14ac:dyDescent="0.25">
      <c r="B300" s="9" t="s">
        <v>262</v>
      </c>
      <c r="C300" s="9"/>
      <c r="D300" s="9"/>
      <c r="E300" s="9"/>
      <c r="F300" s="9"/>
      <c r="G300" s="9"/>
      <c r="H300" s="276">
        <v>1.4999999999999999E-2</v>
      </c>
      <c r="I300" s="276">
        <v>1.4999999999999999E-2</v>
      </c>
      <c r="J300" s="276">
        <v>1.4999999999999999E-2</v>
      </c>
      <c r="K300" s="276">
        <v>1.4999999999999999E-2</v>
      </c>
      <c r="L300" s="276"/>
      <c r="M300" s="277">
        <v>1.4999999999999999E-2</v>
      </c>
      <c r="N300" s="112"/>
    </row>
    <row r="301" spans="2:14" outlineLevel="1" x14ac:dyDescent="0.25">
      <c r="B301" s="25"/>
      <c r="C301" s="25"/>
      <c r="D301" s="25"/>
      <c r="E301" s="25"/>
      <c r="F301" s="25"/>
      <c r="G301" s="25"/>
      <c r="H301" s="280"/>
      <c r="I301" s="280"/>
      <c r="J301" s="280"/>
      <c r="K301" s="280"/>
      <c r="L301" s="280"/>
      <c r="M301" s="112"/>
      <c r="N301" s="112"/>
    </row>
    <row r="302" spans="2:14" outlineLevel="1" x14ac:dyDescent="0.25">
      <c r="B302" s="9" t="s">
        <v>311</v>
      </c>
      <c r="C302" s="9"/>
      <c r="D302" s="9"/>
      <c r="E302" s="9"/>
      <c r="F302" s="9"/>
      <c r="G302" s="9"/>
      <c r="H302" s="276"/>
      <c r="I302" s="276"/>
      <c r="J302" s="276"/>
      <c r="K302" s="276"/>
      <c r="L302" s="276"/>
      <c r="M302" s="277"/>
      <c r="N302" s="112"/>
    </row>
    <row r="303" spans="2:14" outlineLevel="1" x14ac:dyDescent="0.25">
      <c r="B303" s="25" t="s">
        <v>253</v>
      </c>
      <c r="C303" s="25"/>
      <c r="D303" s="25"/>
      <c r="E303" s="25"/>
      <c r="F303" s="25"/>
      <c r="G303" s="25"/>
      <c r="H303" s="212">
        <v>1100</v>
      </c>
      <c r="I303" s="212">
        <v>1100</v>
      </c>
      <c r="J303" s="212">
        <v>1100</v>
      </c>
      <c r="K303" s="212">
        <v>1100</v>
      </c>
      <c r="L303" s="212"/>
      <c r="M303" s="196">
        <v>1100</v>
      </c>
      <c r="N303" s="112"/>
    </row>
    <row r="304" spans="2:14" outlineLevel="1" x14ac:dyDescent="0.25">
      <c r="B304" s="25" t="s">
        <v>197</v>
      </c>
      <c r="C304" s="25"/>
      <c r="D304" s="25"/>
      <c r="E304" s="25"/>
      <c r="F304" s="25"/>
      <c r="G304" s="25"/>
      <c r="H304" s="212">
        <v>2000</v>
      </c>
      <c r="I304" s="212">
        <v>2000</v>
      </c>
      <c r="J304" s="212">
        <v>2000</v>
      </c>
      <c r="K304" s="212">
        <v>2000</v>
      </c>
      <c r="L304" s="212"/>
      <c r="M304" s="196">
        <v>2000</v>
      </c>
      <c r="N304" s="112"/>
    </row>
    <row r="305" spans="2:26" outlineLevel="1" x14ac:dyDescent="0.25">
      <c r="B305" s="9" t="s">
        <v>262</v>
      </c>
      <c r="C305" s="9"/>
      <c r="D305" s="9"/>
      <c r="E305" s="9"/>
      <c r="F305" s="9"/>
      <c r="G305" s="9"/>
      <c r="H305" s="213">
        <v>1900</v>
      </c>
      <c r="I305" s="213">
        <v>1900</v>
      </c>
      <c r="J305" s="213">
        <v>1900</v>
      </c>
      <c r="K305" s="213">
        <v>1900</v>
      </c>
      <c r="L305" s="213"/>
      <c r="M305" s="197">
        <v>1900</v>
      </c>
      <c r="N305" s="112"/>
    </row>
    <row r="306" spans="2:26" outlineLevel="1" x14ac:dyDescent="0.25">
      <c r="B306" s="25" t="s">
        <v>185</v>
      </c>
      <c r="C306" s="25"/>
      <c r="D306" s="25"/>
      <c r="E306" s="25"/>
      <c r="F306" s="25"/>
      <c r="G306" s="25"/>
      <c r="H306" s="418">
        <v>5000</v>
      </c>
      <c r="I306" s="418">
        <v>5000</v>
      </c>
      <c r="J306" s="418">
        <v>5000</v>
      </c>
      <c r="K306" s="418">
        <v>5000</v>
      </c>
      <c r="L306" s="212"/>
      <c r="M306" s="418">
        <v>5000</v>
      </c>
      <c r="N306" s="112"/>
    </row>
    <row r="307" spans="2:26" outlineLevel="1" x14ac:dyDescent="0.25">
      <c r="B307" s="25"/>
      <c r="C307" s="25"/>
      <c r="D307" s="25"/>
      <c r="E307" s="25"/>
      <c r="F307" s="25"/>
      <c r="G307" s="25"/>
      <c r="H307" s="280"/>
      <c r="I307" s="280"/>
      <c r="J307" s="280"/>
      <c r="K307" s="280"/>
      <c r="L307" s="280"/>
      <c r="M307" s="112"/>
      <c r="N307" s="112"/>
    </row>
    <row r="308" spans="2:26" ht="15" outlineLevel="1" x14ac:dyDescent="0.3">
      <c r="B308" s="25"/>
      <c r="C308" s="25"/>
      <c r="D308" s="25"/>
      <c r="E308" s="25"/>
      <c r="I308" s="11"/>
      <c r="J308" s="11"/>
      <c r="K308" s="11"/>
      <c r="L308" s="11"/>
      <c r="M308" s="11" t="s">
        <v>223</v>
      </c>
      <c r="N308" s="11"/>
      <c r="O308" s="11"/>
      <c r="P308" s="11"/>
      <c r="Q308" s="32">
        <v>1</v>
      </c>
      <c r="R308" s="32">
        <v>2</v>
      </c>
      <c r="S308" s="32">
        <v>3</v>
      </c>
      <c r="T308" s="32">
        <v>4</v>
      </c>
      <c r="U308" s="32">
        <v>5</v>
      </c>
      <c r="V308" s="32" t="s">
        <v>333</v>
      </c>
      <c r="W308" s="32" t="s">
        <v>333</v>
      </c>
      <c r="X308" s="32" t="s">
        <v>333</v>
      </c>
      <c r="Y308" s="32" t="s">
        <v>333</v>
      </c>
      <c r="Z308" s="32" t="s">
        <v>333</v>
      </c>
    </row>
    <row r="309" spans="2:26" ht="15" outlineLevel="1" x14ac:dyDescent="0.3">
      <c r="B309" s="9" t="s">
        <v>222</v>
      </c>
      <c r="C309" s="9"/>
      <c r="D309" s="9"/>
      <c r="E309" s="9"/>
      <c r="F309" s="9"/>
      <c r="G309" s="9"/>
      <c r="H309" s="9"/>
      <c r="I309" s="35" t="s">
        <v>206</v>
      </c>
      <c r="J309" s="35"/>
      <c r="K309" s="35" t="s">
        <v>200</v>
      </c>
      <c r="L309" s="35"/>
      <c r="M309" s="35" t="s">
        <v>50</v>
      </c>
      <c r="N309" s="35"/>
      <c r="O309" s="35"/>
      <c r="P309" s="35"/>
      <c r="Q309" s="36">
        <v>2014</v>
      </c>
      <c r="R309" s="36">
        <v>2015</v>
      </c>
      <c r="S309" s="36">
        <v>2016</v>
      </c>
      <c r="T309" s="36">
        <v>2017</v>
      </c>
      <c r="U309" s="36">
        <v>2018</v>
      </c>
      <c r="V309" s="36" t="s">
        <v>333</v>
      </c>
      <c r="W309" s="36" t="s">
        <v>333</v>
      </c>
      <c r="X309" s="36" t="s">
        <v>333</v>
      </c>
      <c r="Y309" s="36" t="s">
        <v>333</v>
      </c>
      <c r="Z309" s="36" t="s">
        <v>333</v>
      </c>
    </row>
    <row r="310" spans="2:26" outlineLevel="1" x14ac:dyDescent="0.25">
      <c r="B310" s="1" t="s">
        <v>252</v>
      </c>
      <c r="I310" s="228">
        <v>40.75</v>
      </c>
      <c r="K310" s="229">
        <v>5</v>
      </c>
      <c r="M310" s="228">
        <v>8.15</v>
      </c>
      <c r="N310" s="228"/>
      <c r="Q310" s="228">
        <v>8.15</v>
      </c>
      <c r="R310" s="228">
        <v>8.15</v>
      </c>
      <c r="S310" s="228">
        <v>8.15</v>
      </c>
      <c r="T310" s="228">
        <v>8.15</v>
      </c>
      <c r="U310" s="228">
        <v>8.1499999999999986</v>
      </c>
      <c r="V310" s="228" t="s">
        <v>333</v>
      </c>
      <c r="W310" s="228" t="s">
        <v>333</v>
      </c>
      <c r="X310" s="228" t="s">
        <v>333</v>
      </c>
      <c r="Y310" s="228" t="s">
        <v>333</v>
      </c>
      <c r="Z310" s="228" t="s">
        <v>333</v>
      </c>
    </row>
    <row r="311" spans="2:26" outlineLevel="1" x14ac:dyDescent="0.25">
      <c r="B311" s="1" t="s">
        <v>253</v>
      </c>
      <c r="I311" s="228">
        <v>11</v>
      </c>
      <c r="K311" s="229">
        <v>4</v>
      </c>
      <c r="M311" s="228">
        <v>2.75</v>
      </c>
      <c r="N311" s="228"/>
      <c r="Q311" s="228">
        <v>2.75</v>
      </c>
      <c r="R311" s="228">
        <v>2.75</v>
      </c>
      <c r="S311" s="228">
        <v>2.75</v>
      </c>
      <c r="T311" s="228">
        <v>2.75</v>
      </c>
      <c r="U311" s="228">
        <v>0</v>
      </c>
      <c r="V311" s="228" t="s">
        <v>333</v>
      </c>
      <c r="W311" s="228" t="s">
        <v>333</v>
      </c>
      <c r="X311" s="228" t="s">
        <v>333</v>
      </c>
      <c r="Y311" s="228" t="s">
        <v>333</v>
      </c>
      <c r="Z311" s="228" t="s">
        <v>333</v>
      </c>
    </row>
    <row r="312" spans="2:26" outlineLevel="1" x14ac:dyDescent="0.25">
      <c r="B312" s="1" t="s">
        <v>197</v>
      </c>
      <c r="I312" s="228">
        <v>20</v>
      </c>
      <c r="K312" s="229">
        <v>5</v>
      </c>
      <c r="M312" s="228">
        <v>4</v>
      </c>
      <c r="N312" s="228"/>
      <c r="Q312" s="228">
        <v>4</v>
      </c>
      <c r="R312" s="228">
        <v>4</v>
      </c>
      <c r="S312" s="228">
        <v>4</v>
      </c>
      <c r="T312" s="228">
        <v>4</v>
      </c>
      <c r="U312" s="228">
        <v>4</v>
      </c>
      <c r="V312" s="228" t="s">
        <v>333</v>
      </c>
      <c r="W312" s="228" t="s">
        <v>333</v>
      </c>
      <c r="X312" s="228" t="s">
        <v>333</v>
      </c>
      <c r="Y312" s="228" t="s">
        <v>333</v>
      </c>
      <c r="Z312" s="228" t="s">
        <v>333</v>
      </c>
    </row>
    <row r="313" spans="2:26" outlineLevel="1" x14ac:dyDescent="0.25">
      <c r="B313" s="1" t="s">
        <v>262</v>
      </c>
      <c r="I313" s="228">
        <v>19</v>
      </c>
      <c r="K313" s="229">
        <v>4</v>
      </c>
      <c r="M313" s="228">
        <v>4.75</v>
      </c>
      <c r="N313" s="228"/>
      <c r="Q313" s="228">
        <v>4.75</v>
      </c>
      <c r="R313" s="228">
        <v>4.75</v>
      </c>
      <c r="S313" s="228">
        <v>4.75</v>
      </c>
      <c r="T313" s="228">
        <v>4.75</v>
      </c>
      <c r="U313" s="228">
        <v>0</v>
      </c>
      <c r="V313" s="228" t="s">
        <v>333</v>
      </c>
      <c r="W313" s="228" t="s">
        <v>333</v>
      </c>
      <c r="X313" s="228" t="s">
        <v>333</v>
      </c>
      <c r="Y313" s="228" t="s">
        <v>333</v>
      </c>
      <c r="Z313" s="228" t="s">
        <v>333</v>
      </c>
    </row>
    <row r="314" spans="2:26" outlineLevel="1" x14ac:dyDescent="0.25">
      <c r="B314" s="1" t="s">
        <v>187</v>
      </c>
      <c r="I314" s="228">
        <v>82.53</v>
      </c>
      <c r="K314" s="229">
        <v>6.5</v>
      </c>
      <c r="M314" s="228">
        <v>12.696923076923078</v>
      </c>
      <c r="N314" s="228"/>
      <c r="Q314" s="228">
        <v>12.696923076923078</v>
      </c>
      <c r="R314" s="228">
        <v>12.696923076923078</v>
      </c>
      <c r="S314" s="228">
        <v>12.696923076923078</v>
      </c>
      <c r="T314" s="228">
        <v>12.696923076923078</v>
      </c>
      <c r="U314" s="228">
        <v>12.696923076923078</v>
      </c>
      <c r="V314" s="228" t="s">
        <v>333</v>
      </c>
      <c r="W314" s="228" t="s">
        <v>333</v>
      </c>
      <c r="X314" s="228" t="s">
        <v>333</v>
      </c>
      <c r="Y314" s="228" t="s">
        <v>333</v>
      </c>
      <c r="Z314" s="228" t="s">
        <v>333</v>
      </c>
    </row>
    <row r="315" spans="2:26" outlineLevel="1" x14ac:dyDescent="0.25">
      <c r="B315" s="1" t="s">
        <v>188</v>
      </c>
      <c r="I315" s="228">
        <v>22.5</v>
      </c>
      <c r="K315" s="229">
        <v>5</v>
      </c>
      <c r="M315" s="228">
        <v>4.5</v>
      </c>
      <c r="N315" s="228"/>
      <c r="Q315" s="228">
        <v>4.5</v>
      </c>
      <c r="R315" s="228">
        <v>4.5</v>
      </c>
      <c r="S315" s="228">
        <v>4.5</v>
      </c>
      <c r="T315" s="228">
        <v>4.5</v>
      </c>
      <c r="U315" s="228">
        <v>4.5</v>
      </c>
      <c r="V315" s="228" t="s">
        <v>333</v>
      </c>
      <c r="W315" s="228" t="s">
        <v>333</v>
      </c>
      <c r="X315" s="228" t="s">
        <v>333</v>
      </c>
      <c r="Y315" s="228" t="s">
        <v>333</v>
      </c>
      <c r="Z315" s="228" t="s">
        <v>333</v>
      </c>
    </row>
    <row r="316" spans="2:26" outlineLevel="1" x14ac:dyDescent="0.25">
      <c r="B316" s="1" t="s">
        <v>259</v>
      </c>
      <c r="I316" s="228">
        <v>40</v>
      </c>
      <c r="K316" s="229">
        <v>10</v>
      </c>
      <c r="M316" s="228">
        <v>4</v>
      </c>
      <c r="N316" s="228"/>
      <c r="Q316" s="228">
        <v>4</v>
      </c>
      <c r="R316" s="228">
        <v>4</v>
      </c>
      <c r="S316" s="228">
        <v>4</v>
      </c>
      <c r="T316" s="228">
        <v>4</v>
      </c>
      <c r="U316" s="228">
        <v>4</v>
      </c>
      <c r="V316" s="228" t="s">
        <v>333</v>
      </c>
      <c r="W316" s="228" t="s">
        <v>333</v>
      </c>
      <c r="X316" s="228" t="s">
        <v>333</v>
      </c>
      <c r="Y316" s="228" t="s">
        <v>333</v>
      </c>
      <c r="Z316" s="228" t="s">
        <v>333</v>
      </c>
    </row>
    <row r="317" spans="2:26" outlineLevel="1" x14ac:dyDescent="0.25">
      <c r="B317" s="9" t="s">
        <v>213</v>
      </c>
      <c r="C317" s="9"/>
      <c r="D317" s="9"/>
      <c r="E317" s="9"/>
      <c r="F317" s="9"/>
      <c r="G317" s="9"/>
      <c r="H317" s="9"/>
      <c r="I317" s="279">
        <v>22.5</v>
      </c>
      <c r="J317" s="9"/>
      <c r="K317" s="230">
        <v>10</v>
      </c>
      <c r="L317" s="9"/>
      <c r="M317" s="279">
        <v>2.25</v>
      </c>
      <c r="N317" s="279"/>
      <c r="O317" s="9"/>
      <c r="P317" s="9"/>
      <c r="Q317" s="279">
        <v>2.25</v>
      </c>
      <c r="R317" s="279">
        <v>2.25</v>
      </c>
      <c r="S317" s="279">
        <v>2.25</v>
      </c>
      <c r="T317" s="279">
        <v>2.25</v>
      </c>
      <c r="U317" s="279">
        <v>2.25</v>
      </c>
      <c r="V317" s="279" t="s">
        <v>333</v>
      </c>
      <c r="W317" s="279" t="s">
        <v>333</v>
      </c>
      <c r="X317" s="279" t="s">
        <v>333</v>
      </c>
      <c r="Y317" s="279" t="s">
        <v>333</v>
      </c>
      <c r="Z317" s="279" t="s">
        <v>333</v>
      </c>
    </row>
    <row r="318" spans="2:26" outlineLevel="1" x14ac:dyDescent="0.25">
      <c r="B318" s="1" t="s">
        <v>185</v>
      </c>
      <c r="I318" s="228">
        <v>258.27999999999997</v>
      </c>
      <c r="M318" s="228">
        <v>43.096923076923076</v>
      </c>
      <c r="N318" s="228"/>
      <c r="Q318" s="228">
        <v>43.096923076923076</v>
      </c>
      <c r="R318" s="228">
        <v>43.096923076923076</v>
      </c>
      <c r="S318" s="228">
        <v>43.096923076923076</v>
      </c>
      <c r="T318" s="228">
        <v>43.096923076923076</v>
      </c>
      <c r="U318" s="228">
        <v>35.596923076923076</v>
      </c>
      <c r="V318" s="228" t="s">
        <v>333</v>
      </c>
      <c r="W318" s="228" t="s">
        <v>333</v>
      </c>
      <c r="X318" s="228" t="s">
        <v>333</v>
      </c>
      <c r="Y318" s="228" t="s">
        <v>333</v>
      </c>
      <c r="Z318" s="228" t="s">
        <v>333</v>
      </c>
    </row>
    <row r="319" spans="2:26" outlineLevel="1" x14ac:dyDescent="0.25">
      <c r="I319" s="228"/>
      <c r="M319" s="228"/>
      <c r="N319" s="228"/>
      <c r="Q319" s="228"/>
      <c r="R319" s="228"/>
      <c r="S319" s="228"/>
      <c r="T319" s="228"/>
      <c r="U319" s="228"/>
      <c r="V319" s="228"/>
      <c r="W319" s="228"/>
      <c r="X319" s="228"/>
      <c r="Y319" s="228"/>
      <c r="Z319" s="228"/>
    </row>
    <row r="320" spans="2:26" ht="15" outlineLevel="1" x14ac:dyDescent="0.3">
      <c r="I320" s="288"/>
      <c r="J320" s="11"/>
      <c r="K320" s="11"/>
      <c r="L320" s="11"/>
      <c r="M320" s="288" t="s">
        <v>223</v>
      </c>
      <c r="N320" s="288"/>
      <c r="O320" s="11"/>
      <c r="P320" s="11"/>
      <c r="Q320" s="288"/>
      <c r="R320" s="288"/>
      <c r="S320" s="288"/>
      <c r="T320" s="288"/>
      <c r="U320" s="288"/>
      <c r="V320" s="288"/>
      <c r="W320" s="288"/>
      <c r="X320" s="288"/>
      <c r="Y320" s="288"/>
      <c r="Z320" s="288"/>
    </row>
    <row r="321" spans="1:32" ht="15" outlineLevel="1" x14ac:dyDescent="0.3">
      <c r="B321" s="9" t="s">
        <v>224</v>
      </c>
      <c r="C321" s="9"/>
      <c r="D321" s="9"/>
      <c r="E321" s="9"/>
      <c r="F321" s="9"/>
      <c r="G321" s="9"/>
      <c r="H321" s="9"/>
      <c r="I321" s="289" t="s">
        <v>185</v>
      </c>
      <c r="J321" s="35"/>
      <c r="K321" s="35" t="s">
        <v>200</v>
      </c>
      <c r="L321" s="35"/>
      <c r="M321" s="289" t="s">
        <v>50</v>
      </c>
      <c r="N321" s="289"/>
      <c r="O321" s="35"/>
      <c r="P321" s="35"/>
      <c r="Q321" s="289"/>
      <c r="R321" s="289"/>
      <c r="S321" s="289"/>
      <c r="T321" s="289"/>
      <c r="U321" s="289"/>
      <c r="V321" s="289"/>
      <c r="W321" s="289"/>
      <c r="X321" s="289"/>
      <c r="Y321" s="289"/>
      <c r="Z321" s="289"/>
    </row>
    <row r="322" spans="1:32" outlineLevel="1" x14ac:dyDescent="0.25">
      <c r="B322" s="1" t="s">
        <v>252</v>
      </c>
      <c r="I322" s="228">
        <v>0</v>
      </c>
      <c r="K322" s="229">
        <v>5</v>
      </c>
      <c r="M322" s="228">
        <v>0</v>
      </c>
      <c r="N322" s="228"/>
      <c r="Q322" s="228">
        <v>0</v>
      </c>
      <c r="R322" s="228">
        <v>0</v>
      </c>
      <c r="S322" s="228">
        <v>0</v>
      </c>
      <c r="T322" s="228">
        <v>0</v>
      </c>
      <c r="U322" s="228">
        <v>0</v>
      </c>
      <c r="V322" s="228" t="s">
        <v>333</v>
      </c>
      <c r="W322" s="228" t="s">
        <v>333</v>
      </c>
      <c r="X322" s="228" t="s">
        <v>333</v>
      </c>
      <c r="Y322" s="228" t="s">
        <v>333</v>
      </c>
      <c r="Z322" s="228" t="s">
        <v>333</v>
      </c>
    </row>
    <row r="323" spans="1:32" outlineLevel="1" x14ac:dyDescent="0.25">
      <c r="B323" s="1" t="s">
        <v>253</v>
      </c>
      <c r="I323" s="228">
        <v>0</v>
      </c>
      <c r="K323" s="229">
        <v>4</v>
      </c>
      <c r="M323" s="228">
        <v>0</v>
      </c>
      <c r="N323" s="228"/>
      <c r="Q323" s="228">
        <v>0</v>
      </c>
      <c r="R323" s="228">
        <v>0</v>
      </c>
      <c r="S323" s="228">
        <v>0</v>
      </c>
      <c r="T323" s="228">
        <v>0</v>
      </c>
      <c r="U323" s="228">
        <v>0</v>
      </c>
      <c r="V323" s="228" t="s">
        <v>333</v>
      </c>
      <c r="W323" s="228" t="s">
        <v>333</v>
      </c>
      <c r="X323" s="228" t="s">
        <v>333</v>
      </c>
      <c r="Y323" s="228" t="s">
        <v>333</v>
      </c>
      <c r="Z323" s="228" t="s">
        <v>333</v>
      </c>
    </row>
    <row r="324" spans="1:32" outlineLevel="1" x14ac:dyDescent="0.25">
      <c r="B324" s="1" t="s">
        <v>197</v>
      </c>
      <c r="I324" s="228">
        <v>0</v>
      </c>
      <c r="K324" s="229">
        <v>5</v>
      </c>
      <c r="M324" s="228">
        <v>0</v>
      </c>
      <c r="N324" s="228"/>
      <c r="Q324" s="228">
        <v>0</v>
      </c>
      <c r="R324" s="228">
        <v>0</v>
      </c>
      <c r="S324" s="228">
        <v>0</v>
      </c>
      <c r="T324" s="228">
        <v>0</v>
      </c>
      <c r="U324" s="228">
        <v>0</v>
      </c>
      <c r="V324" s="228" t="s">
        <v>333</v>
      </c>
      <c r="W324" s="228" t="s">
        <v>333</v>
      </c>
      <c r="X324" s="228" t="s">
        <v>333</v>
      </c>
      <c r="Y324" s="228" t="s">
        <v>333</v>
      </c>
      <c r="Z324" s="228" t="s">
        <v>333</v>
      </c>
    </row>
    <row r="325" spans="1:32" outlineLevel="1" x14ac:dyDescent="0.25">
      <c r="B325" s="1" t="s">
        <v>262</v>
      </c>
      <c r="I325" s="228">
        <v>19</v>
      </c>
      <c r="K325" s="229">
        <v>4</v>
      </c>
      <c r="M325" s="228">
        <v>4.75</v>
      </c>
      <c r="N325" s="228"/>
      <c r="Q325" s="228">
        <v>4.75</v>
      </c>
      <c r="R325" s="228">
        <v>4.75</v>
      </c>
      <c r="S325" s="228">
        <v>4.75</v>
      </c>
      <c r="T325" s="228">
        <v>4.75</v>
      </c>
      <c r="U325" s="228">
        <v>0</v>
      </c>
      <c r="V325" s="228" t="s">
        <v>333</v>
      </c>
      <c r="W325" s="228" t="s">
        <v>333</v>
      </c>
      <c r="X325" s="228" t="s">
        <v>333</v>
      </c>
      <c r="Y325" s="228" t="s">
        <v>333</v>
      </c>
      <c r="Z325" s="228" t="s">
        <v>333</v>
      </c>
    </row>
    <row r="326" spans="1:32" outlineLevel="1" x14ac:dyDescent="0.25">
      <c r="B326" s="1" t="s">
        <v>187</v>
      </c>
      <c r="I326" s="228">
        <v>55.02</v>
      </c>
      <c r="K326" s="229">
        <v>6.5</v>
      </c>
      <c r="M326" s="228">
        <v>8.4646153846153851</v>
      </c>
      <c r="N326" s="228"/>
      <c r="Q326" s="228">
        <v>8.4646153846153851</v>
      </c>
      <c r="R326" s="228">
        <v>8.4646153846153851</v>
      </c>
      <c r="S326" s="228">
        <v>8.4646153846153851</v>
      </c>
      <c r="T326" s="228">
        <v>8.4646153846153851</v>
      </c>
      <c r="U326" s="228">
        <v>8.4646153846153851</v>
      </c>
      <c r="V326" s="228" t="s">
        <v>333</v>
      </c>
      <c r="W326" s="228" t="s">
        <v>333</v>
      </c>
      <c r="X326" s="228" t="s">
        <v>333</v>
      </c>
      <c r="Y326" s="228" t="s">
        <v>333</v>
      </c>
      <c r="Z326" s="228" t="s">
        <v>333</v>
      </c>
    </row>
    <row r="327" spans="1:32" outlineLevel="1" x14ac:dyDescent="0.25">
      <c r="B327" s="1" t="s">
        <v>188</v>
      </c>
      <c r="I327" s="228">
        <v>7.5</v>
      </c>
      <c r="K327" s="229">
        <v>5</v>
      </c>
      <c r="M327" s="228">
        <v>1.5</v>
      </c>
      <c r="N327" s="228"/>
      <c r="Q327" s="228">
        <v>1.5</v>
      </c>
      <c r="R327" s="228">
        <v>1.5</v>
      </c>
      <c r="S327" s="228">
        <v>1.5</v>
      </c>
      <c r="T327" s="228">
        <v>1.5</v>
      </c>
      <c r="U327" s="228">
        <v>1.5</v>
      </c>
      <c r="V327" s="228" t="s">
        <v>333</v>
      </c>
      <c r="W327" s="228" t="s">
        <v>333</v>
      </c>
      <c r="X327" s="228" t="s">
        <v>333</v>
      </c>
      <c r="Y327" s="228" t="s">
        <v>333</v>
      </c>
      <c r="Z327" s="228" t="s">
        <v>333</v>
      </c>
    </row>
    <row r="328" spans="1:32" outlineLevel="1" x14ac:dyDescent="0.25">
      <c r="B328" s="1" t="s">
        <v>259</v>
      </c>
      <c r="I328" s="228">
        <v>0</v>
      </c>
      <c r="K328" s="229">
        <v>10</v>
      </c>
      <c r="M328" s="228">
        <v>0</v>
      </c>
      <c r="N328" s="228"/>
      <c r="Q328" s="228">
        <v>0</v>
      </c>
      <c r="R328" s="228">
        <v>0</v>
      </c>
      <c r="S328" s="228">
        <v>0</v>
      </c>
      <c r="T328" s="228">
        <v>0</v>
      </c>
      <c r="U328" s="228">
        <v>0</v>
      </c>
      <c r="V328" s="228" t="s">
        <v>333</v>
      </c>
      <c r="W328" s="228" t="s">
        <v>333</v>
      </c>
      <c r="X328" s="228" t="s">
        <v>333</v>
      </c>
      <c r="Y328" s="228" t="s">
        <v>333</v>
      </c>
      <c r="Z328" s="228" t="s">
        <v>333</v>
      </c>
    </row>
    <row r="329" spans="1:32" outlineLevel="1" x14ac:dyDescent="0.25">
      <c r="B329" s="9" t="s">
        <v>213</v>
      </c>
      <c r="C329" s="9"/>
      <c r="D329" s="9"/>
      <c r="E329" s="9"/>
      <c r="F329" s="9"/>
      <c r="G329" s="9"/>
      <c r="H329" s="9"/>
      <c r="I329" s="279">
        <v>0</v>
      </c>
      <c r="J329" s="9"/>
      <c r="K329" s="230">
        <v>10</v>
      </c>
      <c r="L329" s="9"/>
      <c r="M329" s="279">
        <v>0</v>
      </c>
      <c r="N329" s="279"/>
      <c r="O329" s="9"/>
      <c r="P329" s="9"/>
      <c r="Q329" s="279">
        <v>0</v>
      </c>
      <c r="R329" s="279">
        <v>0</v>
      </c>
      <c r="S329" s="279">
        <v>0</v>
      </c>
      <c r="T329" s="279">
        <v>0</v>
      </c>
      <c r="U329" s="279">
        <v>0</v>
      </c>
      <c r="V329" s="279" t="s">
        <v>333</v>
      </c>
      <c r="W329" s="279" t="s">
        <v>333</v>
      </c>
      <c r="X329" s="279" t="s">
        <v>333</v>
      </c>
      <c r="Y329" s="279" t="s">
        <v>333</v>
      </c>
      <c r="Z329" s="279" t="s">
        <v>333</v>
      </c>
    </row>
    <row r="330" spans="1:32" outlineLevel="1" x14ac:dyDescent="0.25">
      <c r="B330" s="1" t="s">
        <v>185</v>
      </c>
      <c r="I330" s="228">
        <v>81.52000000000001</v>
      </c>
      <c r="M330" s="228">
        <v>14.714615384615385</v>
      </c>
      <c r="N330" s="228"/>
      <c r="Q330" s="228">
        <v>14.714615384615385</v>
      </c>
      <c r="R330" s="228">
        <v>14.714615384615385</v>
      </c>
      <c r="S330" s="228">
        <v>14.714615384615385</v>
      </c>
      <c r="T330" s="228">
        <v>14.714615384615385</v>
      </c>
      <c r="U330" s="228">
        <v>9.9646153846153851</v>
      </c>
      <c r="V330" s="228" t="s">
        <v>333</v>
      </c>
      <c r="W330" s="228" t="s">
        <v>333</v>
      </c>
      <c r="X330" s="228" t="s">
        <v>333</v>
      </c>
      <c r="Y330" s="228" t="s">
        <v>333</v>
      </c>
      <c r="Z330" s="228" t="s">
        <v>333</v>
      </c>
    </row>
    <row r="331" spans="1:32" outlineLevel="1" x14ac:dyDescent="0.25">
      <c r="I331" s="228"/>
      <c r="M331" s="228"/>
      <c r="N331" s="228"/>
      <c r="Q331" s="228"/>
      <c r="R331" s="228"/>
      <c r="S331" s="228"/>
      <c r="T331" s="228"/>
      <c r="U331" s="228"/>
      <c r="V331" s="228"/>
      <c r="W331" s="228"/>
      <c r="X331" s="228"/>
      <c r="Y331" s="228"/>
      <c r="Z331" s="228"/>
    </row>
    <row r="332" spans="1:32" outlineLevel="1" x14ac:dyDescent="0.25"/>
    <row r="333" spans="1:32" s="3" customFormat="1" ht="15" x14ac:dyDescent="0.3">
      <c r="A333" s="3" t="s">
        <v>38</v>
      </c>
    </row>
    <row r="334" spans="1:32" outlineLevel="1" x14ac:dyDescent="0.25">
      <c r="P334" s="47"/>
      <c r="Q334" s="47"/>
      <c r="R334" s="47"/>
      <c r="S334" s="47"/>
      <c r="T334" s="47"/>
      <c r="U334" s="47"/>
      <c r="V334" s="47"/>
      <c r="W334" s="31"/>
      <c r="X334" s="31"/>
      <c r="Y334" s="31"/>
      <c r="Z334" s="31"/>
    </row>
    <row r="335" spans="1:32" ht="15" outlineLevel="1" x14ac:dyDescent="0.3">
      <c r="G335" s="220" t="s">
        <v>39</v>
      </c>
      <c r="H335" s="221"/>
      <c r="I335" s="221"/>
      <c r="J335" s="221"/>
      <c r="K335" s="222"/>
      <c r="N335" s="9"/>
      <c r="Q335" s="161" t="s">
        <v>105</v>
      </c>
      <c r="R335" s="162"/>
      <c r="S335" s="162"/>
      <c r="T335" s="162"/>
      <c r="U335" s="162"/>
      <c r="V335" s="162"/>
      <c r="W335" s="162"/>
      <c r="X335" s="162"/>
      <c r="Y335" s="162"/>
      <c r="Z335" s="163"/>
      <c r="AB335" s="161" t="s">
        <v>127</v>
      </c>
      <c r="AC335" s="163"/>
    </row>
    <row r="336" spans="1:32" ht="15" outlineLevel="1" x14ac:dyDescent="0.3">
      <c r="B336" s="118"/>
      <c r="C336" s="119"/>
      <c r="D336" s="119"/>
      <c r="E336" s="119"/>
      <c r="F336" s="119"/>
      <c r="G336" s="119"/>
      <c r="H336" s="119"/>
      <c r="I336" s="119"/>
      <c r="J336" s="119"/>
      <c r="K336" s="119"/>
      <c r="L336" s="44" t="s">
        <v>101</v>
      </c>
      <c r="M336" s="429"/>
      <c r="N336" s="223" t="s">
        <v>44</v>
      </c>
      <c r="O336" s="119"/>
      <c r="P336" s="44" t="s">
        <v>161</v>
      </c>
      <c r="Q336" s="455">
        <v>1</v>
      </c>
      <c r="R336" s="455">
        <v>2</v>
      </c>
      <c r="S336" s="455">
        <v>3</v>
      </c>
      <c r="T336" s="455">
        <v>4</v>
      </c>
      <c r="U336" s="455">
        <v>5</v>
      </c>
      <c r="V336" s="455" t="s">
        <v>333</v>
      </c>
      <c r="W336" s="455" t="s">
        <v>333</v>
      </c>
      <c r="X336" s="455" t="s">
        <v>333</v>
      </c>
      <c r="Y336" s="455" t="s">
        <v>333</v>
      </c>
      <c r="Z336" s="456" t="s">
        <v>333</v>
      </c>
      <c r="AB336" s="461" t="s">
        <v>264</v>
      </c>
      <c r="AC336" s="462" t="s">
        <v>264</v>
      </c>
      <c r="AE336" s="11"/>
      <c r="AF336" s="11"/>
    </row>
    <row r="337" spans="2:34" ht="15" outlineLevel="1" x14ac:dyDescent="0.3">
      <c r="B337" s="94"/>
      <c r="C337" s="25"/>
      <c r="D337" s="25"/>
      <c r="E337" s="25"/>
      <c r="F337" s="25"/>
      <c r="G337" s="449">
        <v>2009</v>
      </c>
      <c r="H337" s="34">
        <v>2010</v>
      </c>
      <c r="I337" s="34">
        <v>2011</v>
      </c>
      <c r="J337" s="34">
        <v>2012</v>
      </c>
      <c r="K337" s="34">
        <v>2013</v>
      </c>
      <c r="L337" s="38">
        <v>41488</v>
      </c>
      <c r="M337" s="382"/>
      <c r="N337" s="35" t="s">
        <v>45</v>
      </c>
      <c r="O337" s="9"/>
      <c r="P337" s="430">
        <v>0.5</v>
      </c>
      <c r="Q337" s="36">
        <v>2014</v>
      </c>
      <c r="R337" s="36">
        <v>2015</v>
      </c>
      <c r="S337" s="36">
        <v>2016</v>
      </c>
      <c r="T337" s="36">
        <v>2017</v>
      </c>
      <c r="U337" s="36">
        <v>2018</v>
      </c>
      <c r="V337" s="36" t="s">
        <v>333</v>
      </c>
      <c r="W337" s="36" t="s">
        <v>333</v>
      </c>
      <c r="X337" s="36" t="s">
        <v>333</v>
      </c>
      <c r="Y337" s="36" t="s">
        <v>333</v>
      </c>
      <c r="Z337" s="82" t="s">
        <v>333</v>
      </c>
      <c r="AB337" s="463">
        <v>2014</v>
      </c>
      <c r="AC337" s="464">
        <v>2013</v>
      </c>
      <c r="AE337" s="202"/>
      <c r="AF337" s="202"/>
    </row>
    <row r="338" spans="2:34" ht="15" outlineLevel="1" x14ac:dyDescent="0.3">
      <c r="B338" s="94" t="s">
        <v>40</v>
      </c>
      <c r="C338" s="25"/>
      <c r="D338" s="25"/>
      <c r="E338" s="25"/>
      <c r="F338" s="25"/>
      <c r="G338" s="21">
        <v>61101</v>
      </c>
      <c r="H338" s="21">
        <v>52902</v>
      </c>
      <c r="I338" s="21">
        <v>61494</v>
      </c>
      <c r="J338" s="21">
        <v>62071</v>
      </c>
      <c r="K338" s="21">
        <v>56940</v>
      </c>
      <c r="L338" s="43">
        <v>56623</v>
      </c>
      <c r="N338" s="432">
        <v>-1.7477994173203504E-2</v>
      </c>
      <c r="O338" s="25"/>
      <c r="P338" s="43">
        <v>28270.71</v>
      </c>
      <c r="Q338" s="30">
        <v>56541.42</v>
      </c>
      <c r="R338" s="30">
        <v>55580.215859999997</v>
      </c>
      <c r="S338" s="30">
        <v>55135.574133119997</v>
      </c>
      <c r="T338" s="30">
        <v>54418.811669389434</v>
      </c>
      <c r="U338" s="30">
        <v>54092.298799373093</v>
      </c>
      <c r="V338" s="30" t="s">
        <v>333</v>
      </c>
      <c r="W338" s="30" t="s">
        <v>333</v>
      </c>
      <c r="X338" s="30" t="s">
        <v>333</v>
      </c>
      <c r="Y338" s="30" t="s">
        <v>333</v>
      </c>
      <c r="Z338" s="454" t="s">
        <v>333</v>
      </c>
      <c r="AB338" s="264">
        <v>28588</v>
      </c>
      <c r="AC338" s="265">
        <v>28905</v>
      </c>
      <c r="AG338" s="17"/>
    </row>
    <row r="339" spans="2:34" ht="15" outlineLevel="1" x14ac:dyDescent="0.3">
      <c r="B339" s="224" t="s">
        <v>41</v>
      </c>
      <c r="C339" s="56"/>
      <c r="D339" s="56"/>
      <c r="E339" s="56"/>
      <c r="F339" s="56"/>
      <c r="G339" s="19"/>
      <c r="H339" s="19">
        <v>-0.13418765650316689</v>
      </c>
      <c r="I339" s="19">
        <v>0.16241351933764325</v>
      </c>
      <c r="J339" s="19">
        <v>9.3830292386249958E-3</v>
      </c>
      <c r="K339" s="19">
        <v>-8.2663401588503493E-2</v>
      </c>
      <c r="L339" s="39"/>
      <c r="N339" s="432"/>
      <c r="O339" s="25"/>
      <c r="P339" s="43"/>
      <c r="Q339" s="48">
        <v>-7.0000000000000001E-3</v>
      </c>
      <c r="R339" s="48">
        <v>-1.7000000000000001E-2</v>
      </c>
      <c r="S339" s="48">
        <v>-8.0000000000000002E-3</v>
      </c>
      <c r="T339" s="48">
        <v>-1.2999999999999999E-2</v>
      </c>
      <c r="U339" s="48">
        <v>-6.0000000000000001E-3</v>
      </c>
      <c r="V339" s="48" t="s">
        <v>333</v>
      </c>
      <c r="W339" s="48" t="s">
        <v>333</v>
      </c>
      <c r="X339" s="48" t="s">
        <v>333</v>
      </c>
      <c r="Y339" s="48" t="s">
        <v>333</v>
      </c>
      <c r="Z339" s="215" t="s">
        <v>333</v>
      </c>
      <c r="AB339" s="264"/>
      <c r="AC339" s="265"/>
    </row>
    <row r="340" spans="2:34" ht="15" outlineLevel="1" x14ac:dyDescent="0.3">
      <c r="B340" s="94" t="s">
        <v>100</v>
      </c>
      <c r="C340" s="25"/>
      <c r="D340" s="25"/>
      <c r="E340" s="25"/>
      <c r="F340" s="25"/>
      <c r="G340" s="57">
        <v>50144</v>
      </c>
      <c r="H340" s="57">
        <v>43641</v>
      </c>
      <c r="I340" s="57">
        <v>50098</v>
      </c>
      <c r="J340" s="57">
        <v>48260</v>
      </c>
      <c r="K340" s="57">
        <v>44754</v>
      </c>
      <c r="L340" s="43">
        <v>45206</v>
      </c>
      <c r="N340" s="465"/>
      <c r="O340" s="25"/>
      <c r="P340" s="43">
        <v>21824.988119999998</v>
      </c>
      <c r="Q340" s="151">
        <v>43649.976239999996</v>
      </c>
      <c r="R340" s="151">
        <v>42907.92664392</v>
      </c>
      <c r="S340" s="151">
        <v>42564.663230768638</v>
      </c>
      <c r="T340" s="151">
        <v>42011.322608768642</v>
      </c>
      <c r="U340" s="151">
        <v>41759.254673116026</v>
      </c>
      <c r="V340" s="151" t="s">
        <v>333</v>
      </c>
      <c r="W340" s="151" t="s">
        <v>333</v>
      </c>
      <c r="X340" s="151" t="s">
        <v>333</v>
      </c>
      <c r="Y340" s="151" t="s">
        <v>333</v>
      </c>
      <c r="Z340" s="214" t="s">
        <v>333</v>
      </c>
      <c r="AB340" s="264">
        <v>23152</v>
      </c>
      <c r="AC340" s="265">
        <v>22700</v>
      </c>
      <c r="AG340" s="17"/>
    </row>
    <row r="341" spans="2:34" ht="15" outlineLevel="1" x14ac:dyDescent="0.3">
      <c r="B341" s="172" t="s">
        <v>47</v>
      </c>
      <c r="C341" s="246"/>
      <c r="D341" s="246"/>
      <c r="E341" s="246"/>
      <c r="F341" s="246"/>
      <c r="G341" s="174">
        <v>0.82067396605620202</v>
      </c>
      <c r="H341" s="174">
        <v>0.82494045593739362</v>
      </c>
      <c r="I341" s="174">
        <v>0.81468110709987962</v>
      </c>
      <c r="J341" s="174">
        <v>0.77749673760693394</v>
      </c>
      <c r="K341" s="174">
        <v>0.78598524762908328</v>
      </c>
      <c r="L341" s="466">
        <v>0.79836815428359498</v>
      </c>
      <c r="N341" s="434"/>
      <c r="O341" s="25"/>
      <c r="P341" s="466">
        <v>0.77199999999999991</v>
      </c>
      <c r="Q341" s="174">
        <v>0.77200000000000002</v>
      </c>
      <c r="R341" s="174">
        <v>0.77200000000000002</v>
      </c>
      <c r="S341" s="174">
        <v>0.77200000000000002</v>
      </c>
      <c r="T341" s="174">
        <v>0.77200000000000002</v>
      </c>
      <c r="U341" s="174">
        <v>0.77200000000000002</v>
      </c>
      <c r="V341" s="174" t="s">
        <v>333</v>
      </c>
      <c r="W341" s="174" t="s">
        <v>333</v>
      </c>
      <c r="X341" s="174" t="s">
        <v>333</v>
      </c>
      <c r="Y341" s="174" t="s">
        <v>333</v>
      </c>
      <c r="Z341" s="216" t="s">
        <v>333</v>
      </c>
      <c r="AB341" s="290"/>
      <c r="AC341" s="291"/>
    </row>
    <row r="342" spans="2:34" ht="15" outlineLevel="1" x14ac:dyDescent="0.3">
      <c r="B342" s="94" t="s">
        <v>42</v>
      </c>
      <c r="C342" s="25"/>
      <c r="D342" s="25"/>
      <c r="E342" s="25"/>
      <c r="F342" s="25"/>
      <c r="G342" s="17">
        <v>10957</v>
      </c>
      <c r="H342" s="17">
        <v>9261</v>
      </c>
      <c r="I342" s="17">
        <v>11396</v>
      </c>
      <c r="J342" s="17">
        <v>13811</v>
      </c>
      <c r="K342" s="17">
        <v>12186</v>
      </c>
      <c r="L342" s="43">
        <v>11417</v>
      </c>
      <c r="N342" s="432">
        <v>2.6933633968428294E-2</v>
      </c>
      <c r="O342" s="25"/>
      <c r="P342" s="43">
        <v>6445.721880000001</v>
      </c>
      <c r="Q342" s="30">
        <v>12891.443760000002</v>
      </c>
      <c r="R342" s="30">
        <v>12672.289216079997</v>
      </c>
      <c r="S342" s="30">
        <v>12570.910902351359</v>
      </c>
      <c r="T342" s="30">
        <v>12407.489060620792</v>
      </c>
      <c r="U342" s="30">
        <v>12333.044126257068</v>
      </c>
      <c r="V342" s="30" t="s">
        <v>333</v>
      </c>
      <c r="W342" s="30" t="s">
        <v>333</v>
      </c>
      <c r="X342" s="30" t="s">
        <v>333</v>
      </c>
      <c r="Y342" s="30" t="s">
        <v>333</v>
      </c>
      <c r="Z342" s="454" t="s">
        <v>333</v>
      </c>
      <c r="AB342" s="266">
        <f t="shared" ref="AB342:AC342" si="0">AB338-AB340</f>
        <v>5436</v>
      </c>
      <c r="AC342" s="164">
        <f t="shared" si="0"/>
        <v>6205</v>
      </c>
      <c r="AG342" s="17"/>
    </row>
    <row r="343" spans="2:34" ht="15" outlineLevel="1" x14ac:dyDescent="0.3">
      <c r="B343" s="224" t="s">
        <v>43</v>
      </c>
      <c r="C343" s="56"/>
      <c r="D343" s="56"/>
      <c r="E343" s="56"/>
      <c r="F343" s="56"/>
      <c r="G343" s="19">
        <v>0.17932603394379798</v>
      </c>
      <c r="H343" s="19">
        <v>0.17505954406260632</v>
      </c>
      <c r="I343" s="19">
        <v>0.18531889290012032</v>
      </c>
      <c r="J343" s="19">
        <v>0.222503262393066</v>
      </c>
      <c r="K343" s="19">
        <v>0.21401475237091674</v>
      </c>
      <c r="L343" s="239">
        <v>0.20163184571640499</v>
      </c>
      <c r="N343" s="432"/>
      <c r="O343" s="25"/>
      <c r="P343" s="240">
        <v>0.22800000000000004</v>
      </c>
      <c r="Q343" s="48">
        <v>0.22800000000000004</v>
      </c>
      <c r="R343" s="48">
        <v>0.22799999999999995</v>
      </c>
      <c r="S343" s="48">
        <v>0.22800000000000001</v>
      </c>
      <c r="T343" s="48">
        <v>0.22800000000000001</v>
      </c>
      <c r="U343" s="48">
        <v>0.22800000000000004</v>
      </c>
      <c r="V343" s="48" t="s">
        <v>333</v>
      </c>
      <c r="W343" s="48" t="s">
        <v>333</v>
      </c>
      <c r="X343" s="48" t="s">
        <v>333</v>
      </c>
      <c r="Y343" s="48" t="s">
        <v>333</v>
      </c>
      <c r="Z343" s="215" t="s">
        <v>333</v>
      </c>
      <c r="AB343" s="266"/>
      <c r="AC343" s="164"/>
    </row>
    <row r="344" spans="2:34" ht="15" outlineLevel="1" x14ac:dyDescent="0.3">
      <c r="B344" s="94"/>
      <c r="C344" s="25"/>
      <c r="D344" s="25"/>
      <c r="E344" s="25"/>
      <c r="F344" s="25"/>
      <c r="I344" s="17"/>
      <c r="J344" s="17"/>
      <c r="K344" s="17"/>
      <c r="L344" s="39"/>
      <c r="N344" s="432"/>
      <c r="O344" s="25"/>
      <c r="P344" s="43"/>
      <c r="Q344" s="46"/>
      <c r="R344" s="46"/>
      <c r="S344" s="46"/>
      <c r="T344" s="46"/>
      <c r="U344" s="46"/>
      <c r="V344" s="46"/>
      <c r="W344" s="46"/>
      <c r="X344" s="46"/>
      <c r="Y344" s="46"/>
      <c r="Z344" s="131"/>
      <c r="AB344" s="266"/>
      <c r="AC344" s="164"/>
    </row>
    <row r="345" spans="2:34" ht="15" outlineLevel="1" x14ac:dyDescent="0.3">
      <c r="B345" s="94" t="s">
        <v>46</v>
      </c>
      <c r="C345" s="25"/>
      <c r="D345" s="25"/>
      <c r="E345" s="25"/>
      <c r="F345" s="25"/>
      <c r="G345" s="21">
        <v>665</v>
      </c>
      <c r="H345" s="21">
        <v>624</v>
      </c>
      <c r="I345" s="21">
        <v>661</v>
      </c>
      <c r="J345" s="21">
        <v>856</v>
      </c>
      <c r="K345" s="21">
        <v>1072</v>
      </c>
      <c r="L345" s="43">
        <v>1210</v>
      </c>
      <c r="N345" s="432"/>
      <c r="O345" s="25"/>
      <c r="P345" s="43">
        <v>537.14348999999993</v>
      </c>
      <c r="Q345" s="30">
        <v>1074.2869799999999</v>
      </c>
      <c r="R345" s="30">
        <v>1111.6043172</v>
      </c>
      <c r="S345" s="30">
        <v>1157.8470567955201</v>
      </c>
      <c r="T345" s="30">
        <v>1197.2138567265674</v>
      </c>
      <c r="U345" s="30">
        <v>1190.030573586208</v>
      </c>
      <c r="V345" s="30" t="s">
        <v>333</v>
      </c>
      <c r="W345" s="30" t="s">
        <v>333</v>
      </c>
      <c r="X345" s="30" t="s">
        <v>333</v>
      </c>
      <c r="Y345" s="30" t="s">
        <v>333</v>
      </c>
      <c r="Z345" s="214" t="s">
        <v>333</v>
      </c>
      <c r="AB345" s="264">
        <v>633</v>
      </c>
      <c r="AC345" s="265">
        <v>495</v>
      </c>
      <c r="AG345" s="17"/>
    </row>
    <row r="346" spans="2:34" s="13" customFormat="1" ht="15" outlineLevel="1" x14ac:dyDescent="0.3">
      <c r="B346" s="224" t="s">
        <v>47</v>
      </c>
      <c r="C346" s="56"/>
      <c r="D346" s="56"/>
      <c r="E346" s="56"/>
      <c r="F346" s="56"/>
      <c r="G346" s="19">
        <v>1.088361892604049E-2</v>
      </c>
      <c r="H346" s="19">
        <v>1.1795395259158443E-2</v>
      </c>
      <c r="I346" s="19">
        <v>1.0749016164178619E-2</v>
      </c>
      <c r="J346" s="19">
        <v>1.3790659083952248E-2</v>
      </c>
      <c r="K346" s="19">
        <v>1.8826835265191428E-2</v>
      </c>
      <c r="L346" s="240">
        <v>2.1369408191017784E-2</v>
      </c>
      <c r="N346" s="432"/>
      <c r="O346" s="56"/>
      <c r="P346" s="240">
        <v>1.9E-2</v>
      </c>
      <c r="Q346" s="48">
        <v>1.9E-2</v>
      </c>
      <c r="R346" s="48">
        <v>0.02</v>
      </c>
      <c r="S346" s="48">
        <v>2.1000000000000001E-2</v>
      </c>
      <c r="T346" s="48">
        <v>2.1999999999999999E-2</v>
      </c>
      <c r="U346" s="48">
        <v>2.1999999999999999E-2</v>
      </c>
      <c r="V346" s="48" t="s">
        <v>333</v>
      </c>
      <c r="W346" s="48" t="s">
        <v>333</v>
      </c>
      <c r="X346" s="48" t="s">
        <v>333</v>
      </c>
      <c r="Y346" s="48" t="s">
        <v>333</v>
      </c>
      <c r="Z346" s="215" t="s">
        <v>333</v>
      </c>
      <c r="AB346" s="296"/>
      <c r="AC346" s="295"/>
    </row>
    <row r="347" spans="2:34" ht="15" outlineLevel="1" x14ac:dyDescent="0.3">
      <c r="B347" s="94" t="s">
        <v>48</v>
      </c>
      <c r="C347" s="25"/>
      <c r="D347" s="25"/>
      <c r="E347" s="25"/>
      <c r="F347" s="25"/>
      <c r="G347" s="21">
        <v>7102</v>
      </c>
      <c r="H347" s="21">
        <v>6465</v>
      </c>
      <c r="I347" s="21">
        <v>7302</v>
      </c>
      <c r="J347" s="21">
        <v>8524</v>
      </c>
      <c r="K347" s="21">
        <v>8102</v>
      </c>
      <c r="L347" s="43">
        <v>8422</v>
      </c>
      <c r="N347" s="432"/>
      <c r="O347" s="25"/>
      <c r="P347" s="43">
        <v>4212.3357900000001</v>
      </c>
      <c r="Q347" s="30">
        <v>8424.6715800000002</v>
      </c>
      <c r="R347" s="30">
        <v>8337.0323789999984</v>
      </c>
      <c r="S347" s="30">
        <v>8270.3361199679985</v>
      </c>
      <c r="T347" s="30">
        <v>8053.9841270696361</v>
      </c>
      <c r="U347" s="30">
        <v>7897.4756247084715</v>
      </c>
      <c r="V347" s="30" t="s">
        <v>333</v>
      </c>
      <c r="W347" s="30" t="s">
        <v>333</v>
      </c>
      <c r="X347" s="30" t="s">
        <v>333</v>
      </c>
      <c r="Y347" s="30" t="s">
        <v>333</v>
      </c>
      <c r="Z347" s="214" t="s">
        <v>333</v>
      </c>
      <c r="AB347" s="264">
        <v>4305</v>
      </c>
      <c r="AC347" s="265">
        <v>3985</v>
      </c>
      <c r="AG347" s="17"/>
    </row>
    <row r="348" spans="2:34" s="13" customFormat="1" ht="15" outlineLevel="1" x14ac:dyDescent="0.3">
      <c r="B348" s="172" t="s">
        <v>47</v>
      </c>
      <c r="C348" s="246"/>
      <c r="D348" s="246"/>
      <c r="E348" s="246"/>
      <c r="F348" s="246"/>
      <c r="G348" s="173">
        <v>0.1162337768612625</v>
      </c>
      <c r="H348" s="173">
        <v>0.12220709992060792</v>
      </c>
      <c r="I348" s="173">
        <v>0.11874329202849059</v>
      </c>
      <c r="J348" s="173">
        <v>0.13732660985001047</v>
      </c>
      <c r="K348" s="173">
        <v>0.14229012996136284</v>
      </c>
      <c r="L348" s="241">
        <v>0.14873814527665435</v>
      </c>
      <c r="N348" s="432"/>
      <c r="O348" s="56"/>
      <c r="P348" s="241">
        <v>0.14900000000000002</v>
      </c>
      <c r="Q348" s="174">
        <v>0.14899999999999999</v>
      </c>
      <c r="R348" s="174">
        <v>0.15</v>
      </c>
      <c r="S348" s="174">
        <v>0.15</v>
      </c>
      <c r="T348" s="174">
        <v>0.14799999999999999</v>
      </c>
      <c r="U348" s="174">
        <v>0.14599999999999999</v>
      </c>
      <c r="V348" s="174" t="s">
        <v>333</v>
      </c>
      <c r="W348" s="174" t="s">
        <v>333</v>
      </c>
      <c r="X348" s="174" t="s">
        <v>333</v>
      </c>
      <c r="Y348" s="174" t="s">
        <v>333</v>
      </c>
      <c r="Z348" s="216" t="s">
        <v>333</v>
      </c>
      <c r="AB348" s="292"/>
      <c r="AC348" s="293"/>
    </row>
    <row r="349" spans="2:34" ht="15" outlineLevel="1" x14ac:dyDescent="0.3">
      <c r="B349" s="94" t="s">
        <v>34</v>
      </c>
      <c r="C349" s="25"/>
      <c r="D349" s="25"/>
      <c r="E349" s="25"/>
      <c r="F349" s="25"/>
      <c r="G349" s="17">
        <v>3959</v>
      </c>
      <c r="H349" s="17">
        <v>3024</v>
      </c>
      <c r="I349" s="17">
        <v>4403</v>
      </c>
      <c r="J349" s="17">
        <v>5367</v>
      </c>
      <c r="K349" s="17">
        <v>4156</v>
      </c>
      <c r="L349" s="43">
        <v>3050</v>
      </c>
      <c r="N349" s="432">
        <v>1.2214395084826801E-2</v>
      </c>
      <c r="O349" s="25"/>
      <c r="P349" s="43">
        <v>2240.3165943825143</v>
      </c>
      <c r="Q349" s="30">
        <v>4480.6331887650285</v>
      </c>
      <c r="R349" s="30">
        <v>4354.7964891270258</v>
      </c>
      <c r="S349" s="30">
        <v>4312.6296320279089</v>
      </c>
      <c r="T349" s="30">
        <v>3915.7111118654911</v>
      </c>
      <c r="U349" s="30">
        <v>4041.1283331595464</v>
      </c>
      <c r="V349" s="30" t="s">
        <v>333</v>
      </c>
      <c r="W349" s="30" t="s">
        <v>333</v>
      </c>
      <c r="X349" s="30" t="s">
        <v>333</v>
      </c>
      <c r="Y349" s="30" t="s">
        <v>333</v>
      </c>
      <c r="Z349" s="214" t="s">
        <v>333</v>
      </c>
      <c r="AB349" s="266">
        <f>AB342-AB345-AB347+AB352</f>
        <v>1148</v>
      </c>
      <c r="AC349" s="164">
        <f>AC342-AC345-AC347+AC352</f>
        <v>2254</v>
      </c>
      <c r="AG349" s="17"/>
      <c r="AH349" s="17"/>
    </row>
    <row r="350" spans="2:34" s="13" customFormat="1" ht="15" outlineLevel="1" x14ac:dyDescent="0.3">
      <c r="B350" s="224" t="s">
        <v>43</v>
      </c>
      <c r="C350" s="56"/>
      <c r="D350" s="56"/>
      <c r="E350" s="56"/>
      <c r="F350" s="56"/>
      <c r="G350" s="19">
        <v>6.4794356884502705E-2</v>
      </c>
      <c r="H350" s="19">
        <v>5.7162300102075535E-2</v>
      </c>
      <c r="I350" s="19">
        <v>7.1600481347773762E-2</v>
      </c>
      <c r="J350" s="19">
        <v>8.6465499186415551E-2</v>
      </c>
      <c r="K350" s="19">
        <v>7.2989111345275734E-2</v>
      </c>
      <c r="L350" s="240">
        <v>5.3865037175705982E-2</v>
      </c>
      <c r="N350" s="432"/>
      <c r="O350" s="56"/>
      <c r="P350" s="240">
        <v>7.9245147871507798E-2</v>
      </c>
      <c r="Q350" s="48">
        <v>7.9245147871507798E-2</v>
      </c>
      <c r="R350" s="48">
        <v>7.8351557685494497E-2</v>
      </c>
      <c r="S350" s="48">
        <v>7.8218640139947462E-2</v>
      </c>
      <c r="T350" s="48">
        <v>7.1955101402335062E-2</v>
      </c>
      <c r="U350" s="48">
        <v>7.4708016165997759E-2</v>
      </c>
      <c r="V350" s="48" t="s">
        <v>333</v>
      </c>
      <c r="W350" s="48" t="s">
        <v>333</v>
      </c>
      <c r="X350" s="48" t="s">
        <v>333</v>
      </c>
      <c r="Y350" s="48" t="s">
        <v>333</v>
      </c>
      <c r="Z350" s="215" t="s">
        <v>333</v>
      </c>
      <c r="AB350" s="268"/>
      <c r="AC350" s="267"/>
    </row>
    <row r="351" spans="2:34" ht="15" outlineLevel="1" x14ac:dyDescent="0.3">
      <c r="B351" s="94"/>
      <c r="C351" s="25"/>
      <c r="D351" s="25"/>
      <c r="E351" s="25"/>
      <c r="F351" s="25"/>
      <c r="G351" s="13"/>
      <c r="H351" s="13"/>
      <c r="I351" s="13"/>
      <c r="J351" s="13"/>
      <c r="K351" s="13"/>
      <c r="L351" s="39"/>
      <c r="N351" s="432"/>
      <c r="O351" s="25"/>
      <c r="P351" s="43"/>
      <c r="Q351" s="46"/>
      <c r="R351" s="46"/>
      <c r="S351" s="46"/>
      <c r="T351" s="46"/>
      <c r="U351" s="46"/>
      <c r="V351" s="46"/>
      <c r="W351" s="46"/>
      <c r="X351" s="46"/>
      <c r="Y351" s="46"/>
      <c r="Z351" s="131"/>
      <c r="AB351" s="266"/>
      <c r="AC351" s="164"/>
    </row>
    <row r="352" spans="2:34" ht="15" outlineLevel="1" x14ac:dyDescent="0.3">
      <c r="B352" s="94" t="s">
        <v>52</v>
      </c>
      <c r="C352" s="25"/>
      <c r="D352" s="25"/>
      <c r="E352" s="25"/>
      <c r="F352" s="25"/>
      <c r="G352" s="21">
        <v>769</v>
      </c>
      <c r="H352" s="21">
        <v>852</v>
      </c>
      <c r="I352" s="21">
        <v>970</v>
      </c>
      <c r="J352" s="21">
        <v>936</v>
      </c>
      <c r="K352" s="21">
        <v>1144</v>
      </c>
      <c r="L352" s="43">
        <v>1265</v>
      </c>
      <c r="N352" s="432"/>
      <c r="O352" s="25"/>
      <c r="P352" s="43">
        <v>544.07399438251355</v>
      </c>
      <c r="Q352" s="65">
        <v>1088.1479887650271</v>
      </c>
      <c r="R352" s="65">
        <v>1131.1439692470271</v>
      </c>
      <c r="S352" s="65">
        <v>1169.9019064400673</v>
      </c>
      <c r="T352" s="65">
        <v>759.42003504090371</v>
      </c>
      <c r="U352" s="65">
        <v>795.59040519715791</v>
      </c>
      <c r="V352" s="65" t="s">
        <v>333</v>
      </c>
      <c r="W352" s="65" t="s">
        <v>333</v>
      </c>
      <c r="X352" s="65" t="s">
        <v>333</v>
      </c>
      <c r="Y352" s="65" t="s">
        <v>333</v>
      </c>
      <c r="Z352" s="85" t="s">
        <v>333</v>
      </c>
      <c r="AB352" s="264">
        <v>650</v>
      </c>
      <c r="AC352" s="265">
        <v>529</v>
      </c>
      <c r="AD352" s="17"/>
      <c r="AG352" s="17"/>
    </row>
    <row r="353" spans="2:33" s="13" customFormat="1" ht="15" outlineLevel="1" x14ac:dyDescent="0.3">
      <c r="B353" s="224" t="s">
        <v>47</v>
      </c>
      <c r="C353" s="56"/>
      <c r="D353" s="56"/>
      <c r="E353" s="56"/>
      <c r="F353" s="56"/>
      <c r="G353" s="19">
        <v>1.2585718728007724E-2</v>
      </c>
      <c r="H353" s="19">
        <v>1.6105251219235568E-2</v>
      </c>
      <c r="I353" s="19">
        <v>1.5773896640322634E-2</v>
      </c>
      <c r="J353" s="19">
        <v>1.5079505727312271E-2</v>
      </c>
      <c r="K353" s="19">
        <v>2.0091324200913242E-2</v>
      </c>
      <c r="L353" s="240">
        <v>2.234074492697314E-2</v>
      </c>
      <c r="N353" s="432"/>
      <c r="O353" s="56"/>
      <c r="P353" s="240">
        <v>1.9245147871507776E-2</v>
      </c>
      <c r="Q353" s="48">
        <v>1.9245147871507776E-2</v>
      </c>
      <c r="R353" s="48">
        <v>2.0351557685494518E-2</v>
      </c>
      <c r="S353" s="48">
        <v>2.1218640139947433E-2</v>
      </c>
      <c r="T353" s="48">
        <v>1.3955101402335055E-2</v>
      </c>
      <c r="U353" s="48">
        <v>1.4708016165997709E-2</v>
      </c>
      <c r="V353" s="48" t="s">
        <v>333</v>
      </c>
      <c r="W353" s="48" t="s">
        <v>333</v>
      </c>
      <c r="X353" s="48" t="s">
        <v>333</v>
      </c>
      <c r="Y353" s="48" t="s">
        <v>333</v>
      </c>
      <c r="Z353" s="215" t="s">
        <v>333</v>
      </c>
      <c r="AB353" s="296"/>
      <c r="AC353" s="295"/>
    </row>
    <row r="354" spans="2:33" ht="15" outlineLevel="1" x14ac:dyDescent="0.3">
      <c r="B354" s="107" t="s">
        <v>50</v>
      </c>
      <c r="C354" s="9"/>
      <c r="D354" s="9"/>
      <c r="E354" s="9"/>
      <c r="F354" s="9"/>
      <c r="G354" s="28">
        <v>103</v>
      </c>
      <c r="H354" s="28">
        <v>205</v>
      </c>
      <c r="I354" s="28">
        <v>349</v>
      </c>
      <c r="J354" s="28">
        <v>391</v>
      </c>
      <c r="K354" s="28">
        <v>613</v>
      </c>
      <c r="L354" s="160">
        <v>745</v>
      </c>
      <c r="N354" s="432"/>
      <c r="O354" s="25"/>
      <c r="P354" s="43"/>
      <c r="Q354" s="175"/>
      <c r="R354" s="175"/>
      <c r="S354" s="175"/>
      <c r="T354" s="175"/>
      <c r="U354" s="175"/>
      <c r="V354" s="175"/>
      <c r="W354" s="175"/>
      <c r="X354" s="175"/>
      <c r="Y354" s="175"/>
      <c r="Z354" s="217"/>
      <c r="AB354" s="290">
        <v>392</v>
      </c>
      <c r="AC354" s="291">
        <v>260</v>
      </c>
      <c r="AD354" s="17"/>
      <c r="AG354" s="17"/>
    </row>
    <row r="355" spans="2:33" ht="15" outlineLevel="1" x14ac:dyDescent="0.3">
      <c r="B355" s="94" t="s">
        <v>51</v>
      </c>
      <c r="C355" s="25"/>
      <c r="D355" s="25"/>
      <c r="E355" s="25"/>
      <c r="F355" s="25"/>
      <c r="G355" s="17">
        <v>3190</v>
      </c>
      <c r="H355" s="17">
        <v>2172</v>
      </c>
      <c r="I355" s="17">
        <v>3433</v>
      </c>
      <c r="J355" s="17">
        <v>4431</v>
      </c>
      <c r="K355" s="17">
        <v>3012</v>
      </c>
      <c r="L355" s="43">
        <v>1785</v>
      </c>
      <c r="N355" s="432">
        <v>-1.4251622040803658E-2</v>
      </c>
      <c r="O355" s="25"/>
      <c r="P355" s="431">
        <v>1696.2426000000007</v>
      </c>
      <c r="Q355" s="30">
        <v>3392.4852000000014</v>
      </c>
      <c r="R355" s="30">
        <v>3223.6525198799986</v>
      </c>
      <c r="S355" s="30">
        <v>3142.7277255878416</v>
      </c>
      <c r="T355" s="30">
        <v>3156.2910768245874</v>
      </c>
      <c r="U355" s="30">
        <v>3245.5379279623885</v>
      </c>
      <c r="V355" s="30" t="s">
        <v>333</v>
      </c>
      <c r="W355" s="30" t="s">
        <v>333</v>
      </c>
      <c r="X355" s="30" t="s">
        <v>333</v>
      </c>
      <c r="Y355" s="30" t="s">
        <v>333</v>
      </c>
      <c r="Z355" s="214" t="s">
        <v>333</v>
      </c>
      <c r="AB355" s="266">
        <f t="shared" ref="AB355:AC355" si="1">AB349-AB352</f>
        <v>498</v>
      </c>
      <c r="AC355" s="164">
        <f t="shared" si="1"/>
        <v>1725</v>
      </c>
      <c r="AG355" s="17"/>
    </row>
    <row r="356" spans="2:33" s="13" customFormat="1" ht="15" outlineLevel="1" x14ac:dyDescent="0.3">
      <c r="B356" s="224" t="s">
        <v>43</v>
      </c>
      <c r="C356" s="56"/>
      <c r="D356" s="56"/>
      <c r="E356" s="56"/>
      <c r="F356" s="56"/>
      <c r="G356" s="19">
        <v>5.2208638156494985E-2</v>
      </c>
      <c r="H356" s="19">
        <v>4.1057048882839967E-2</v>
      </c>
      <c r="I356" s="19">
        <v>5.5826584707451131E-2</v>
      </c>
      <c r="J356" s="19">
        <v>7.1385993459103292E-2</v>
      </c>
      <c r="K356" s="19">
        <v>5.2897787144362489E-2</v>
      </c>
      <c r="L356" s="240">
        <v>3.1524292248732849E-2</v>
      </c>
      <c r="N356" s="432"/>
      <c r="O356" s="56"/>
      <c r="P356" s="240">
        <v>6.0000000000000026E-2</v>
      </c>
      <c r="Q356" s="48">
        <v>6.0000000000000026E-2</v>
      </c>
      <c r="R356" s="48">
        <v>5.7999999999999982E-2</v>
      </c>
      <c r="S356" s="48">
        <v>5.700000000000003E-2</v>
      </c>
      <c r="T356" s="48">
        <v>5.8000000000000003E-2</v>
      </c>
      <c r="U356" s="48">
        <v>6.0000000000000053E-2</v>
      </c>
      <c r="V356" s="48" t="s">
        <v>333</v>
      </c>
      <c r="W356" s="48" t="s">
        <v>333</v>
      </c>
      <c r="X356" s="48" t="s">
        <v>333</v>
      </c>
      <c r="Y356" s="48" t="s">
        <v>333</v>
      </c>
      <c r="Z356" s="215" t="s">
        <v>333</v>
      </c>
      <c r="AB356" s="268"/>
      <c r="AC356" s="267"/>
    </row>
    <row r="357" spans="2:33" s="13" customFormat="1" ht="15" outlineLevel="1" x14ac:dyDescent="0.3">
      <c r="B357" s="224"/>
      <c r="C357" s="56"/>
      <c r="D357" s="56"/>
      <c r="E357" s="56"/>
      <c r="F357" s="56"/>
      <c r="G357" s="19"/>
      <c r="H357" s="19"/>
      <c r="I357" s="19"/>
      <c r="J357" s="19"/>
      <c r="K357" s="19"/>
      <c r="L357" s="240"/>
      <c r="N357" s="432"/>
      <c r="O357" s="56"/>
      <c r="P357" s="159"/>
      <c r="Q357" s="48"/>
      <c r="R357" s="48"/>
      <c r="S357" s="48"/>
      <c r="T357" s="48"/>
      <c r="U357" s="48"/>
      <c r="V357" s="48"/>
      <c r="W357" s="48"/>
      <c r="X357" s="48"/>
      <c r="Y357" s="48"/>
      <c r="Z357" s="215"/>
      <c r="AB357" s="268"/>
      <c r="AC357" s="267"/>
    </row>
    <row r="358" spans="2:33" ht="15" outlineLevel="1" x14ac:dyDescent="0.3">
      <c r="B358" s="94" t="s">
        <v>222</v>
      </c>
      <c r="C358" s="25"/>
      <c r="D358" s="25"/>
      <c r="E358" s="25"/>
      <c r="F358" s="25"/>
      <c r="L358" s="39"/>
      <c r="N358" s="432"/>
      <c r="O358" s="25"/>
      <c r="P358" s="43">
        <v>21.548461538461538</v>
      </c>
      <c r="Q358" s="16">
        <v>43.096923076923076</v>
      </c>
      <c r="R358" s="16">
        <v>43.096923076923076</v>
      </c>
      <c r="S358" s="16">
        <v>43.096923076923076</v>
      </c>
      <c r="T358" s="16">
        <v>43.096923076923076</v>
      </c>
      <c r="U358" s="16">
        <v>35.596923076923076</v>
      </c>
      <c r="V358" s="16" t="s">
        <v>333</v>
      </c>
      <c r="W358" s="16" t="s">
        <v>333</v>
      </c>
      <c r="X358" s="16" t="s">
        <v>333</v>
      </c>
      <c r="Y358" s="16" t="s">
        <v>333</v>
      </c>
      <c r="Z358" s="101" t="s">
        <v>333</v>
      </c>
      <c r="AB358" s="266"/>
      <c r="AC358" s="164"/>
    </row>
    <row r="359" spans="2:33" ht="15" outlineLevel="1" x14ac:dyDescent="0.3">
      <c r="B359" s="94" t="s">
        <v>56</v>
      </c>
      <c r="C359" s="25"/>
      <c r="D359" s="25"/>
      <c r="E359" s="25"/>
      <c r="F359" s="25"/>
      <c r="G359" s="23">
        <v>-170</v>
      </c>
      <c r="H359" s="23">
        <v>-59</v>
      </c>
      <c r="I359" s="23">
        <v>-53</v>
      </c>
      <c r="J359" s="23">
        <v>-89</v>
      </c>
      <c r="K359" s="23">
        <v>-135</v>
      </c>
      <c r="L359" s="43">
        <v>-101</v>
      </c>
      <c r="N359" s="432"/>
      <c r="O359" s="25"/>
      <c r="P359" s="43">
        <v>-50.5</v>
      </c>
      <c r="Q359" s="30">
        <v>-101</v>
      </c>
      <c r="R359" s="30">
        <v>-101</v>
      </c>
      <c r="S359" s="30">
        <v>-101</v>
      </c>
      <c r="T359" s="30">
        <v>-101</v>
      </c>
      <c r="U359" s="30">
        <v>-101</v>
      </c>
      <c r="V359" s="30" t="s">
        <v>333</v>
      </c>
      <c r="W359" s="30" t="s">
        <v>333</v>
      </c>
      <c r="X359" s="30" t="s">
        <v>333</v>
      </c>
      <c r="Y359" s="30" t="s">
        <v>333</v>
      </c>
      <c r="Z359" s="214" t="s">
        <v>333</v>
      </c>
      <c r="AB359" s="264">
        <v>-38</v>
      </c>
      <c r="AC359" s="265">
        <v>-72</v>
      </c>
    </row>
    <row r="360" spans="2:33" ht="15" outlineLevel="1" x14ac:dyDescent="0.3">
      <c r="B360" s="107" t="s">
        <v>54</v>
      </c>
      <c r="C360" s="9"/>
      <c r="D360" s="9"/>
      <c r="E360" s="9"/>
      <c r="F360" s="9"/>
      <c r="G360" s="22">
        <v>-57</v>
      </c>
      <c r="H360" s="22">
        <v>47</v>
      </c>
      <c r="I360" s="22">
        <v>-63</v>
      </c>
      <c r="J360" s="22">
        <v>1</v>
      </c>
      <c r="K360" s="22">
        <v>36</v>
      </c>
      <c r="L360" s="160">
        <v>47</v>
      </c>
      <c r="N360" s="432" t="s">
        <v>333</v>
      </c>
      <c r="O360" s="25"/>
      <c r="P360" s="43">
        <v>23.5</v>
      </c>
      <c r="Q360" s="297">
        <v>47</v>
      </c>
      <c r="R360" s="297">
        <v>47</v>
      </c>
      <c r="S360" s="297">
        <v>47</v>
      </c>
      <c r="T360" s="297">
        <v>47</v>
      </c>
      <c r="U360" s="297">
        <v>47</v>
      </c>
      <c r="V360" s="297" t="s">
        <v>333</v>
      </c>
      <c r="W360" s="297" t="s">
        <v>333</v>
      </c>
      <c r="X360" s="297" t="s">
        <v>333</v>
      </c>
      <c r="Y360" s="297" t="s">
        <v>333</v>
      </c>
      <c r="Z360" s="298" t="s">
        <v>333</v>
      </c>
      <c r="AB360" s="290">
        <v>38</v>
      </c>
      <c r="AC360" s="291">
        <v>27</v>
      </c>
    </row>
    <row r="361" spans="2:33" ht="15" outlineLevel="1" x14ac:dyDescent="0.3">
      <c r="B361" s="94" t="s">
        <v>55</v>
      </c>
      <c r="C361" s="25"/>
      <c r="D361" s="25"/>
      <c r="E361" s="25"/>
      <c r="F361" s="25"/>
      <c r="G361" s="17">
        <v>3417</v>
      </c>
      <c r="H361" s="17">
        <v>2184</v>
      </c>
      <c r="I361" s="17">
        <v>3549</v>
      </c>
      <c r="J361" s="17">
        <v>4519</v>
      </c>
      <c r="K361" s="17">
        <v>3111</v>
      </c>
      <c r="L361" s="43">
        <v>1839</v>
      </c>
      <c r="N361" s="432">
        <v>-2.3181765531821719E-2</v>
      </c>
      <c r="O361" s="25"/>
      <c r="P361" s="431">
        <v>1701.6941384615393</v>
      </c>
      <c r="Q361" s="17">
        <v>3403.3882769230786</v>
      </c>
      <c r="R361" s="17">
        <v>3234.5555968030758</v>
      </c>
      <c r="S361" s="17">
        <v>3153.6308025109183</v>
      </c>
      <c r="T361" s="17">
        <v>3167.1941537476641</v>
      </c>
      <c r="U361" s="17">
        <v>3263.9410048854652</v>
      </c>
      <c r="V361" s="17" t="s">
        <v>333</v>
      </c>
      <c r="W361" s="17" t="s">
        <v>333</v>
      </c>
      <c r="X361" s="17" t="s">
        <v>333</v>
      </c>
      <c r="Y361" s="17" t="s">
        <v>333</v>
      </c>
      <c r="Z361" s="164" t="s">
        <v>333</v>
      </c>
      <c r="AB361" s="266">
        <f>AB355-SUM(AB359:AB360)</f>
        <v>498</v>
      </c>
      <c r="AC361" s="164">
        <f>AC355-SUM(AC359:AC360)</f>
        <v>1770</v>
      </c>
    </row>
    <row r="362" spans="2:33" s="13" customFormat="1" ht="15" outlineLevel="1" x14ac:dyDescent="0.3">
      <c r="B362" s="224" t="s">
        <v>43</v>
      </c>
      <c r="C362" s="56"/>
      <c r="D362" s="56"/>
      <c r="E362" s="56"/>
      <c r="F362" s="56"/>
      <c r="G362" s="19">
        <v>5.5923798301173465E-2</v>
      </c>
      <c r="H362" s="19">
        <v>4.1283883407054557E-2</v>
      </c>
      <c r="I362" s="19">
        <v>5.7712947604644356E-2</v>
      </c>
      <c r="J362" s="19">
        <v>7.2803724766799305E-2</v>
      </c>
      <c r="K362" s="19">
        <v>5.4636459430979979E-2</v>
      </c>
      <c r="L362" s="240">
        <v>3.2477968316761738E-2</v>
      </c>
      <c r="N362" s="432"/>
      <c r="O362" s="56"/>
      <c r="P362" s="240">
        <v>6.0192833447109725E-2</v>
      </c>
      <c r="Q362" s="19">
        <v>6.0192833447109725E-2</v>
      </c>
      <c r="R362" s="19">
        <v>5.8196168308351656E-2</v>
      </c>
      <c r="S362" s="19">
        <v>5.7197750310838409E-2</v>
      </c>
      <c r="T362" s="19">
        <v>5.8200354924861579E-2</v>
      </c>
      <c r="U362" s="19">
        <v>6.0340216210653871E-2</v>
      </c>
      <c r="V362" s="19" t="s">
        <v>333</v>
      </c>
      <c r="W362" s="19" t="s">
        <v>333</v>
      </c>
      <c r="X362" s="19" t="s">
        <v>333</v>
      </c>
      <c r="Y362" s="19" t="s">
        <v>333</v>
      </c>
      <c r="Z362" s="218" t="s">
        <v>333</v>
      </c>
      <c r="AB362" s="268"/>
      <c r="AC362" s="267"/>
    </row>
    <row r="363" spans="2:33" ht="15" outlineLevel="1" x14ac:dyDescent="0.3">
      <c r="B363" s="224"/>
      <c r="C363" s="56"/>
      <c r="D363" s="56"/>
      <c r="E363" s="56"/>
      <c r="F363" s="56"/>
      <c r="G363" s="19"/>
      <c r="H363" s="19"/>
      <c r="I363" s="19"/>
      <c r="J363" s="19"/>
      <c r="K363" s="19"/>
      <c r="L363" s="39"/>
      <c r="N363" s="432"/>
      <c r="O363" s="25"/>
      <c r="P363" s="43"/>
      <c r="Z363" s="96"/>
      <c r="AB363" s="266"/>
      <c r="AC363" s="164"/>
    </row>
    <row r="364" spans="2:33" ht="15" outlineLevel="1" x14ac:dyDescent="0.3">
      <c r="B364" s="94" t="s">
        <v>267</v>
      </c>
      <c r="C364" s="25"/>
      <c r="D364" s="25"/>
      <c r="E364" s="25"/>
      <c r="F364" s="25"/>
      <c r="G364" s="23">
        <v>93</v>
      </c>
      <c r="H364" s="23">
        <v>160</v>
      </c>
      <c r="I364" s="23">
        <v>199</v>
      </c>
      <c r="J364" s="23">
        <v>279</v>
      </c>
      <c r="K364" s="23">
        <v>270</v>
      </c>
      <c r="L364" s="43">
        <v>251</v>
      </c>
      <c r="N364" s="432"/>
      <c r="O364" s="25"/>
      <c r="P364" s="442">
        <v>345.98677453376484</v>
      </c>
      <c r="Q364" s="68">
        <v>691.97354906752969</v>
      </c>
      <c r="R364" s="68">
        <v>635.31139682325363</v>
      </c>
      <c r="S364" s="68">
        <v>709.36115251050921</v>
      </c>
      <c r="T364" s="68">
        <v>648.33758367246946</v>
      </c>
      <c r="U364" s="68">
        <v>563.0682183900517</v>
      </c>
      <c r="V364" s="68" t="s">
        <v>333</v>
      </c>
      <c r="W364" s="68" t="s">
        <v>333</v>
      </c>
      <c r="X364" s="68" t="s">
        <v>333</v>
      </c>
      <c r="Y364" s="68" t="s">
        <v>333</v>
      </c>
      <c r="Z364" s="104" t="s">
        <v>333</v>
      </c>
      <c r="AB364" s="264">
        <v>121</v>
      </c>
      <c r="AC364" s="265">
        <v>140</v>
      </c>
    </row>
    <row r="365" spans="2:33" s="13" customFormat="1" ht="15" outlineLevel="1" x14ac:dyDescent="0.3">
      <c r="B365" s="172" t="s">
        <v>47</v>
      </c>
      <c r="C365" s="246"/>
      <c r="D365" s="246"/>
      <c r="E365" s="246"/>
      <c r="F365" s="246"/>
      <c r="G365" s="173">
        <v>1.5220700152207001E-3</v>
      </c>
      <c r="H365" s="173">
        <v>3.0244603228611394E-3</v>
      </c>
      <c r="I365" s="173">
        <v>3.2360880736332E-3</v>
      </c>
      <c r="J365" s="173">
        <v>4.4948526687180806E-3</v>
      </c>
      <c r="K365" s="173">
        <v>4.7418335089567968E-3</v>
      </c>
      <c r="L365" s="241">
        <v>4.4328276495417054E-3</v>
      </c>
      <c r="N365" s="432"/>
      <c r="O365" s="56"/>
      <c r="P365" s="240">
        <v>1.2238347552423156E-2</v>
      </c>
      <c r="Q365" s="173">
        <v>1.2238347552423156E-2</v>
      </c>
      <c r="R365" s="173">
        <v>1.1430531295947609E-2</v>
      </c>
      <c r="S365" s="173">
        <v>1.2865761600628644E-2</v>
      </c>
      <c r="T365" s="173">
        <v>1.1913850445895701E-2</v>
      </c>
      <c r="U365" s="173">
        <v>1.040939710250542E-2</v>
      </c>
      <c r="V365" s="173" t="s">
        <v>333</v>
      </c>
      <c r="W365" s="173" t="s">
        <v>333</v>
      </c>
      <c r="X365" s="173" t="s">
        <v>333</v>
      </c>
      <c r="Y365" s="173" t="s">
        <v>333</v>
      </c>
      <c r="Z365" s="219" t="s">
        <v>333</v>
      </c>
      <c r="AB365" s="292"/>
      <c r="AC365" s="293"/>
    </row>
    <row r="366" spans="2:33" ht="15" outlineLevel="1" x14ac:dyDescent="0.3">
      <c r="B366" s="94" t="s">
        <v>58</v>
      </c>
      <c r="C366" s="25"/>
      <c r="D366" s="25"/>
      <c r="E366" s="25"/>
      <c r="F366" s="25"/>
      <c r="G366" s="17">
        <v>3324</v>
      </c>
      <c r="H366" s="17">
        <v>2024</v>
      </c>
      <c r="I366" s="17">
        <v>3350</v>
      </c>
      <c r="J366" s="17">
        <v>4240</v>
      </c>
      <c r="K366" s="17">
        <v>2841</v>
      </c>
      <c r="L366" s="43">
        <v>1588</v>
      </c>
      <c r="N366" s="432">
        <v>-3.8492769086081458E-2</v>
      </c>
      <c r="O366" s="25"/>
      <c r="P366" s="431">
        <v>1355.7073639277744</v>
      </c>
      <c r="Q366" s="17">
        <v>2711.4147278555488</v>
      </c>
      <c r="R366" s="17">
        <v>2599.244199979822</v>
      </c>
      <c r="S366" s="17">
        <v>2444.269650000409</v>
      </c>
      <c r="T366" s="17">
        <v>2518.8565700751947</v>
      </c>
      <c r="U366" s="17">
        <v>2700.8727864954135</v>
      </c>
      <c r="V366" s="17" t="s">
        <v>333</v>
      </c>
      <c r="W366" s="17" t="s">
        <v>333</v>
      </c>
      <c r="X366" s="17" t="s">
        <v>333</v>
      </c>
      <c r="Y366" s="17" t="s">
        <v>333</v>
      </c>
      <c r="Z366" s="164" t="s">
        <v>333</v>
      </c>
      <c r="AB366" s="266">
        <f>AB361-AB364</f>
        <v>377</v>
      </c>
      <c r="AC366" s="164">
        <f>AC361-AC364</f>
        <v>1630</v>
      </c>
    </row>
    <row r="367" spans="2:33" ht="15" outlineLevel="1" x14ac:dyDescent="0.3">
      <c r="B367" s="224" t="s">
        <v>43</v>
      </c>
      <c r="C367" s="56"/>
      <c r="D367" s="56"/>
      <c r="E367" s="56"/>
      <c r="F367" s="56"/>
      <c r="G367" s="19">
        <v>5.4401728285952765E-2</v>
      </c>
      <c r="H367" s="19">
        <v>3.8259423084193417E-2</v>
      </c>
      <c r="I367" s="19">
        <v>5.4476859531011154E-2</v>
      </c>
      <c r="J367" s="19">
        <v>6.830887209808123E-2</v>
      </c>
      <c r="K367" s="19">
        <v>4.9894625922023185E-2</v>
      </c>
      <c r="L367" s="242">
        <v>2.8045140667220036E-2</v>
      </c>
      <c r="N367" s="432"/>
      <c r="O367" s="25"/>
      <c r="P367" s="240">
        <v>4.7954485894686566E-2</v>
      </c>
      <c r="Q367" s="19">
        <v>4.7954485894686566E-2</v>
      </c>
      <c r="R367" s="19">
        <v>4.6765637012404042E-2</v>
      </c>
      <c r="S367" s="19">
        <v>4.4331988710209762E-2</v>
      </c>
      <c r="T367" s="19">
        <v>4.628650447896588E-2</v>
      </c>
      <c r="U367" s="19">
        <v>4.993081910814845E-2</v>
      </c>
      <c r="V367" s="19" t="s">
        <v>333</v>
      </c>
      <c r="W367" s="19" t="s">
        <v>333</v>
      </c>
      <c r="X367" s="19" t="s">
        <v>333</v>
      </c>
      <c r="Y367" s="19" t="s">
        <v>333</v>
      </c>
      <c r="Z367" s="218" t="s">
        <v>333</v>
      </c>
      <c r="AB367" s="266"/>
      <c r="AC367" s="164"/>
    </row>
    <row r="368" spans="2:33" ht="15" outlineLevel="1" x14ac:dyDescent="0.3">
      <c r="B368" s="224"/>
      <c r="C368" s="56"/>
      <c r="D368" s="56"/>
      <c r="E368" s="56"/>
      <c r="F368" s="56"/>
      <c r="G368" s="19"/>
      <c r="H368" s="19"/>
      <c r="I368" s="19"/>
      <c r="J368" s="19"/>
      <c r="K368" s="19"/>
      <c r="L368" s="242"/>
      <c r="N368" s="432"/>
      <c r="O368" s="25"/>
      <c r="P368" s="43"/>
      <c r="Q368" s="19"/>
      <c r="R368" s="19"/>
      <c r="S368" s="19"/>
      <c r="T368" s="19"/>
      <c r="U368" s="19"/>
      <c r="V368" s="19"/>
      <c r="W368" s="19"/>
      <c r="X368" s="19"/>
      <c r="Y368" s="19"/>
      <c r="Z368" s="218"/>
      <c r="AB368" s="266"/>
      <c r="AC368" s="164"/>
    </row>
    <row r="369" spans="1:30" ht="15" outlineLevel="1" x14ac:dyDescent="0.3">
      <c r="B369" s="94" t="s">
        <v>57</v>
      </c>
      <c r="C369" s="25"/>
      <c r="D369" s="25"/>
      <c r="E369" s="25"/>
      <c r="F369" s="25"/>
      <c r="G369" s="23">
        <v>846</v>
      </c>
      <c r="H369" s="23">
        <v>591</v>
      </c>
      <c r="I369" s="23">
        <v>715</v>
      </c>
      <c r="J369" s="23">
        <v>748</v>
      </c>
      <c r="K369" s="23">
        <v>469</v>
      </c>
      <c r="L369" s="43">
        <v>249</v>
      </c>
      <c r="N369" s="432"/>
      <c r="O369" s="25"/>
      <c r="P369" s="43">
        <v>230.47025186772166</v>
      </c>
      <c r="Q369" s="17">
        <v>460.94050373544331</v>
      </c>
      <c r="R369" s="17">
        <v>441.87151399656977</v>
      </c>
      <c r="S369" s="17">
        <v>415.52584050006953</v>
      </c>
      <c r="T369" s="17">
        <v>428.20561691278311</v>
      </c>
      <c r="U369" s="17">
        <v>459.14837370422032</v>
      </c>
      <c r="V369" s="17" t="s">
        <v>333</v>
      </c>
      <c r="W369" s="17" t="s">
        <v>333</v>
      </c>
      <c r="X369" s="17" t="s">
        <v>333</v>
      </c>
      <c r="Y369" s="17" t="s">
        <v>333</v>
      </c>
      <c r="Z369" s="164" t="s">
        <v>333</v>
      </c>
      <c r="AB369" s="264">
        <v>43</v>
      </c>
      <c r="AC369" s="265">
        <v>263</v>
      </c>
    </row>
    <row r="370" spans="1:30" s="13" customFormat="1" ht="15" outlineLevel="1" x14ac:dyDescent="0.3">
      <c r="B370" s="172" t="s">
        <v>59</v>
      </c>
      <c r="C370" s="246"/>
      <c r="D370" s="246"/>
      <c r="E370" s="246"/>
      <c r="F370" s="246"/>
      <c r="G370" s="173">
        <v>0.25451263537906138</v>
      </c>
      <c r="H370" s="173">
        <v>0.29199604743083002</v>
      </c>
      <c r="I370" s="173">
        <v>0.21343283582089553</v>
      </c>
      <c r="J370" s="173">
        <v>0.17641509433962263</v>
      </c>
      <c r="K370" s="173">
        <v>0.16508271735304469</v>
      </c>
      <c r="L370" s="241">
        <v>0.15680100755667506</v>
      </c>
      <c r="N370" s="432"/>
      <c r="O370" s="56"/>
      <c r="P370" s="466">
        <v>0.17</v>
      </c>
      <c r="Q370" s="174">
        <v>0.17</v>
      </c>
      <c r="R370" s="174">
        <v>0.17</v>
      </c>
      <c r="S370" s="174">
        <v>0.17</v>
      </c>
      <c r="T370" s="174">
        <v>0.17</v>
      </c>
      <c r="U370" s="174">
        <v>0.17</v>
      </c>
      <c r="V370" s="174" t="s">
        <v>333</v>
      </c>
      <c r="W370" s="174" t="s">
        <v>333</v>
      </c>
      <c r="X370" s="174" t="s">
        <v>333</v>
      </c>
      <c r="Y370" s="174" t="s">
        <v>333</v>
      </c>
      <c r="Z370" s="216" t="s">
        <v>333</v>
      </c>
      <c r="AB370" s="292"/>
      <c r="AC370" s="293"/>
    </row>
    <row r="371" spans="1:30" ht="15" outlineLevel="1" x14ac:dyDescent="0.3">
      <c r="B371" s="94" t="s">
        <v>60</v>
      </c>
      <c r="C371" s="25"/>
      <c r="D371" s="25"/>
      <c r="E371" s="25"/>
      <c r="F371" s="25"/>
      <c r="G371" s="17">
        <v>2478</v>
      </c>
      <c r="H371" s="17">
        <v>1433</v>
      </c>
      <c r="I371" s="17">
        <v>2635</v>
      </c>
      <c r="J371" s="17">
        <v>3492</v>
      </c>
      <c r="K371" s="17">
        <v>2372</v>
      </c>
      <c r="L371" s="43">
        <v>1339</v>
      </c>
      <c r="N371" s="432">
        <v>-1.0870064713968119E-2</v>
      </c>
      <c r="O371" s="25"/>
      <c r="P371" s="442">
        <v>1125.2371120600528</v>
      </c>
      <c r="Q371" s="467">
        <v>2250.4742241201056</v>
      </c>
      <c r="R371" s="467">
        <v>2157.3726859832523</v>
      </c>
      <c r="S371" s="17">
        <v>2028.7438095003395</v>
      </c>
      <c r="T371" s="17">
        <v>2090.6509531624115</v>
      </c>
      <c r="U371" s="17">
        <v>2241.7244127911931</v>
      </c>
      <c r="V371" s="17" t="s">
        <v>333</v>
      </c>
      <c r="W371" s="17" t="s">
        <v>333</v>
      </c>
      <c r="X371" s="17" t="s">
        <v>333</v>
      </c>
      <c r="Y371" s="17" t="s">
        <v>333</v>
      </c>
      <c r="Z371" s="164" t="s">
        <v>333</v>
      </c>
      <c r="AB371" s="335">
        <f>AB366-AB369</f>
        <v>334</v>
      </c>
      <c r="AC371" s="336">
        <f>AC366-AC369</f>
        <v>1367</v>
      </c>
    </row>
    <row r="372" spans="1:30" s="13" customFormat="1" ht="15" outlineLevel="1" x14ac:dyDescent="0.3">
      <c r="B372" s="224" t="s">
        <v>43</v>
      </c>
      <c r="C372" s="56"/>
      <c r="D372" s="56"/>
      <c r="E372" s="56"/>
      <c r="F372" s="56"/>
      <c r="G372" s="19">
        <v>4.0555801050719299E-2</v>
      </c>
      <c r="H372" s="19">
        <v>2.708782276662508E-2</v>
      </c>
      <c r="I372" s="19">
        <v>4.2849708914690865E-2</v>
      </c>
      <c r="J372" s="19">
        <v>5.6258155982665016E-2</v>
      </c>
      <c r="K372" s="19">
        <v>4.1657885493501932E-2</v>
      </c>
      <c r="L372" s="243">
        <v>2.364763435353125E-2</v>
      </c>
      <c r="N372" s="19"/>
      <c r="O372" s="56"/>
      <c r="P372" s="243">
        <v>3.9802223292589853E-2</v>
      </c>
      <c r="Q372" s="19">
        <v>3.9802223292589853E-2</v>
      </c>
      <c r="R372" s="19">
        <v>3.8815478720295359E-2</v>
      </c>
      <c r="S372" s="19">
        <v>3.6795550629474101E-2</v>
      </c>
      <c r="T372" s="19">
        <v>3.8417798717541675E-2</v>
      </c>
      <c r="U372" s="19">
        <v>4.1442579859763212E-2</v>
      </c>
      <c r="V372" s="19" t="s">
        <v>333</v>
      </c>
      <c r="W372" s="19" t="s">
        <v>333</v>
      </c>
      <c r="X372" s="19" t="s">
        <v>333</v>
      </c>
      <c r="Y372" s="19" t="s">
        <v>333</v>
      </c>
      <c r="Z372" s="218" t="s">
        <v>333</v>
      </c>
      <c r="AB372" s="334"/>
      <c r="AC372" s="334"/>
      <c r="AD372" s="56"/>
    </row>
    <row r="373" spans="1:30" s="13" customFormat="1" ht="15" outlineLevel="1" x14ac:dyDescent="0.3">
      <c r="B373" s="224"/>
      <c r="C373" s="56"/>
      <c r="D373" s="56"/>
      <c r="E373" s="56"/>
      <c r="F373" s="56"/>
      <c r="G373" s="19"/>
      <c r="H373" s="19"/>
      <c r="I373" s="19"/>
      <c r="J373" s="19"/>
      <c r="K373" s="19"/>
      <c r="L373" s="328"/>
      <c r="N373" s="19"/>
      <c r="P373" s="334"/>
      <c r="Q373" s="328"/>
      <c r="R373" s="19"/>
      <c r="S373" s="19"/>
      <c r="T373" s="19"/>
      <c r="U373" s="19"/>
      <c r="V373" s="19"/>
      <c r="W373" s="19"/>
      <c r="X373" s="19"/>
      <c r="Y373" s="19"/>
      <c r="Z373" s="218"/>
      <c r="AB373" s="334"/>
      <c r="AC373" s="334"/>
      <c r="AD373" s="56"/>
    </row>
    <row r="374" spans="1:30" ht="15" outlineLevel="1" x14ac:dyDescent="0.3">
      <c r="B374" s="224" t="s">
        <v>273</v>
      </c>
      <c r="C374" s="25"/>
      <c r="D374" s="25"/>
      <c r="E374" s="25"/>
      <c r="F374" s="25"/>
      <c r="N374" s="18"/>
      <c r="P374" s="17"/>
      <c r="Q374" s="25"/>
      <c r="Z374" s="96"/>
      <c r="AB374" s="51"/>
      <c r="AC374" s="51"/>
      <c r="AD374" s="25"/>
    </row>
    <row r="375" spans="1:30" outlineLevel="1" x14ac:dyDescent="0.25">
      <c r="B375" s="94" t="s">
        <v>140</v>
      </c>
      <c r="C375" s="25"/>
      <c r="D375" s="25"/>
      <c r="E375" s="25"/>
      <c r="F375" s="25"/>
      <c r="G375" s="303">
        <v>0</v>
      </c>
      <c r="H375" s="303">
        <v>0</v>
      </c>
      <c r="I375" s="303">
        <v>0</v>
      </c>
      <c r="J375" s="303">
        <v>0</v>
      </c>
      <c r="K375" s="303">
        <v>0.16</v>
      </c>
      <c r="L375" s="23">
        <v>0.32</v>
      </c>
      <c r="N375" s="18"/>
      <c r="P375" s="23">
        <v>0.21</v>
      </c>
      <c r="Q375" s="83">
        <v>0.37</v>
      </c>
      <c r="R375" s="47"/>
      <c r="S375" s="47"/>
      <c r="T375" s="47"/>
      <c r="U375" s="47"/>
      <c r="Z375" s="96"/>
      <c r="AB375" s="57"/>
      <c r="AC375" s="57"/>
      <c r="AD375" s="25"/>
    </row>
    <row r="376" spans="1:30" outlineLevel="1" x14ac:dyDescent="0.25">
      <c r="B376" s="94" t="s">
        <v>141</v>
      </c>
      <c r="C376" s="25"/>
      <c r="D376" s="25"/>
      <c r="E376" s="25"/>
      <c r="F376" s="25"/>
      <c r="G376" s="302">
        <v>1951</v>
      </c>
      <c r="H376" s="302">
        <v>1958</v>
      </c>
      <c r="I376" s="21">
        <v>1944</v>
      </c>
      <c r="J376" s="21">
        <v>1838</v>
      </c>
      <c r="K376" s="21">
        <v>1745</v>
      </c>
      <c r="L376" s="21">
        <v>1757</v>
      </c>
      <c r="P376" s="21">
        <v>1757</v>
      </c>
      <c r="Q376" s="468">
        <v>1757</v>
      </c>
      <c r="R376" s="47"/>
      <c r="S376" s="47"/>
      <c r="T376" s="47"/>
      <c r="U376" s="47"/>
      <c r="Z376" s="96"/>
      <c r="AB376" s="51"/>
      <c r="AC376" s="51"/>
      <c r="AD376" s="25"/>
    </row>
    <row r="377" spans="1:30" outlineLevel="1" x14ac:dyDescent="0.25">
      <c r="B377" s="107" t="s">
        <v>139</v>
      </c>
      <c r="C377" s="9"/>
      <c r="D377" s="9"/>
      <c r="E377" s="9"/>
      <c r="F377" s="9"/>
      <c r="G377" s="9">
        <v>0</v>
      </c>
      <c r="H377" s="9">
        <v>0</v>
      </c>
      <c r="I377" s="9">
        <v>0</v>
      </c>
      <c r="J377" s="9">
        <v>0</v>
      </c>
      <c r="K377" s="9">
        <v>279.2</v>
      </c>
      <c r="L377" s="299">
        <v>562.24</v>
      </c>
      <c r="M377" s="9"/>
      <c r="N377" s="9"/>
      <c r="O377" s="9"/>
      <c r="P377" s="299">
        <v>368.96999999999997</v>
      </c>
      <c r="Q377" s="469">
        <v>650.09</v>
      </c>
      <c r="R377" s="470">
        <v>0</v>
      </c>
      <c r="S377" s="470">
        <v>0</v>
      </c>
      <c r="T377" s="470">
        <v>0</v>
      </c>
      <c r="U377" s="470">
        <v>0</v>
      </c>
      <c r="V377" s="300">
        <v>0</v>
      </c>
      <c r="W377" s="300">
        <v>0</v>
      </c>
      <c r="X377" s="300">
        <v>0</v>
      </c>
      <c r="Y377" s="300">
        <v>0</v>
      </c>
      <c r="Z377" s="301">
        <v>0</v>
      </c>
      <c r="AB377" s="25"/>
      <c r="AC377" s="25"/>
      <c r="AD377" s="25"/>
    </row>
    <row r="378" spans="1:30" outlineLevel="1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332"/>
      <c r="P378" s="332"/>
      <c r="Q378" s="333"/>
      <c r="R378" s="325"/>
      <c r="S378" s="325"/>
      <c r="T378" s="325"/>
      <c r="U378" s="325"/>
      <c r="V378" s="325"/>
      <c r="W378" s="325"/>
      <c r="X378" s="325"/>
      <c r="Y378" s="325"/>
      <c r="Z378" s="325"/>
      <c r="AB378" s="25"/>
      <c r="AC378" s="25"/>
      <c r="AD378" s="25"/>
    </row>
    <row r="379" spans="1:30" outlineLevel="1" x14ac:dyDescent="0.25"/>
    <row r="380" spans="1:30" s="3" customFormat="1" ht="15" x14ac:dyDescent="0.3">
      <c r="A380" s="3" t="s">
        <v>61</v>
      </c>
    </row>
    <row r="381" spans="1:30" outlineLevel="1" x14ac:dyDescent="0.25">
      <c r="M381" s="228"/>
      <c r="N381" s="228"/>
      <c r="O381" s="228"/>
    </row>
    <row r="382" spans="1:30" ht="15" outlineLevel="1" x14ac:dyDescent="0.3">
      <c r="C382" s="9"/>
      <c r="D382" s="9"/>
      <c r="E382" s="9"/>
      <c r="F382" s="249"/>
      <c r="G382" s="161" t="s">
        <v>62</v>
      </c>
      <c r="H382" s="167"/>
      <c r="I382" s="167"/>
      <c r="J382" s="167"/>
      <c r="K382" s="168"/>
      <c r="Q382" s="161" t="s">
        <v>105</v>
      </c>
      <c r="R382" s="162"/>
      <c r="S382" s="162"/>
      <c r="T382" s="162"/>
      <c r="U382" s="162"/>
      <c r="V382" s="162"/>
      <c r="W382" s="162"/>
      <c r="X382" s="162"/>
      <c r="Y382" s="162"/>
      <c r="Z382" s="163"/>
    </row>
    <row r="383" spans="1:30" ht="15" outlineLevel="1" x14ac:dyDescent="0.3">
      <c r="B383" s="118"/>
      <c r="C383" s="25"/>
      <c r="D383" s="25"/>
      <c r="E383" s="25"/>
      <c r="F383" s="25"/>
      <c r="L383" s="44" t="s">
        <v>101</v>
      </c>
      <c r="M383" s="45" t="s">
        <v>102</v>
      </c>
      <c r="N383" s="45"/>
      <c r="O383" s="45"/>
      <c r="P383" s="44" t="s">
        <v>231</v>
      </c>
      <c r="Q383" s="32">
        <v>1</v>
      </c>
      <c r="R383" s="32">
        <v>2</v>
      </c>
      <c r="S383" s="32">
        <v>3</v>
      </c>
      <c r="T383" s="32">
        <v>4</v>
      </c>
      <c r="U383" s="32">
        <v>5</v>
      </c>
      <c r="V383" s="32" t="s">
        <v>333</v>
      </c>
      <c r="W383" s="32" t="s">
        <v>333</v>
      </c>
      <c r="X383" s="32" t="s">
        <v>333</v>
      </c>
      <c r="Y383" s="32" t="s">
        <v>333</v>
      </c>
      <c r="Z383" s="79" t="s">
        <v>333</v>
      </c>
    </row>
    <row r="384" spans="1:30" ht="15" outlineLevel="1" x14ac:dyDescent="0.3">
      <c r="B384" s="107"/>
      <c r="C384" s="9"/>
      <c r="D384" s="9"/>
      <c r="E384" s="9"/>
      <c r="F384" s="9"/>
      <c r="G384" s="34">
        <v>2009</v>
      </c>
      <c r="H384" s="34">
        <v>2010</v>
      </c>
      <c r="I384" s="34">
        <v>2011</v>
      </c>
      <c r="J384" s="34">
        <v>2012</v>
      </c>
      <c r="K384" s="34">
        <v>2013</v>
      </c>
      <c r="L384" s="38">
        <v>41488</v>
      </c>
      <c r="M384" s="35" t="s">
        <v>103</v>
      </c>
      <c r="N384" s="35"/>
      <c r="O384" s="35" t="s">
        <v>104</v>
      </c>
      <c r="P384" s="38">
        <v>41488</v>
      </c>
      <c r="Q384" s="36">
        <v>2014</v>
      </c>
      <c r="R384" s="36">
        <v>2015</v>
      </c>
      <c r="S384" s="36">
        <v>2016</v>
      </c>
      <c r="T384" s="36">
        <v>2017</v>
      </c>
      <c r="U384" s="36">
        <v>2018</v>
      </c>
      <c r="V384" s="36" t="s">
        <v>333</v>
      </c>
      <c r="W384" s="36" t="s">
        <v>333</v>
      </c>
      <c r="X384" s="36" t="s">
        <v>333</v>
      </c>
      <c r="Y384" s="36" t="s">
        <v>333</v>
      </c>
      <c r="Z384" s="82" t="s">
        <v>333</v>
      </c>
      <c r="AA384" s="33"/>
    </row>
    <row r="385" spans="1:26" ht="15" outlineLevel="1" x14ac:dyDescent="0.3">
      <c r="B385" s="122" t="s">
        <v>95</v>
      </c>
      <c r="C385" s="127"/>
      <c r="D385" s="127"/>
      <c r="E385" s="127"/>
      <c r="F385" s="127"/>
      <c r="G385" s="12"/>
      <c r="H385" s="12"/>
      <c r="I385" s="12"/>
      <c r="J385" s="12"/>
      <c r="K385" s="12"/>
      <c r="L385" s="39"/>
      <c r="M385" s="17"/>
      <c r="N385" s="17"/>
      <c r="O385" s="17"/>
      <c r="P385" s="39"/>
      <c r="Q385" s="17"/>
      <c r="R385" s="17"/>
      <c r="T385" s="17"/>
      <c r="Z385" s="96"/>
    </row>
    <row r="386" spans="1:26" outlineLevel="1" x14ac:dyDescent="0.25">
      <c r="A386" s="1" t="s">
        <v>334</v>
      </c>
      <c r="B386" s="94" t="s">
        <v>63</v>
      </c>
      <c r="C386" s="25"/>
      <c r="D386" s="25"/>
      <c r="E386" s="25"/>
      <c r="F386" s="25"/>
      <c r="G386" s="21">
        <v>8352</v>
      </c>
      <c r="H386" s="21">
        <v>10635</v>
      </c>
      <c r="I386" s="21">
        <v>13913</v>
      </c>
      <c r="J386" s="21">
        <v>13852</v>
      </c>
      <c r="K386" s="21">
        <v>12569</v>
      </c>
      <c r="L386" s="40">
        <v>11185</v>
      </c>
      <c r="M386" s="17"/>
      <c r="N386" s="17"/>
      <c r="O386" s="17">
        <v>7800</v>
      </c>
      <c r="P386" s="43">
        <v>3385</v>
      </c>
      <c r="Q386" s="17">
        <v>4000</v>
      </c>
      <c r="R386" s="17">
        <v>4000</v>
      </c>
      <c r="S386" s="17">
        <v>4000</v>
      </c>
      <c r="T386" s="17">
        <v>4000</v>
      </c>
      <c r="U386" s="17">
        <v>4000</v>
      </c>
      <c r="V386" s="17" t="s">
        <v>333</v>
      </c>
      <c r="W386" s="17" t="s">
        <v>333</v>
      </c>
      <c r="X386" s="17" t="s">
        <v>333</v>
      </c>
      <c r="Y386" s="17" t="s">
        <v>333</v>
      </c>
      <c r="Z386" s="164" t="s">
        <v>333</v>
      </c>
    </row>
    <row r="387" spans="1:26" outlineLevel="1" x14ac:dyDescent="0.25">
      <c r="A387" s="1" t="s">
        <v>335</v>
      </c>
      <c r="B387" s="94" t="s">
        <v>65</v>
      </c>
      <c r="C387" s="25"/>
      <c r="D387" s="25"/>
      <c r="E387" s="25"/>
      <c r="F387" s="25"/>
      <c r="G387" s="21">
        <v>740</v>
      </c>
      <c r="H387" s="21">
        <v>373</v>
      </c>
      <c r="I387" s="21">
        <v>452</v>
      </c>
      <c r="J387" s="21">
        <v>966</v>
      </c>
      <c r="K387" s="21">
        <v>208</v>
      </c>
      <c r="L387" s="40">
        <v>643</v>
      </c>
      <c r="M387" s="17"/>
      <c r="N387" s="17"/>
      <c r="O387" s="17"/>
      <c r="P387" s="43">
        <v>643</v>
      </c>
      <c r="Q387" s="17">
        <v>643</v>
      </c>
      <c r="R387" s="17">
        <v>643</v>
      </c>
      <c r="S387" s="17">
        <v>643</v>
      </c>
      <c r="T387" s="17">
        <v>643</v>
      </c>
      <c r="U387" s="17">
        <v>643</v>
      </c>
      <c r="V387" s="17" t="s">
        <v>333</v>
      </c>
      <c r="W387" s="17" t="s">
        <v>333</v>
      </c>
      <c r="X387" s="17" t="s">
        <v>333</v>
      </c>
      <c r="Y387" s="17" t="s">
        <v>333</v>
      </c>
      <c r="Z387" s="164" t="s">
        <v>333</v>
      </c>
    </row>
    <row r="388" spans="1:26" outlineLevel="1" x14ac:dyDescent="0.25">
      <c r="A388" s="1" t="s">
        <v>336</v>
      </c>
      <c r="B388" s="94" t="s">
        <v>64</v>
      </c>
      <c r="C388" s="25"/>
      <c r="D388" s="25"/>
      <c r="E388" s="25"/>
      <c r="F388" s="25"/>
      <c r="G388" s="21">
        <v>4731</v>
      </c>
      <c r="H388" s="21">
        <v>5837</v>
      </c>
      <c r="I388" s="21">
        <v>6493</v>
      </c>
      <c r="J388" s="21">
        <v>6476</v>
      </c>
      <c r="K388" s="21">
        <v>6629</v>
      </c>
      <c r="L388" s="40">
        <v>6591</v>
      </c>
      <c r="M388" s="17"/>
      <c r="N388" s="17"/>
      <c r="O388" s="17"/>
      <c r="P388" s="43">
        <v>6591</v>
      </c>
      <c r="Q388" s="17">
        <v>6506.1359999999995</v>
      </c>
      <c r="R388" s="17">
        <v>6395.531688</v>
      </c>
      <c r="S388" s="17">
        <v>6344.3674344959991</v>
      </c>
      <c r="T388" s="17">
        <v>6261.8906578475508</v>
      </c>
      <c r="U388" s="17">
        <v>6224.3193139004661</v>
      </c>
      <c r="V388" s="17" t="s">
        <v>333</v>
      </c>
      <c r="W388" s="17" t="s">
        <v>333</v>
      </c>
      <c r="X388" s="17" t="s">
        <v>333</v>
      </c>
      <c r="Y388" s="17" t="s">
        <v>333</v>
      </c>
      <c r="Z388" s="164" t="s">
        <v>333</v>
      </c>
    </row>
    <row r="389" spans="1:26" s="13" customFormat="1" ht="15" outlineLevel="1" x14ac:dyDescent="0.3">
      <c r="A389" s="1" t="s">
        <v>337</v>
      </c>
      <c r="B389" s="170" t="s">
        <v>91</v>
      </c>
      <c r="C389" s="247"/>
      <c r="D389" s="247"/>
      <c r="E389" s="247"/>
      <c r="F389" s="247"/>
      <c r="G389" s="29">
        <v>28.261648745519711</v>
      </c>
      <c r="H389" s="29">
        <v>40.272674000982946</v>
      </c>
      <c r="I389" s="29">
        <v>38.539451003349917</v>
      </c>
      <c r="J389" s="29">
        <v>38.081229559697768</v>
      </c>
      <c r="K389" s="29">
        <v>42.493589743589745</v>
      </c>
      <c r="L389" s="41">
        <v>42.486533740706079</v>
      </c>
      <c r="M389" s="24"/>
      <c r="N389" s="24"/>
      <c r="O389" s="24"/>
      <c r="P389" s="159"/>
      <c r="Q389" s="158">
        <v>42</v>
      </c>
      <c r="R389" s="158">
        <v>42</v>
      </c>
      <c r="S389" s="158">
        <v>42</v>
      </c>
      <c r="T389" s="158">
        <v>42</v>
      </c>
      <c r="U389" s="158">
        <v>42</v>
      </c>
      <c r="V389" s="158" t="s">
        <v>333</v>
      </c>
      <c r="W389" s="158" t="s">
        <v>333</v>
      </c>
      <c r="X389" s="158" t="s">
        <v>333</v>
      </c>
      <c r="Y389" s="158" t="s">
        <v>333</v>
      </c>
      <c r="Z389" s="165" t="s">
        <v>333</v>
      </c>
    </row>
    <row r="390" spans="1:26" outlineLevel="1" x14ac:dyDescent="0.25">
      <c r="A390" s="1" t="s">
        <v>338</v>
      </c>
      <c r="B390" s="94" t="s">
        <v>66</v>
      </c>
      <c r="C390" s="25"/>
      <c r="D390" s="25"/>
      <c r="E390" s="25"/>
      <c r="F390" s="25"/>
      <c r="G390" s="21">
        <v>1712</v>
      </c>
      <c r="H390" s="21">
        <v>2706</v>
      </c>
      <c r="I390" s="21">
        <v>3643</v>
      </c>
      <c r="J390" s="21">
        <v>3327</v>
      </c>
      <c r="K390" s="21">
        <v>3213</v>
      </c>
      <c r="L390" s="40">
        <v>3131</v>
      </c>
      <c r="M390" s="17"/>
      <c r="N390" s="17"/>
      <c r="O390" s="17"/>
      <c r="P390" s="43">
        <v>3131</v>
      </c>
      <c r="Q390" s="17">
        <v>3131</v>
      </c>
      <c r="R390" s="17">
        <v>3131</v>
      </c>
      <c r="S390" s="17">
        <v>3131</v>
      </c>
      <c r="T390" s="17">
        <v>3131</v>
      </c>
      <c r="U390" s="17">
        <v>3131</v>
      </c>
      <c r="V390" s="17" t="s">
        <v>333</v>
      </c>
      <c r="W390" s="17" t="s">
        <v>333</v>
      </c>
      <c r="X390" s="17" t="s">
        <v>333</v>
      </c>
      <c r="Y390" s="17" t="s">
        <v>333</v>
      </c>
      <c r="Z390" s="164" t="s">
        <v>333</v>
      </c>
    </row>
    <row r="391" spans="1:26" outlineLevel="1" x14ac:dyDescent="0.25">
      <c r="A391" s="1" t="s">
        <v>339</v>
      </c>
      <c r="B391" s="94" t="s">
        <v>67</v>
      </c>
      <c r="C391" s="25"/>
      <c r="D391" s="25"/>
      <c r="E391" s="25"/>
      <c r="F391" s="25"/>
      <c r="G391" s="21">
        <v>867</v>
      </c>
      <c r="H391" s="21">
        <v>1051</v>
      </c>
      <c r="I391" s="21">
        <v>1301</v>
      </c>
      <c r="J391" s="21">
        <v>1404</v>
      </c>
      <c r="K391" s="21">
        <v>1382</v>
      </c>
      <c r="L391" s="40">
        <v>1468</v>
      </c>
      <c r="M391" s="17"/>
      <c r="N391" s="17"/>
      <c r="O391" s="17"/>
      <c r="P391" s="43">
        <v>1468</v>
      </c>
      <c r="Q391" s="17">
        <v>1375.2732239999998</v>
      </c>
      <c r="R391" s="17">
        <v>1351.8935791920001</v>
      </c>
      <c r="S391" s="17">
        <v>1341.0784305584639</v>
      </c>
      <c r="T391" s="17">
        <v>1323.6444109612037</v>
      </c>
      <c r="U391" s="17">
        <v>1315.7025444954365</v>
      </c>
      <c r="V391" s="17" t="s">
        <v>333</v>
      </c>
      <c r="W391" s="17" t="s">
        <v>333</v>
      </c>
      <c r="X391" s="17" t="s">
        <v>333</v>
      </c>
      <c r="Y391" s="17" t="s">
        <v>333</v>
      </c>
      <c r="Z391" s="164" t="s">
        <v>333</v>
      </c>
    </row>
    <row r="392" spans="1:26" s="13" customFormat="1" ht="15" outlineLevel="1" x14ac:dyDescent="0.3">
      <c r="A392" s="1" t="s">
        <v>340</v>
      </c>
      <c r="B392" s="170" t="s">
        <v>92</v>
      </c>
      <c r="C392" s="247"/>
      <c r="D392" s="247"/>
      <c r="E392" s="247"/>
      <c r="F392" s="247"/>
      <c r="G392" s="29">
        <v>6.3109245373324825</v>
      </c>
      <c r="H392" s="29">
        <v>8.7902431200018327</v>
      </c>
      <c r="I392" s="29">
        <v>9.4787217054573052</v>
      </c>
      <c r="J392" s="29">
        <v>10.618731869042685</v>
      </c>
      <c r="K392" s="29">
        <v>11.271171291951559</v>
      </c>
      <c r="L392" s="41">
        <v>11.852851391408219</v>
      </c>
      <c r="M392" s="24"/>
      <c r="N392" s="24"/>
      <c r="O392" s="24"/>
      <c r="P392" s="159"/>
      <c r="Q392" s="158">
        <v>11.5</v>
      </c>
      <c r="R392" s="158">
        <v>11.5</v>
      </c>
      <c r="S392" s="158">
        <v>11.5</v>
      </c>
      <c r="T392" s="158">
        <v>11.5</v>
      </c>
      <c r="U392" s="158">
        <v>11.5</v>
      </c>
      <c r="V392" s="158" t="s">
        <v>333</v>
      </c>
      <c r="W392" s="158" t="s">
        <v>333</v>
      </c>
      <c r="X392" s="158" t="s">
        <v>333</v>
      </c>
      <c r="Y392" s="158" t="s">
        <v>333</v>
      </c>
      <c r="Z392" s="165" t="s">
        <v>333</v>
      </c>
    </row>
    <row r="393" spans="1:26" outlineLevel="1" x14ac:dyDescent="0.25">
      <c r="A393" s="1" t="s">
        <v>341</v>
      </c>
      <c r="B393" s="107" t="s">
        <v>68</v>
      </c>
      <c r="C393" s="9"/>
      <c r="D393" s="9"/>
      <c r="E393" s="9"/>
      <c r="F393" s="9"/>
      <c r="G393" s="22">
        <v>3749</v>
      </c>
      <c r="H393" s="22">
        <v>3643</v>
      </c>
      <c r="I393" s="22">
        <v>3219</v>
      </c>
      <c r="J393" s="22">
        <v>3423</v>
      </c>
      <c r="K393" s="22">
        <v>3967</v>
      </c>
      <c r="L393" s="42">
        <v>3848</v>
      </c>
      <c r="M393" s="55"/>
      <c r="N393" s="20"/>
      <c r="O393" s="20"/>
      <c r="P393" s="160">
        <v>3848</v>
      </c>
      <c r="Q393" s="55">
        <v>3848</v>
      </c>
      <c r="R393" s="20">
        <v>3848</v>
      </c>
      <c r="S393" s="20">
        <v>3848</v>
      </c>
      <c r="T393" s="20">
        <v>3848</v>
      </c>
      <c r="U393" s="20">
        <v>3848</v>
      </c>
      <c r="V393" s="20" t="s">
        <v>333</v>
      </c>
      <c r="W393" s="20" t="s">
        <v>333</v>
      </c>
      <c r="X393" s="20" t="s">
        <v>333</v>
      </c>
      <c r="Y393" s="20" t="s">
        <v>333</v>
      </c>
      <c r="Z393" s="166" t="s">
        <v>333</v>
      </c>
    </row>
    <row r="394" spans="1:26" outlineLevel="1" x14ac:dyDescent="0.25">
      <c r="A394" s="1" t="s">
        <v>342</v>
      </c>
      <c r="B394" s="171" t="s">
        <v>69</v>
      </c>
      <c r="C394" s="111"/>
      <c r="D394" s="111"/>
      <c r="E394" s="111"/>
      <c r="F394" s="111"/>
      <c r="G394" s="17">
        <v>20151</v>
      </c>
      <c r="H394" s="17">
        <v>24245</v>
      </c>
      <c r="I394" s="17">
        <v>29021</v>
      </c>
      <c r="J394" s="17">
        <v>29448</v>
      </c>
      <c r="K394" s="17">
        <v>27968</v>
      </c>
      <c r="L394" s="43">
        <v>26866</v>
      </c>
      <c r="M394" s="17"/>
      <c r="N394" s="17"/>
      <c r="O394" s="17"/>
      <c r="P394" s="43">
        <v>19066</v>
      </c>
      <c r="Q394" s="17">
        <v>19503.409223999999</v>
      </c>
      <c r="R394" s="17">
        <v>19369.425267191997</v>
      </c>
      <c r="S394" s="17">
        <v>19307.445865054462</v>
      </c>
      <c r="T394" s="17">
        <v>19207.535068808756</v>
      </c>
      <c r="U394" s="17">
        <v>19162.021858395899</v>
      </c>
      <c r="V394" s="17" t="s">
        <v>333</v>
      </c>
      <c r="W394" s="17" t="s">
        <v>333</v>
      </c>
      <c r="X394" s="17" t="s">
        <v>333</v>
      </c>
      <c r="Y394" s="17" t="s">
        <v>333</v>
      </c>
      <c r="Z394" s="164" t="s">
        <v>333</v>
      </c>
    </row>
    <row r="395" spans="1:26" outlineLevel="1" x14ac:dyDescent="0.25">
      <c r="A395" s="1" t="s">
        <v>343</v>
      </c>
      <c r="B395" s="94"/>
      <c r="C395" s="25"/>
      <c r="D395" s="25"/>
      <c r="E395" s="25"/>
      <c r="F395" s="25"/>
      <c r="L395" s="39"/>
      <c r="M395" s="17"/>
      <c r="N395" s="17"/>
      <c r="O395" s="17"/>
      <c r="P395" s="43"/>
      <c r="Z395" s="96"/>
    </row>
    <row r="396" spans="1:26" outlineLevel="1" x14ac:dyDescent="0.25">
      <c r="A396" s="1" t="s">
        <v>344</v>
      </c>
      <c r="B396" s="94" t="s">
        <v>98</v>
      </c>
      <c r="C396" s="25"/>
      <c r="D396" s="25"/>
      <c r="E396" s="25"/>
      <c r="F396" s="25"/>
      <c r="G396" s="21">
        <v>4510</v>
      </c>
      <c r="H396" s="21">
        <v>4652</v>
      </c>
      <c r="I396" s="21">
        <v>4729</v>
      </c>
      <c r="J396" s="21">
        <v>4934</v>
      </c>
      <c r="K396" s="21">
        <v>5300</v>
      </c>
      <c r="L396" s="40"/>
      <c r="M396" s="17"/>
      <c r="N396" s="17"/>
      <c r="O396" s="17"/>
      <c r="P396" s="43">
        <v>0</v>
      </c>
      <c r="Z396" s="96"/>
    </row>
    <row r="397" spans="1:26" outlineLevel="1" x14ac:dyDescent="0.25">
      <c r="A397" s="1" t="s">
        <v>345</v>
      </c>
      <c r="B397" s="94" t="s">
        <v>99</v>
      </c>
      <c r="C397" s="25"/>
      <c r="D397" s="25"/>
      <c r="E397" s="25"/>
      <c r="F397" s="25"/>
      <c r="G397" s="21">
        <v>-2233</v>
      </c>
      <c r="H397" s="21">
        <v>-2471</v>
      </c>
      <c r="I397" s="21">
        <v>-2776</v>
      </c>
      <c r="J397" s="21">
        <v>-2810</v>
      </c>
      <c r="K397" s="21">
        <v>-3174</v>
      </c>
      <c r="L397" s="40"/>
      <c r="M397" s="17"/>
      <c r="N397" s="17"/>
      <c r="O397" s="17"/>
      <c r="P397" s="43">
        <v>0</v>
      </c>
      <c r="Z397" s="96"/>
    </row>
    <row r="398" spans="1:26" outlineLevel="1" x14ac:dyDescent="0.25">
      <c r="A398" s="1" t="s">
        <v>346</v>
      </c>
      <c r="B398" s="94" t="s">
        <v>70</v>
      </c>
      <c r="C398" s="25"/>
      <c r="D398" s="25"/>
      <c r="E398" s="25"/>
      <c r="F398" s="25"/>
      <c r="G398" s="30">
        <v>2277</v>
      </c>
      <c r="H398" s="30">
        <v>2181</v>
      </c>
      <c r="I398" s="30">
        <v>1953</v>
      </c>
      <c r="J398" s="30">
        <v>2124</v>
      </c>
      <c r="K398" s="30">
        <v>2126</v>
      </c>
      <c r="L398" s="40">
        <v>2212</v>
      </c>
      <c r="M398" s="17"/>
      <c r="N398" s="17"/>
      <c r="O398" s="17"/>
      <c r="P398" s="43">
        <v>2212</v>
      </c>
      <c r="Q398" s="17">
        <v>2283.7319026666669</v>
      </c>
      <c r="R398" s="17">
        <v>2317.0850619780003</v>
      </c>
      <c r="S398" s="17">
        <v>2251.6536509674938</v>
      </c>
      <c r="T398" s="17">
        <v>2589.536486718845</v>
      </c>
      <c r="U398" s="17">
        <v>2887.9838236137784</v>
      </c>
      <c r="V398" s="17" t="s">
        <v>333</v>
      </c>
      <c r="W398" s="17" t="s">
        <v>333</v>
      </c>
      <c r="X398" s="17" t="s">
        <v>333</v>
      </c>
      <c r="Y398" s="17" t="s">
        <v>333</v>
      </c>
      <c r="Z398" s="164" t="s">
        <v>333</v>
      </c>
    </row>
    <row r="399" spans="1:26" outlineLevel="1" x14ac:dyDescent="0.25">
      <c r="A399" s="1" t="s">
        <v>347</v>
      </c>
      <c r="B399" s="94" t="s">
        <v>71</v>
      </c>
      <c r="C399" s="25"/>
      <c r="D399" s="25"/>
      <c r="E399" s="25"/>
      <c r="F399" s="25"/>
      <c r="G399" s="21">
        <v>454</v>
      </c>
      <c r="H399" s="21">
        <v>781</v>
      </c>
      <c r="I399" s="21">
        <v>704</v>
      </c>
      <c r="J399" s="21">
        <v>3404</v>
      </c>
      <c r="K399" s="21">
        <v>2565</v>
      </c>
      <c r="L399" s="40">
        <v>2048</v>
      </c>
      <c r="M399" s="17"/>
      <c r="N399" s="17"/>
      <c r="O399" s="17"/>
      <c r="P399" s="43">
        <v>2048</v>
      </c>
      <c r="Q399" s="17">
        <v>2048</v>
      </c>
      <c r="R399" s="17">
        <v>2048</v>
      </c>
      <c r="S399" s="17">
        <v>2048</v>
      </c>
      <c r="T399" s="17">
        <v>2048</v>
      </c>
      <c r="U399" s="17">
        <v>2048</v>
      </c>
      <c r="V399" s="17" t="s">
        <v>333</v>
      </c>
      <c r="W399" s="17" t="s">
        <v>333</v>
      </c>
      <c r="X399" s="17" t="s">
        <v>333</v>
      </c>
      <c r="Y399" s="17" t="s">
        <v>333</v>
      </c>
      <c r="Z399" s="164" t="s">
        <v>333</v>
      </c>
    </row>
    <row r="400" spans="1:26" outlineLevel="1" x14ac:dyDescent="0.25">
      <c r="A400" s="1" t="s">
        <v>348</v>
      </c>
      <c r="B400" s="94" t="s">
        <v>72</v>
      </c>
      <c r="C400" s="25"/>
      <c r="D400" s="25"/>
      <c r="E400" s="25"/>
      <c r="F400" s="25"/>
      <c r="G400" s="21">
        <v>500</v>
      </c>
      <c r="H400" s="21">
        <v>332</v>
      </c>
      <c r="I400" s="21">
        <v>799</v>
      </c>
      <c r="J400" s="21">
        <v>1372</v>
      </c>
      <c r="K400" s="21">
        <v>1349</v>
      </c>
      <c r="L400" s="40">
        <v>1469</v>
      </c>
      <c r="M400" s="17"/>
      <c r="N400" s="17"/>
      <c r="O400" s="17"/>
      <c r="P400" s="43">
        <v>1469</v>
      </c>
      <c r="Q400" s="17">
        <v>1469</v>
      </c>
      <c r="R400" s="17">
        <v>1469</v>
      </c>
      <c r="S400" s="17">
        <v>1469</v>
      </c>
      <c r="T400" s="17">
        <v>1469</v>
      </c>
      <c r="U400" s="17">
        <v>1469</v>
      </c>
      <c r="V400" s="17" t="s">
        <v>333</v>
      </c>
      <c r="W400" s="17" t="s">
        <v>333</v>
      </c>
      <c r="X400" s="17" t="s">
        <v>333</v>
      </c>
      <c r="Y400" s="17" t="s">
        <v>333</v>
      </c>
      <c r="Z400" s="164" t="s">
        <v>333</v>
      </c>
    </row>
    <row r="401" spans="1:26" outlineLevel="1" x14ac:dyDescent="0.25">
      <c r="A401" s="1" t="s">
        <v>349</v>
      </c>
      <c r="B401" s="94" t="s">
        <v>73</v>
      </c>
      <c r="C401" s="25"/>
      <c r="D401" s="25"/>
      <c r="E401" s="25"/>
      <c r="F401" s="25"/>
      <c r="G401" s="21">
        <v>1737</v>
      </c>
      <c r="H401" s="21">
        <v>4074</v>
      </c>
      <c r="I401" s="21">
        <v>4365</v>
      </c>
      <c r="J401" s="21">
        <v>5838</v>
      </c>
      <c r="K401" s="21">
        <v>9304</v>
      </c>
      <c r="L401" s="40">
        <v>9253</v>
      </c>
      <c r="M401" s="17">
        <v>22806.721920000004</v>
      </c>
      <c r="N401" s="17"/>
      <c r="O401" s="17">
        <v>9253</v>
      </c>
      <c r="P401" s="43">
        <v>22806.721920000004</v>
      </c>
      <c r="Q401" s="17">
        <v>22806.721920000004</v>
      </c>
      <c r="R401" s="17">
        <v>22806.721920000004</v>
      </c>
      <c r="S401" s="17">
        <v>22806.721920000004</v>
      </c>
      <c r="T401" s="17">
        <v>22806.721920000004</v>
      </c>
      <c r="U401" s="17">
        <v>22806.721920000004</v>
      </c>
      <c r="V401" s="17" t="s">
        <v>333</v>
      </c>
      <c r="W401" s="17" t="s">
        <v>333</v>
      </c>
      <c r="X401" s="17" t="s">
        <v>333</v>
      </c>
      <c r="Y401" s="17" t="s">
        <v>333</v>
      </c>
      <c r="Z401" s="164" t="s">
        <v>333</v>
      </c>
    </row>
    <row r="402" spans="1:26" outlineLevel="1" x14ac:dyDescent="0.25">
      <c r="A402" s="1" t="s">
        <v>350</v>
      </c>
      <c r="B402" s="94" t="s">
        <v>74</v>
      </c>
      <c r="C402" s="25"/>
      <c r="D402" s="25"/>
      <c r="E402" s="25"/>
      <c r="F402" s="25"/>
      <c r="G402" s="21">
        <v>724</v>
      </c>
      <c r="H402" s="21">
        <v>1694</v>
      </c>
      <c r="I402" s="21">
        <v>1495</v>
      </c>
      <c r="J402" s="21">
        <v>1857</v>
      </c>
      <c r="K402" s="21">
        <v>3374</v>
      </c>
      <c r="L402" s="40">
        <v>2990</v>
      </c>
      <c r="M402" s="17"/>
      <c r="N402" s="17"/>
      <c r="O402" s="17"/>
      <c r="P402" s="43">
        <v>2990</v>
      </c>
      <c r="Q402" s="17">
        <v>2713.4426229508199</v>
      </c>
      <c r="R402" s="17">
        <v>2160.3278688524592</v>
      </c>
      <c r="S402" s="17">
        <v>1607.2131147540986</v>
      </c>
      <c r="T402" s="17">
        <v>1054.0983606557379</v>
      </c>
      <c r="U402" s="17">
        <v>500.98360655737724</v>
      </c>
      <c r="V402" s="17" t="s">
        <v>333</v>
      </c>
      <c r="W402" s="17" t="s">
        <v>333</v>
      </c>
      <c r="X402" s="17" t="s">
        <v>333</v>
      </c>
      <c r="Y402" s="17" t="s">
        <v>333</v>
      </c>
      <c r="Z402" s="164" t="s">
        <v>333</v>
      </c>
    </row>
    <row r="403" spans="1:26" outlineLevel="1" x14ac:dyDescent="0.25">
      <c r="A403" s="1" t="s">
        <v>351</v>
      </c>
      <c r="B403" s="94" t="s">
        <v>219</v>
      </c>
      <c r="C403" s="25"/>
      <c r="D403" s="25"/>
      <c r="E403" s="25"/>
      <c r="F403" s="25"/>
      <c r="G403" s="21"/>
      <c r="H403" s="21"/>
      <c r="I403" s="21"/>
      <c r="J403" s="21"/>
      <c r="K403" s="21"/>
      <c r="L403" s="40"/>
      <c r="M403" s="17">
        <v>744.97443840000005</v>
      </c>
      <c r="N403" s="17"/>
      <c r="O403" s="17"/>
      <c r="P403" s="43">
        <v>744.97443840000005</v>
      </c>
      <c r="Q403" s="17">
        <v>723.42597686153852</v>
      </c>
      <c r="R403" s="17">
        <v>680.32905378461544</v>
      </c>
      <c r="S403" s="17">
        <v>637.23213070769236</v>
      </c>
      <c r="T403" s="17">
        <v>594.13520763076929</v>
      </c>
      <c r="U403" s="17">
        <v>558.53828455384621</v>
      </c>
      <c r="V403" s="17" t="s">
        <v>333</v>
      </c>
      <c r="W403" s="17" t="s">
        <v>333</v>
      </c>
      <c r="X403" s="17" t="s">
        <v>333</v>
      </c>
      <c r="Y403" s="17" t="s">
        <v>333</v>
      </c>
      <c r="Z403" s="164" t="s">
        <v>333</v>
      </c>
    </row>
    <row r="404" spans="1:26" outlineLevel="1" x14ac:dyDescent="0.25">
      <c r="A404" s="1" t="s">
        <v>352</v>
      </c>
      <c r="B404" s="107" t="s">
        <v>75</v>
      </c>
      <c r="C404" s="9"/>
      <c r="D404" s="9"/>
      <c r="E404" s="9"/>
      <c r="F404" s="9"/>
      <c r="G404" s="22">
        <v>657</v>
      </c>
      <c r="H404" s="22">
        <v>345</v>
      </c>
      <c r="I404" s="22">
        <v>262</v>
      </c>
      <c r="J404" s="22">
        <v>490</v>
      </c>
      <c r="K404" s="22">
        <v>854</v>
      </c>
      <c r="L404" s="42">
        <v>1033</v>
      </c>
      <c r="M404" s="55"/>
      <c r="N404" s="20"/>
      <c r="O404" s="20"/>
      <c r="P404" s="160">
        <v>1033</v>
      </c>
      <c r="Q404" s="55">
        <v>1033</v>
      </c>
      <c r="R404" s="20">
        <v>1033</v>
      </c>
      <c r="S404" s="20">
        <v>1033</v>
      </c>
      <c r="T404" s="20">
        <v>1033</v>
      </c>
      <c r="U404" s="20">
        <v>1033</v>
      </c>
      <c r="V404" s="20" t="s">
        <v>333</v>
      </c>
      <c r="W404" s="20" t="s">
        <v>333</v>
      </c>
      <c r="X404" s="20" t="s">
        <v>333</v>
      </c>
      <c r="Y404" s="20" t="s">
        <v>333</v>
      </c>
      <c r="Z404" s="166" t="s">
        <v>333</v>
      </c>
    </row>
    <row r="405" spans="1:26" outlineLevel="1" x14ac:dyDescent="0.25">
      <c r="A405" s="1" t="s">
        <v>353</v>
      </c>
      <c r="B405" s="171" t="s">
        <v>76</v>
      </c>
      <c r="C405" s="111"/>
      <c r="D405" s="111"/>
      <c r="E405" s="111"/>
      <c r="F405" s="111"/>
      <c r="G405" s="17">
        <v>26500</v>
      </c>
      <c r="H405" s="17">
        <v>33652</v>
      </c>
      <c r="I405" s="17">
        <v>38599</v>
      </c>
      <c r="J405" s="17">
        <v>44533</v>
      </c>
      <c r="K405" s="17">
        <v>47540</v>
      </c>
      <c r="L405" s="43">
        <v>45871</v>
      </c>
      <c r="M405" s="17"/>
      <c r="N405" s="17"/>
      <c r="O405" s="17"/>
      <c r="P405" s="43">
        <v>52369.696358400004</v>
      </c>
      <c r="Q405" s="17">
        <v>52580.731646479035</v>
      </c>
      <c r="R405" s="17">
        <v>51883.889171807074</v>
      </c>
      <c r="S405" s="17">
        <v>51160.26668148375</v>
      </c>
      <c r="T405" s="17">
        <v>50802.027043814116</v>
      </c>
      <c r="U405" s="17">
        <v>50466.249493120908</v>
      </c>
      <c r="V405" s="17" t="s">
        <v>333</v>
      </c>
      <c r="W405" s="17" t="s">
        <v>333</v>
      </c>
      <c r="X405" s="17" t="s">
        <v>333</v>
      </c>
      <c r="Y405" s="17" t="s">
        <v>333</v>
      </c>
      <c r="Z405" s="164" t="s">
        <v>333</v>
      </c>
    </row>
    <row r="406" spans="1:26" outlineLevel="1" x14ac:dyDescent="0.25">
      <c r="A406" s="1" t="s">
        <v>343</v>
      </c>
      <c r="B406" s="94"/>
      <c r="C406" s="25"/>
      <c r="D406" s="25"/>
      <c r="E406" s="25"/>
      <c r="F406" s="25"/>
      <c r="G406" s="17"/>
      <c r="H406" s="17"/>
      <c r="I406" s="17"/>
      <c r="J406" s="17"/>
      <c r="K406" s="17"/>
      <c r="L406" s="43"/>
      <c r="M406" s="17"/>
      <c r="N406" s="17"/>
      <c r="O406" s="17"/>
      <c r="P406" s="43"/>
      <c r="Z406" s="96"/>
    </row>
    <row r="407" spans="1:26" ht="15" outlineLevel="1" x14ac:dyDescent="0.3">
      <c r="A407" s="1" t="s">
        <v>354</v>
      </c>
      <c r="B407" s="122" t="s">
        <v>96</v>
      </c>
      <c r="C407" s="127"/>
      <c r="D407" s="127"/>
      <c r="E407" s="127"/>
      <c r="F407" s="127"/>
      <c r="L407" s="39"/>
      <c r="M407" s="17"/>
      <c r="N407" s="17"/>
      <c r="O407" s="17"/>
      <c r="P407" s="43"/>
      <c r="Z407" s="96"/>
    </row>
    <row r="408" spans="1:26" outlineLevel="1" x14ac:dyDescent="0.25">
      <c r="A408" s="1" t="s">
        <v>355</v>
      </c>
      <c r="B408" s="94" t="s">
        <v>266</v>
      </c>
      <c r="C408" s="25"/>
      <c r="D408" s="25"/>
      <c r="E408" s="25"/>
      <c r="F408" s="25"/>
      <c r="G408" s="21">
        <v>113</v>
      </c>
      <c r="H408" s="21">
        <v>663</v>
      </c>
      <c r="I408" s="21">
        <v>851</v>
      </c>
      <c r="J408" s="21">
        <v>2867</v>
      </c>
      <c r="K408" s="21">
        <v>3843</v>
      </c>
      <c r="L408" s="40">
        <v>2736</v>
      </c>
      <c r="M408" s="17"/>
      <c r="N408" s="17"/>
      <c r="O408" s="17">
        <v>2736</v>
      </c>
      <c r="P408" s="43">
        <v>0</v>
      </c>
      <c r="Q408" s="17">
        <v>0</v>
      </c>
      <c r="R408" s="17">
        <v>0</v>
      </c>
      <c r="S408" s="17">
        <v>0</v>
      </c>
      <c r="T408" s="17">
        <v>0</v>
      </c>
      <c r="U408" s="17">
        <v>0</v>
      </c>
      <c r="V408" s="17" t="s">
        <v>333</v>
      </c>
      <c r="W408" s="17" t="s">
        <v>333</v>
      </c>
      <c r="X408" s="17" t="s">
        <v>333</v>
      </c>
      <c r="Y408" s="17" t="s">
        <v>333</v>
      </c>
      <c r="Z408" s="164" t="s">
        <v>333</v>
      </c>
    </row>
    <row r="409" spans="1:26" outlineLevel="1" x14ac:dyDescent="0.25">
      <c r="A409" s="1" t="s">
        <v>356</v>
      </c>
      <c r="B409" s="94" t="s">
        <v>77</v>
      </c>
      <c r="C409" s="25"/>
      <c r="D409" s="25"/>
      <c r="E409" s="25"/>
      <c r="F409" s="25"/>
      <c r="G409" s="21">
        <v>8309</v>
      </c>
      <c r="H409" s="21">
        <v>11373</v>
      </c>
      <c r="I409" s="21">
        <v>11293</v>
      </c>
      <c r="J409" s="21">
        <v>11656</v>
      </c>
      <c r="K409" s="21">
        <v>11579</v>
      </c>
      <c r="L409" s="40">
        <v>12051</v>
      </c>
      <c r="M409" s="17"/>
      <c r="N409" s="17"/>
      <c r="O409" s="17"/>
      <c r="P409" s="43">
        <v>12051</v>
      </c>
      <c r="Q409" s="17">
        <v>11600.130671999999</v>
      </c>
      <c r="R409" s="17">
        <v>11402.928450575999</v>
      </c>
      <c r="S409" s="17">
        <v>11311.705022971391</v>
      </c>
      <c r="T409" s="17">
        <v>11164.652857672761</v>
      </c>
      <c r="U409" s="17">
        <v>11097.664940526725</v>
      </c>
      <c r="V409" s="17" t="s">
        <v>333</v>
      </c>
      <c r="W409" s="17" t="s">
        <v>333</v>
      </c>
      <c r="X409" s="17" t="s">
        <v>333</v>
      </c>
      <c r="Y409" s="17" t="s">
        <v>333</v>
      </c>
      <c r="Z409" s="164" t="s">
        <v>333</v>
      </c>
    </row>
    <row r="410" spans="1:26" s="13" customFormat="1" ht="15" outlineLevel="1" x14ac:dyDescent="0.3">
      <c r="A410" s="1" t="s">
        <v>357</v>
      </c>
      <c r="B410" s="170" t="s">
        <v>93</v>
      </c>
      <c r="C410" s="247"/>
      <c r="D410" s="247"/>
      <c r="E410" s="247"/>
      <c r="F410" s="247"/>
      <c r="G410" s="29">
        <v>60.481513241863432</v>
      </c>
      <c r="H410" s="29">
        <v>95.120299718154939</v>
      </c>
      <c r="I410" s="29">
        <v>82.277635833765828</v>
      </c>
      <c r="J410" s="29">
        <v>88.156651471197677</v>
      </c>
      <c r="K410" s="29">
        <v>94.43479912410065</v>
      </c>
      <c r="L410" s="41">
        <v>97.301575012166523</v>
      </c>
      <c r="M410" s="24"/>
      <c r="N410" s="24"/>
      <c r="O410" s="24"/>
      <c r="P410" s="159"/>
      <c r="Q410" s="158">
        <v>97</v>
      </c>
      <c r="R410" s="158">
        <v>97</v>
      </c>
      <c r="S410" s="158">
        <v>97</v>
      </c>
      <c r="T410" s="158">
        <v>97</v>
      </c>
      <c r="U410" s="158">
        <v>97</v>
      </c>
      <c r="V410" s="158" t="s">
        <v>333</v>
      </c>
      <c r="W410" s="158" t="s">
        <v>333</v>
      </c>
      <c r="X410" s="158" t="s">
        <v>333</v>
      </c>
      <c r="Y410" s="158" t="s">
        <v>333</v>
      </c>
      <c r="Z410" s="165" t="s">
        <v>333</v>
      </c>
    </row>
    <row r="411" spans="1:26" outlineLevel="1" x14ac:dyDescent="0.25">
      <c r="A411" s="1" t="s">
        <v>358</v>
      </c>
      <c r="B411" s="94" t="s">
        <v>142</v>
      </c>
      <c r="C411" s="25"/>
      <c r="D411" s="25"/>
      <c r="E411" s="25"/>
      <c r="F411" s="25"/>
      <c r="G411" s="21">
        <v>3788</v>
      </c>
      <c r="H411" s="21">
        <v>3884</v>
      </c>
      <c r="I411" s="21">
        <v>4181</v>
      </c>
      <c r="J411" s="21">
        <v>3740</v>
      </c>
      <c r="K411" s="21">
        <v>3644</v>
      </c>
      <c r="L411" s="40">
        <v>3657</v>
      </c>
      <c r="M411" s="17"/>
      <c r="N411" s="17"/>
      <c r="O411" s="17"/>
      <c r="P411" s="43">
        <v>3657</v>
      </c>
      <c r="Q411" s="17">
        <v>3657</v>
      </c>
      <c r="R411" s="17">
        <v>3657</v>
      </c>
      <c r="S411" s="17">
        <v>3657</v>
      </c>
      <c r="T411" s="17">
        <v>3657</v>
      </c>
      <c r="U411" s="17">
        <v>3657</v>
      </c>
      <c r="V411" s="17" t="s">
        <v>333</v>
      </c>
      <c r="W411" s="17" t="s">
        <v>333</v>
      </c>
      <c r="X411" s="17" t="s">
        <v>333</v>
      </c>
      <c r="Y411" s="17" t="s">
        <v>333</v>
      </c>
      <c r="Z411" s="164" t="s">
        <v>333</v>
      </c>
    </row>
    <row r="412" spans="1:26" outlineLevel="1" x14ac:dyDescent="0.25">
      <c r="A412" s="1" t="s">
        <v>359</v>
      </c>
      <c r="B412" s="107" t="s">
        <v>78</v>
      </c>
      <c r="C412" s="9"/>
      <c r="D412" s="9"/>
      <c r="E412" s="9"/>
      <c r="F412" s="9"/>
      <c r="G412" s="22">
        <v>2649</v>
      </c>
      <c r="H412" s="22">
        <v>3040</v>
      </c>
      <c r="I412" s="22">
        <v>3158</v>
      </c>
      <c r="J412" s="22">
        <v>3738</v>
      </c>
      <c r="K412" s="22">
        <v>4373</v>
      </c>
      <c r="L412" s="42">
        <v>4312</v>
      </c>
      <c r="M412" s="55"/>
      <c r="N412" s="20"/>
      <c r="O412" s="20"/>
      <c r="P412" s="160">
        <v>4312</v>
      </c>
      <c r="Q412" s="55">
        <v>4312</v>
      </c>
      <c r="R412" s="20">
        <v>4312</v>
      </c>
      <c r="S412" s="20">
        <v>4312</v>
      </c>
      <c r="T412" s="20">
        <v>4312</v>
      </c>
      <c r="U412" s="20">
        <v>4312</v>
      </c>
      <c r="V412" s="20" t="s">
        <v>333</v>
      </c>
      <c r="W412" s="20" t="s">
        <v>333</v>
      </c>
      <c r="X412" s="20" t="s">
        <v>333</v>
      </c>
      <c r="Y412" s="20" t="s">
        <v>333</v>
      </c>
      <c r="Z412" s="166" t="s">
        <v>333</v>
      </c>
    </row>
    <row r="413" spans="1:26" outlineLevel="1" x14ac:dyDescent="0.25">
      <c r="A413" s="1" t="s">
        <v>360</v>
      </c>
      <c r="B413" s="94" t="s">
        <v>79</v>
      </c>
      <c r="C413" s="25"/>
      <c r="D413" s="25"/>
      <c r="E413" s="25"/>
      <c r="F413" s="25"/>
      <c r="G413" s="17">
        <v>14859</v>
      </c>
      <c r="H413" s="17">
        <v>18960</v>
      </c>
      <c r="I413" s="17">
        <v>19483</v>
      </c>
      <c r="J413" s="17">
        <v>22001</v>
      </c>
      <c r="K413" s="17">
        <v>23439</v>
      </c>
      <c r="L413" s="43">
        <v>22756</v>
      </c>
      <c r="M413" s="17"/>
      <c r="N413" s="17"/>
      <c r="O413" s="17"/>
      <c r="P413" s="43">
        <v>20020</v>
      </c>
      <c r="Q413" s="17">
        <v>19569.130671999999</v>
      </c>
      <c r="R413" s="17">
        <v>19371.928450576001</v>
      </c>
      <c r="S413" s="17">
        <v>19280.705022971393</v>
      </c>
      <c r="T413" s="17">
        <v>19133.652857672761</v>
      </c>
      <c r="U413" s="17">
        <v>19066.664940526724</v>
      </c>
      <c r="V413" s="17" t="s">
        <v>333</v>
      </c>
      <c r="W413" s="17" t="s">
        <v>333</v>
      </c>
      <c r="X413" s="17" t="s">
        <v>333</v>
      </c>
      <c r="Y413" s="17" t="s">
        <v>333</v>
      </c>
      <c r="Z413" s="169" t="s">
        <v>333</v>
      </c>
    </row>
    <row r="414" spans="1:26" outlineLevel="1" x14ac:dyDescent="0.25">
      <c r="A414" s="1" t="s">
        <v>343</v>
      </c>
      <c r="B414" s="94"/>
      <c r="C414" s="25"/>
      <c r="D414" s="25"/>
      <c r="E414" s="25"/>
      <c r="F414" s="25"/>
      <c r="L414" s="39"/>
      <c r="M414" s="17"/>
      <c r="N414" s="17"/>
      <c r="O414" s="17"/>
      <c r="P414" s="43"/>
      <c r="Z414" s="96"/>
    </row>
    <row r="415" spans="1:26" outlineLevel="1" x14ac:dyDescent="0.25">
      <c r="A415" s="1" t="s">
        <v>361</v>
      </c>
      <c r="B415" s="94" t="s">
        <v>265</v>
      </c>
      <c r="C415" s="25"/>
      <c r="D415" s="25"/>
      <c r="E415" s="25"/>
      <c r="F415" s="25"/>
      <c r="G415" s="21">
        <v>1898</v>
      </c>
      <c r="H415" s="21">
        <v>3417</v>
      </c>
      <c r="I415" s="21">
        <v>5146</v>
      </c>
      <c r="J415" s="21">
        <v>6387</v>
      </c>
      <c r="K415" s="21">
        <v>5242</v>
      </c>
      <c r="L415" s="40">
        <v>4075</v>
      </c>
      <c r="M415" s="17"/>
      <c r="N415" s="17"/>
      <c r="O415" s="17">
        <v>0</v>
      </c>
      <c r="P415" s="43">
        <v>4075</v>
      </c>
      <c r="Q415" s="17">
        <v>3752.6675</v>
      </c>
      <c r="R415" s="17">
        <v>2979.1780979120531</v>
      </c>
      <c r="S415" s="17">
        <v>2527.3313721923441</v>
      </c>
      <c r="T415" s="17">
        <v>2268.2124224928821</v>
      </c>
      <c r="U415" s="17">
        <v>2268.2124224928821</v>
      </c>
      <c r="V415" s="17" t="s">
        <v>333</v>
      </c>
      <c r="W415" s="17" t="s">
        <v>333</v>
      </c>
      <c r="X415" s="17" t="s">
        <v>333</v>
      </c>
      <c r="Y415" s="17" t="s">
        <v>333</v>
      </c>
      <c r="Z415" s="164" t="s">
        <v>333</v>
      </c>
    </row>
    <row r="416" spans="1:26" outlineLevel="1" x14ac:dyDescent="0.25">
      <c r="A416" s="1" t="s">
        <v>362</v>
      </c>
      <c r="B416" s="94" t="s">
        <v>210</v>
      </c>
      <c r="C416" s="25"/>
      <c r="D416" s="25"/>
      <c r="E416" s="25"/>
      <c r="F416" s="25"/>
      <c r="G416" s="21"/>
      <c r="H416" s="21"/>
      <c r="I416" s="21"/>
      <c r="J416" s="21"/>
      <c r="K416" s="21"/>
      <c r="L416" s="40"/>
      <c r="M416" s="17">
        <v>0</v>
      </c>
      <c r="N416" s="17"/>
      <c r="O416" s="17"/>
      <c r="P416" s="43">
        <v>0</v>
      </c>
      <c r="Q416" s="17">
        <v>253.08358557828336</v>
      </c>
      <c r="R416" s="17">
        <v>0</v>
      </c>
      <c r="S416" s="17">
        <v>0</v>
      </c>
      <c r="T416" s="17">
        <v>0</v>
      </c>
      <c r="U416" s="17">
        <v>0</v>
      </c>
      <c r="V416" s="17" t="s">
        <v>333</v>
      </c>
      <c r="W416" s="17" t="s">
        <v>333</v>
      </c>
      <c r="X416" s="17" t="s">
        <v>333</v>
      </c>
      <c r="Y416" s="17" t="s">
        <v>333</v>
      </c>
      <c r="Z416" s="164" t="s">
        <v>333</v>
      </c>
    </row>
    <row r="417" spans="1:26" outlineLevel="1" x14ac:dyDescent="0.25">
      <c r="A417" s="1" t="s">
        <v>363</v>
      </c>
      <c r="B417" s="94" t="s">
        <v>197</v>
      </c>
      <c r="C417" s="25"/>
      <c r="D417" s="25"/>
      <c r="E417" s="25"/>
      <c r="F417" s="25"/>
      <c r="G417" s="21"/>
      <c r="H417" s="21"/>
      <c r="I417" s="21"/>
      <c r="J417" s="21"/>
      <c r="K417" s="21"/>
      <c r="L417" s="40"/>
      <c r="M417" s="17">
        <v>2000</v>
      </c>
      <c r="N417" s="17"/>
      <c r="O417" s="17"/>
      <c r="P417" s="43">
        <v>2000</v>
      </c>
      <c r="Q417" s="17">
        <v>2000</v>
      </c>
      <c r="R417" s="17">
        <v>419.77753478596696</v>
      </c>
      <c r="S417" s="17">
        <v>0</v>
      </c>
      <c r="T417" s="17">
        <v>0</v>
      </c>
      <c r="U417" s="17">
        <v>0</v>
      </c>
      <c r="V417" s="17" t="s">
        <v>333</v>
      </c>
      <c r="W417" s="17" t="s">
        <v>333</v>
      </c>
      <c r="X417" s="17" t="s">
        <v>333</v>
      </c>
      <c r="Y417" s="17" t="s">
        <v>333</v>
      </c>
      <c r="Z417" s="164" t="s">
        <v>333</v>
      </c>
    </row>
    <row r="418" spans="1:26" outlineLevel="1" x14ac:dyDescent="0.25">
      <c r="A418" s="1" t="s">
        <v>364</v>
      </c>
      <c r="B418" s="94" t="s">
        <v>190</v>
      </c>
      <c r="C418" s="25"/>
      <c r="D418" s="25"/>
      <c r="E418" s="25"/>
      <c r="F418" s="25"/>
      <c r="G418" s="21"/>
      <c r="H418" s="21"/>
      <c r="I418" s="21"/>
      <c r="J418" s="21"/>
      <c r="K418" s="21"/>
      <c r="L418" s="40"/>
      <c r="M418" s="17">
        <v>1900</v>
      </c>
      <c r="N418" s="17"/>
      <c r="O418" s="17"/>
      <c r="P418" s="43">
        <v>1900</v>
      </c>
      <c r="Q418" s="17">
        <v>1900</v>
      </c>
      <c r="R418" s="17">
        <v>1900</v>
      </c>
      <c r="S418" s="17">
        <v>160.6859476946488</v>
      </c>
      <c r="T418" s="17">
        <v>0</v>
      </c>
      <c r="U418" s="17">
        <v>0</v>
      </c>
      <c r="V418" s="17" t="s">
        <v>333</v>
      </c>
      <c r="W418" s="17" t="s">
        <v>333</v>
      </c>
      <c r="X418" s="17" t="s">
        <v>333</v>
      </c>
      <c r="Y418" s="17" t="s">
        <v>333</v>
      </c>
      <c r="Z418" s="164" t="s">
        <v>333</v>
      </c>
    </row>
    <row r="419" spans="1:26" outlineLevel="1" x14ac:dyDescent="0.25">
      <c r="A419" s="1" t="s">
        <v>365</v>
      </c>
      <c r="B419" s="94" t="s">
        <v>187</v>
      </c>
      <c r="C419" s="25"/>
      <c r="D419" s="25"/>
      <c r="E419" s="25"/>
      <c r="F419" s="25"/>
      <c r="G419" s="21"/>
      <c r="H419" s="21"/>
      <c r="I419" s="21"/>
      <c r="J419" s="21"/>
      <c r="K419" s="21"/>
      <c r="L419" s="40"/>
      <c r="M419" s="17">
        <v>5502</v>
      </c>
      <c r="N419" s="17"/>
      <c r="O419" s="17"/>
      <c r="P419" s="43">
        <v>5502</v>
      </c>
      <c r="Q419" s="17">
        <v>5474.49</v>
      </c>
      <c r="R419" s="17">
        <v>5419.4699999999993</v>
      </c>
      <c r="S419" s="17">
        <v>5364.4499999999989</v>
      </c>
      <c r="T419" s="17">
        <v>3477.5880714820264</v>
      </c>
      <c r="U419" s="17">
        <v>2399.4826320510797</v>
      </c>
      <c r="V419" s="17" t="s">
        <v>333</v>
      </c>
      <c r="W419" s="17" t="s">
        <v>333</v>
      </c>
      <c r="X419" s="17" t="s">
        <v>333</v>
      </c>
      <c r="Y419" s="17" t="s">
        <v>333</v>
      </c>
      <c r="Z419" s="164" t="s">
        <v>333</v>
      </c>
    </row>
    <row r="420" spans="1:26" outlineLevel="1" x14ac:dyDescent="0.25">
      <c r="A420" s="1" t="s">
        <v>366</v>
      </c>
      <c r="B420" s="94" t="s">
        <v>188</v>
      </c>
      <c r="C420" s="25"/>
      <c r="D420" s="25"/>
      <c r="E420" s="25"/>
      <c r="F420" s="25"/>
      <c r="G420" s="21"/>
      <c r="H420" s="21"/>
      <c r="I420" s="21"/>
      <c r="J420" s="21"/>
      <c r="K420" s="21"/>
      <c r="L420" s="40"/>
      <c r="M420" s="17">
        <v>1500</v>
      </c>
      <c r="N420" s="17"/>
      <c r="O420" s="17"/>
      <c r="P420" s="43">
        <v>1500</v>
      </c>
      <c r="Q420" s="17">
        <v>1492.5</v>
      </c>
      <c r="R420" s="17">
        <v>1477.5</v>
      </c>
      <c r="S420" s="17">
        <v>1462.5</v>
      </c>
      <c r="T420" s="17">
        <v>1447.5</v>
      </c>
      <c r="U420" s="17">
        <v>0</v>
      </c>
      <c r="V420" s="17" t="s">
        <v>333</v>
      </c>
      <c r="W420" s="17" t="s">
        <v>333</v>
      </c>
      <c r="X420" s="17" t="s">
        <v>333</v>
      </c>
      <c r="Y420" s="17" t="s">
        <v>333</v>
      </c>
      <c r="Z420" s="164" t="s">
        <v>333</v>
      </c>
    </row>
    <row r="421" spans="1:26" outlineLevel="1" x14ac:dyDescent="0.25">
      <c r="A421" s="1" t="s">
        <v>367</v>
      </c>
      <c r="B421" s="94" t="s">
        <v>189</v>
      </c>
      <c r="C421" s="25"/>
      <c r="D421" s="25"/>
      <c r="E421" s="25"/>
      <c r="F421" s="25"/>
      <c r="G421" s="21"/>
      <c r="H421" s="21"/>
      <c r="I421" s="21"/>
      <c r="J421" s="21"/>
      <c r="K421" s="21"/>
      <c r="L421" s="40"/>
      <c r="M421" s="17">
        <v>2000</v>
      </c>
      <c r="N421" s="17"/>
      <c r="O421" s="17"/>
      <c r="P421" s="43">
        <v>2000</v>
      </c>
      <c r="Q421" s="17">
        <v>2002.5391107483811</v>
      </c>
      <c r="R421" s="17">
        <v>2007.627009012828</v>
      </c>
      <c r="S421" s="17">
        <v>2012.7278342201798</v>
      </c>
      <c r="T421" s="17">
        <v>2017.8416192142247</v>
      </c>
      <c r="U421" s="17">
        <v>2022.9683969221978</v>
      </c>
      <c r="V421" s="17" t="s">
        <v>333</v>
      </c>
      <c r="W421" s="17" t="s">
        <v>333</v>
      </c>
      <c r="X421" s="17" t="s">
        <v>333</v>
      </c>
      <c r="Y421" s="17" t="s">
        <v>333</v>
      </c>
      <c r="Z421" s="164" t="s">
        <v>333</v>
      </c>
    </row>
    <row r="422" spans="1:26" outlineLevel="1" x14ac:dyDescent="0.25">
      <c r="A422" s="1" t="s">
        <v>368</v>
      </c>
      <c r="B422" s="94" t="s">
        <v>212</v>
      </c>
      <c r="C422" s="25"/>
      <c r="D422" s="25"/>
      <c r="E422" s="25"/>
      <c r="F422" s="25"/>
      <c r="G422" s="21"/>
      <c r="H422" s="21"/>
      <c r="I422" s="21"/>
      <c r="J422" s="21"/>
      <c r="K422" s="21"/>
      <c r="L422" s="40"/>
      <c r="M422" s="17">
        <v>1500</v>
      </c>
      <c r="N422" s="17"/>
      <c r="O422" s="17"/>
      <c r="P422" s="43">
        <v>1500</v>
      </c>
      <c r="Q422" s="17">
        <v>1500</v>
      </c>
      <c r="R422" s="17">
        <v>1500</v>
      </c>
      <c r="S422" s="17">
        <v>1500</v>
      </c>
      <c r="T422" s="17">
        <v>1500</v>
      </c>
      <c r="U422" s="17">
        <v>1500</v>
      </c>
      <c r="V422" s="17" t="s">
        <v>333</v>
      </c>
      <c r="W422" s="17" t="s">
        <v>333</v>
      </c>
      <c r="X422" s="17" t="s">
        <v>333</v>
      </c>
      <c r="Y422" s="17" t="s">
        <v>333</v>
      </c>
      <c r="Z422" s="164" t="s">
        <v>333</v>
      </c>
    </row>
    <row r="423" spans="1:26" outlineLevel="1" x14ac:dyDescent="0.25">
      <c r="A423" s="1" t="s">
        <v>369</v>
      </c>
      <c r="B423" s="94" t="s">
        <v>305</v>
      </c>
      <c r="C423" s="25"/>
      <c r="D423" s="25"/>
      <c r="E423" s="25"/>
      <c r="F423" s="25"/>
      <c r="G423" s="21"/>
      <c r="H423" s="21"/>
      <c r="I423" s="21"/>
      <c r="J423" s="21"/>
      <c r="K423" s="21"/>
      <c r="L423" s="40"/>
      <c r="M423" s="17"/>
      <c r="N423" s="17"/>
      <c r="O423" s="17"/>
      <c r="P423" s="43">
        <v>0</v>
      </c>
      <c r="Q423" s="17">
        <v>7.3573076923076925</v>
      </c>
      <c r="R423" s="17">
        <v>22.071923076923078</v>
      </c>
      <c r="S423" s="17">
        <v>36.786538461538463</v>
      </c>
      <c r="T423" s="17">
        <v>51.501153846153848</v>
      </c>
      <c r="U423" s="17">
        <v>61.465769230769233</v>
      </c>
      <c r="V423" s="17" t="s">
        <v>333</v>
      </c>
      <c r="W423" s="17" t="s">
        <v>333</v>
      </c>
      <c r="X423" s="17" t="s">
        <v>333</v>
      </c>
      <c r="Y423" s="17" t="s">
        <v>333</v>
      </c>
      <c r="Z423" s="164" t="s">
        <v>333</v>
      </c>
    </row>
    <row r="424" spans="1:26" outlineLevel="1" x14ac:dyDescent="0.25">
      <c r="A424" s="1" t="s">
        <v>370</v>
      </c>
      <c r="B424" s="94" t="s">
        <v>80</v>
      </c>
      <c r="C424" s="25"/>
      <c r="D424" s="25"/>
      <c r="E424" s="25"/>
      <c r="F424" s="25"/>
      <c r="G424" s="21">
        <v>3000</v>
      </c>
      <c r="H424" s="21">
        <v>3029</v>
      </c>
      <c r="I424" s="21">
        <v>3518</v>
      </c>
      <c r="J424" s="21">
        <v>3855</v>
      </c>
      <c r="K424" s="21">
        <v>3971</v>
      </c>
      <c r="L424" s="40">
        <v>4003</v>
      </c>
      <c r="M424" s="17"/>
      <c r="N424" s="17"/>
      <c r="O424" s="17"/>
      <c r="P424" s="43">
        <v>4003</v>
      </c>
      <c r="Q424" s="17">
        <v>4003</v>
      </c>
      <c r="R424" s="17">
        <v>4003</v>
      </c>
      <c r="S424" s="17">
        <v>4003</v>
      </c>
      <c r="T424" s="17">
        <v>4003</v>
      </c>
      <c r="U424" s="17">
        <v>4003</v>
      </c>
      <c r="V424" s="17" t="s">
        <v>333</v>
      </c>
      <c r="W424" s="17" t="s">
        <v>333</v>
      </c>
      <c r="X424" s="17" t="s">
        <v>333</v>
      </c>
      <c r="Y424" s="17" t="s">
        <v>333</v>
      </c>
      <c r="Z424" s="164" t="s">
        <v>333</v>
      </c>
    </row>
    <row r="425" spans="1:26" outlineLevel="1" x14ac:dyDescent="0.25">
      <c r="A425" s="1" t="s">
        <v>371</v>
      </c>
      <c r="B425" s="107" t="s">
        <v>81</v>
      </c>
      <c r="C425" s="9"/>
      <c r="D425" s="9"/>
      <c r="E425" s="9"/>
      <c r="F425" s="9"/>
      <c r="G425" s="22">
        <v>2472</v>
      </c>
      <c r="H425" s="22">
        <v>2605</v>
      </c>
      <c r="I425" s="22">
        <v>2686</v>
      </c>
      <c r="J425" s="22">
        <v>3373</v>
      </c>
      <c r="K425" s="22">
        <v>4187</v>
      </c>
      <c r="L425" s="42">
        <v>4256</v>
      </c>
      <c r="M425" s="55"/>
      <c r="N425" s="20"/>
      <c r="O425" s="20"/>
      <c r="P425" s="160">
        <v>4256</v>
      </c>
      <c r="Q425" s="55">
        <v>4256</v>
      </c>
      <c r="R425" s="20">
        <v>4256</v>
      </c>
      <c r="S425" s="20">
        <v>4256</v>
      </c>
      <c r="T425" s="20">
        <v>4256</v>
      </c>
      <c r="U425" s="20">
        <v>4256</v>
      </c>
      <c r="V425" s="20" t="s">
        <v>333</v>
      </c>
      <c r="W425" s="20" t="s">
        <v>333</v>
      </c>
      <c r="X425" s="20" t="s">
        <v>333</v>
      </c>
      <c r="Y425" s="20" t="s">
        <v>333</v>
      </c>
      <c r="Z425" s="166" t="s">
        <v>333</v>
      </c>
    </row>
    <row r="426" spans="1:26" outlineLevel="1" x14ac:dyDescent="0.25">
      <c r="A426" s="1" t="s">
        <v>372</v>
      </c>
      <c r="B426" s="94" t="s">
        <v>82</v>
      </c>
      <c r="C426" s="25"/>
      <c r="D426" s="25"/>
      <c r="E426" s="25"/>
      <c r="F426" s="25"/>
      <c r="G426" s="17">
        <v>22229</v>
      </c>
      <c r="H426" s="17">
        <v>28011</v>
      </c>
      <c r="I426" s="17">
        <v>30833</v>
      </c>
      <c r="J426" s="17">
        <v>35616</v>
      </c>
      <c r="K426" s="17">
        <v>36839</v>
      </c>
      <c r="L426" s="43">
        <v>35090</v>
      </c>
      <c r="M426" s="17"/>
      <c r="N426" s="17"/>
      <c r="O426" s="17"/>
      <c r="P426" s="43">
        <v>46756</v>
      </c>
      <c r="Q426" s="17">
        <v>46210.768176018966</v>
      </c>
      <c r="R426" s="17">
        <v>43356.553015363774</v>
      </c>
      <c r="S426" s="17">
        <v>40604.186715540105</v>
      </c>
      <c r="T426" s="17">
        <v>38155.296124708053</v>
      </c>
      <c r="U426" s="17">
        <v>35577.794161223654</v>
      </c>
      <c r="V426" s="17" t="s">
        <v>333</v>
      </c>
      <c r="W426" s="17" t="s">
        <v>333</v>
      </c>
      <c r="X426" s="17" t="s">
        <v>333</v>
      </c>
      <c r="Y426" s="17" t="s">
        <v>333</v>
      </c>
      <c r="Z426" s="164" t="s">
        <v>333</v>
      </c>
    </row>
    <row r="427" spans="1:26" outlineLevel="1" x14ac:dyDescent="0.25">
      <c r="A427" s="1" t="s">
        <v>343</v>
      </c>
      <c r="B427" s="94"/>
      <c r="C427" s="25"/>
      <c r="D427" s="25"/>
      <c r="E427" s="25"/>
      <c r="F427" s="25"/>
      <c r="G427" s="17"/>
      <c r="H427" s="17"/>
      <c r="I427" s="17"/>
      <c r="J427" s="17"/>
      <c r="K427" s="17"/>
      <c r="L427" s="43"/>
      <c r="M427" s="17"/>
      <c r="N427" s="17"/>
      <c r="O427" s="17"/>
      <c r="P427" s="43"/>
      <c r="Z427" s="96"/>
    </row>
    <row r="428" spans="1:26" ht="15" outlineLevel="1" x14ac:dyDescent="0.3">
      <c r="A428" s="1" t="s">
        <v>373</v>
      </c>
      <c r="B428" s="122" t="s">
        <v>97</v>
      </c>
      <c r="C428" s="127"/>
      <c r="D428" s="127"/>
      <c r="E428" s="127"/>
      <c r="F428" s="127"/>
      <c r="L428" s="39"/>
      <c r="M428" s="17"/>
      <c r="N428" s="17"/>
      <c r="O428" s="17"/>
      <c r="P428" s="43"/>
      <c r="Z428" s="96"/>
    </row>
    <row r="429" spans="1:26" outlineLevel="1" x14ac:dyDescent="0.25">
      <c r="A429" s="1" t="s">
        <v>374</v>
      </c>
      <c r="B429" s="94" t="s">
        <v>83</v>
      </c>
      <c r="C429" s="25"/>
      <c r="D429" s="25"/>
      <c r="E429" s="25"/>
      <c r="F429" s="25"/>
      <c r="G429" s="21">
        <v>11189</v>
      </c>
      <c r="H429" s="21">
        <v>11472</v>
      </c>
      <c r="I429" s="21">
        <v>11797</v>
      </c>
      <c r="J429" s="21">
        <v>12187</v>
      </c>
      <c r="K429" s="21">
        <v>12554</v>
      </c>
      <c r="L429" s="40">
        <v>12698</v>
      </c>
      <c r="M429" s="17"/>
      <c r="N429" s="17"/>
      <c r="O429" s="17">
        <v>12698</v>
      </c>
      <c r="P429" s="43">
        <v>0</v>
      </c>
      <c r="Q429" s="17">
        <v>0</v>
      </c>
      <c r="R429" s="17">
        <v>0</v>
      </c>
      <c r="S429" s="17">
        <v>0</v>
      </c>
      <c r="T429" s="17">
        <v>0</v>
      </c>
      <c r="U429" s="17">
        <v>0</v>
      </c>
      <c r="V429" s="17" t="s">
        <v>333</v>
      </c>
      <c r="W429" s="17" t="s">
        <v>333</v>
      </c>
      <c r="X429" s="17" t="s">
        <v>333</v>
      </c>
      <c r="Y429" s="17" t="s">
        <v>333</v>
      </c>
      <c r="Z429" s="164" t="s">
        <v>333</v>
      </c>
    </row>
    <row r="430" spans="1:26" outlineLevel="1" x14ac:dyDescent="0.25">
      <c r="A430" s="1" t="s">
        <v>375</v>
      </c>
      <c r="B430" s="94" t="s">
        <v>84</v>
      </c>
      <c r="C430" s="25"/>
      <c r="D430" s="25"/>
      <c r="E430" s="25"/>
      <c r="F430" s="25"/>
      <c r="G430" s="21">
        <v>-27904</v>
      </c>
      <c r="H430" s="21">
        <v>-27904</v>
      </c>
      <c r="I430" s="21">
        <v>-28704</v>
      </c>
      <c r="J430" s="21">
        <v>-31445</v>
      </c>
      <c r="K430" s="21">
        <v>-32145</v>
      </c>
      <c r="L430" s="40">
        <v>-32145</v>
      </c>
      <c r="M430" s="17"/>
      <c r="N430" s="17"/>
      <c r="O430" s="17">
        <v>-32145</v>
      </c>
      <c r="P430" s="43">
        <v>0</v>
      </c>
      <c r="Q430" s="17">
        <v>0</v>
      </c>
      <c r="R430" s="17">
        <v>0</v>
      </c>
      <c r="S430" s="17">
        <v>0</v>
      </c>
      <c r="T430" s="17">
        <v>0</v>
      </c>
      <c r="U430" s="17">
        <v>0</v>
      </c>
      <c r="V430" s="17" t="s">
        <v>333</v>
      </c>
      <c r="W430" s="17" t="s">
        <v>333</v>
      </c>
      <c r="X430" s="17" t="s">
        <v>333</v>
      </c>
      <c r="Y430" s="17" t="s">
        <v>333</v>
      </c>
      <c r="Z430" s="164" t="s">
        <v>333</v>
      </c>
    </row>
    <row r="431" spans="1:26" outlineLevel="1" x14ac:dyDescent="0.25">
      <c r="A431" s="1" t="s">
        <v>376</v>
      </c>
      <c r="B431" s="94" t="s">
        <v>85</v>
      </c>
      <c r="C431" s="25"/>
      <c r="D431" s="25"/>
      <c r="E431" s="25"/>
      <c r="F431" s="25"/>
      <c r="G431" s="21">
        <v>20677</v>
      </c>
      <c r="H431" s="21">
        <v>22110</v>
      </c>
      <c r="I431" s="21">
        <v>24744</v>
      </c>
      <c r="J431" s="21">
        <v>28236</v>
      </c>
      <c r="K431" s="21">
        <v>30330</v>
      </c>
      <c r="L431" s="40">
        <v>30381</v>
      </c>
      <c r="M431" s="17"/>
      <c r="N431" s="17"/>
      <c r="O431" s="17">
        <v>30381</v>
      </c>
      <c r="P431" s="43">
        <v>0</v>
      </c>
      <c r="Q431" s="17">
        <v>756.2671120600528</v>
      </c>
      <c r="R431" s="17">
        <v>2913.6397980433048</v>
      </c>
      <c r="S431" s="17">
        <v>4942.3836075436448</v>
      </c>
      <c r="T431" s="17">
        <v>7033.0345607060563</v>
      </c>
      <c r="U431" s="17">
        <v>9274.7589734972498</v>
      </c>
      <c r="V431" s="17" t="s">
        <v>333</v>
      </c>
      <c r="W431" s="17" t="s">
        <v>333</v>
      </c>
      <c r="X431" s="17" t="s">
        <v>333</v>
      </c>
      <c r="Y431" s="17" t="s">
        <v>333</v>
      </c>
      <c r="Z431" s="164" t="s">
        <v>333</v>
      </c>
    </row>
    <row r="432" spans="1:26" outlineLevel="1" x14ac:dyDescent="0.25">
      <c r="A432" s="1" t="s">
        <v>377</v>
      </c>
      <c r="B432" s="94" t="s">
        <v>86</v>
      </c>
      <c r="C432" s="25"/>
      <c r="D432" s="25"/>
      <c r="E432" s="25"/>
      <c r="F432" s="25"/>
      <c r="G432" s="57">
        <v>309</v>
      </c>
      <c r="H432" s="57">
        <v>-37</v>
      </c>
      <c r="I432" s="57">
        <v>-71</v>
      </c>
      <c r="J432" s="57">
        <v>-61</v>
      </c>
      <c r="K432" s="57">
        <v>-59</v>
      </c>
      <c r="L432" s="40">
        <v>-153</v>
      </c>
      <c r="M432" s="51"/>
      <c r="N432" s="51"/>
      <c r="O432" s="51">
        <v>-153</v>
      </c>
      <c r="P432" s="43">
        <v>0</v>
      </c>
      <c r="Q432" s="51">
        <v>0</v>
      </c>
      <c r="R432" s="51">
        <v>0</v>
      </c>
      <c r="S432" s="51">
        <v>0</v>
      </c>
      <c r="T432" s="51">
        <v>0</v>
      </c>
      <c r="U432" s="51">
        <v>0</v>
      </c>
      <c r="V432" s="51" t="s">
        <v>333</v>
      </c>
      <c r="W432" s="51" t="s">
        <v>333</v>
      </c>
      <c r="X432" s="51" t="s">
        <v>333</v>
      </c>
      <c r="Y432" s="51" t="s">
        <v>333</v>
      </c>
      <c r="Z432" s="164" t="s">
        <v>333</v>
      </c>
    </row>
    <row r="433" spans="1:28" outlineLevel="1" x14ac:dyDescent="0.25">
      <c r="A433" s="1" t="s">
        <v>378</v>
      </c>
      <c r="B433" s="107" t="s">
        <v>228</v>
      </c>
      <c r="C433" s="9"/>
      <c r="D433" s="9"/>
      <c r="E433" s="9"/>
      <c r="F433" s="9"/>
      <c r="G433" s="22"/>
      <c r="H433" s="22"/>
      <c r="I433" s="22"/>
      <c r="J433" s="22"/>
      <c r="K433" s="22"/>
      <c r="L433" s="42"/>
      <c r="M433" s="20">
        <v>5613.6963584000059</v>
      </c>
      <c r="N433" s="20"/>
      <c r="O433" s="20"/>
      <c r="P433" s="160">
        <v>5613.6963584000059</v>
      </c>
      <c r="Q433" s="20">
        <v>5613.6963584000059</v>
      </c>
      <c r="R433" s="20">
        <v>5613.6963584000059</v>
      </c>
      <c r="S433" s="20">
        <v>5613.6963584000059</v>
      </c>
      <c r="T433" s="20">
        <v>5613.6963584000059</v>
      </c>
      <c r="U433" s="20">
        <v>5613.6963584000059</v>
      </c>
      <c r="V433" s="20" t="s">
        <v>333</v>
      </c>
      <c r="W433" s="20" t="s">
        <v>333</v>
      </c>
      <c r="X433" s="20" t="s">
        <v>333</v>
      </c>
      <c r="Y433" s="20" t="s">
        <v>333</v>
      </c>
      <c r="Z433" s="166" t="s">
        <v>333</v>
      </c>
    </row>
    <row r="434" spans="1:28" outlineLevel="1" x14ac:dyDescent="0.25">
      <c r="A434" s="1" t="s">
        <v>379</v>
      </c>
      <c r="B434" s="94" t="s">
        <v>87</v>
      </c>
      <c r="C434" s="25"/>
      <c r="D434" s="25"/>
      <c r="E434" s="25"/>
      <c r="F434" s="25"/>
      <c r="G434" s="17">
        <v>4271</v>
      </c>
      <c r="H434" s="17">
        <v>5641</v>
      </c>
      <c r="I434" s="17">
        <v>7766</v>
      </c>
      <c r="J434" s="17">
        <v>8917</v>
      </c>
      <c r="K434" s="17">
        <v>10680</v>
      </c>
      <c r="L434" s="43">
        <v>10781</v>
      </c>
      <c r="M434" s="17"/>
      <c r="N434" s="17"/>
      <c r="O434" s="17"/>
      <c r="P434" s="43">
        <v>5613.6963584000059</v>
      </c>
      <c r="Q434" s="17">
        <v>6369.9634704600585</v>
      </c>
      <c r="R434" s="17">
        <v>8527.3361564433108</v>
      </c>
      <c r="S434" s="17">
        <v>10556.079965943651</v>
      </c>
      <c r="T434" s="17">
        <v>12646.730919106063</v>
      </c>
      <c r="U434" s="17">
        <v>14888.455331897256</v>
      </c>
      <c r="V434" s="17" t="s">
        <v>333</v>
      </c>
      <c r="W434" s="17" t="s">
        <v>333</v>
      </c>
      <c r="X434" s="17" t="s">
        <v>333</v>
      </c>
      <c r="Y434" s="17" t="s">
        <v>333</v>
      </c>
      <c r="Z434" s="164" t="s">
        <v>333</v>
      </c>
    </row>
    <row r="435" spans="1:28" outlineLevel="1" x14ac:dyDescent="0.25">
      <c r="A435" s="1" t="s">
        <v>380</v>
      </c>
      <c r="B435" s="107" t="s">
        <v>88</v>
      </c>
      <c r="C435" s="9"/>
      <c r="D435" s="9"/>
      <c r="E435" s="9"/>
      <c r="F435" s="9"/>
      <c r="G435" s="22">
        <v>0</v>
      </c>
      <c r="H435" s="22">
        <v>0</v>
      </c>
      <c r="I435" s="22">
        <v>0</v>
      </c>
      <c r="J435" s="22">
        <v>0</v>
      </c>
      <c r="K435" s="22">
        <v>21</v>
      </c>
      <c r="L435" s="42">
        <v>0</v>
      </c>
      <c r="M435" s="55"/>
      <c r="N435" s="20"/>
      <c r="O435" s="20"/>
      <c r="P435" s="160">
        <v>0</v>
      </c>
      <c r="Q435" s="55">
        <v>0</v>
      </c>
      <c r="R435" s="20">
        <v>0</v>
      </c>
      <c r="S435" s="20">
        <v>0</v>
      </c>
      <c r="T435" s="20">
        <v>0</v>
      </c>
      <c r="U435" s="20">
        <v>0</v>
      </c>
      <c r="V435" s="20" t="s">
        <v>333</v>
      </c>
      <c r="W435" s="20" t="s">
        <v>333</v>
      </c>
      <c r="X435" s="20" t="s">
        <v>333</v>
      </c>
      <c r="Y435" s="20" t="s">
        <v>333</v>
      </c>
      <c r="Z435" s="166" t="s">
        <v>333</v>
      </c>
    </row>
    <row r="436" spans="1:28" outlineLevel="1" x14ac:dyDescent="0.25">
      <c r="A436" s="1" t="s">
        <v>381</v>
      </c>
      <c r="B436" s="94" t="s">
        <v>89</v>
      </c>
      <c r="C436" s="25"/>
      <c r="D436" s="25"/>
      <c r="E436" s="25"/>
      <c r="F436" s="25"/>
      <c r="G436" s="17">
        <v>4271</v>
      </c>
      <c r="H436" s="17">
        <v>5641</v>
      </c>
      <c r="I436" s="17">
        <v>7766</v>
      </c>
      <c r="J436" s="17">
        <v>8917</v>
      </c>
      <c r="K436" s="17">
        <v>10701</v>
      </c>
      <c r="L436" s="43">
        <v>10781</v>
      </c>
      <c r="M436" s="17"/>
      <c r="N436" s="17"/>
      <c r="O436" s="17"/>
      <c r="P436" s="43">
        <v>5613.6963584000059</v>
      </c>
      <c r="Q436" s="17">
        <v>6369.9634704600585</v>
      </c>
      <c r="R436" s="17">
        <v>8527.3361564433108</v>
      </c>
      <c r="S436" s="17">
        <v>10556.079965943651</v>
      </c>
      <c r="T436" s="17">
        <v>12646.730919106063</v>
      </c>
      <c r="U436" s="17">
        <v>14888.455331897256</v>
      </c>
      <c r="V436" s="17" t="s">
        <v>333</v>
      </c>
      <c r="W436" s="17" t="s">
        <v>333</v>
      </c>
      <c r="X436" s="17" t="s">
        <v>333</v>
      </c>
      <c r="Y436" s="17" t="s">
        <v>333</v>
      </c>
      <c r="Z436" s="164" t="s">
        <v>333</v>
      </c>
    </row>
    <row r="437" spans="1:28" outlineLevel="1" x14ac:dyDescent="0.25">
      <c r="A437" s="1" t="s">
        <v>343</v>
      </c>
      <c r="B437" s="94"/>
      <c r="C437" s="25"/>
      <c r="D437" s="25"/>
      <c r="E437" s="25"/>
      <c r="F437" s="25"/>
      <c r="L437" s="39"/>
      <c r="M437" s="17"/>
      <c r="N437" s="17"/>
      <c r="O437" s="17"/>
      <c r="P437" s="43"/>
      <c r="Z437" s="96"/>
    </row>
    <row r="438" spans="1:28" outlineLevel="1" x14ac:dyDescent="0.25">
      <c r="A438" s="1" t="s">
        <v>382</v>
      </c>
      <c r="B438" s="107" t="s">
        <v>90</v>
      </c>
      <c r="C438" s="9"/>
      <c r="D438" s="9"/>
      <c r="E438" s="9"/>
      <c r="F438" s="9"/>
      <c r="G438" s="20">
        <v>26500</v>
      </c>
      <c r="H438" s="20">
        <v>33652</v>
      </c>
      <c r="I438" s="20">
        <v>38599</v>
      </c>
      <c r="J438" s="20">
        <v>44533</v>
      </c>
      <c r="K438" s="20">
        <v>47540</v>
      </c>
      <c r="L438" s="225">
        <v>45871</v>
      </c>
      <c r="M438" s="225"/>
      <c r="N438" s="51"/>
      <c r="O438" s="51"/>
      <c r="P438" s="43">
        <v>52369.696358400004</v>
      </c>
      <c r="Q438" s="20">
        <v>52580.731646479027</v>
      </c>
      <c r="R438" s="20">
        <v>51883.889171807081</v>
      </c>
      <c r="S438" s="20">
        <v>51160.266681483758</v>
      </c>
      <c r="T438" s="20">
        <v>50802.027043814116</v>
      </c>
      <c r="U438" s="20">
        <v>50466.249493120908</v>
      </c>
      <c r="V438" s="20" t="s">
        <v>333</v>
      </c>
      <c r="W438" s="20" t="s">
        <v>333</v>
      </c>
      <c r="X438" s="20" t="s">
        <v>333</v>
      </c>
      <c r="Y438" s="20" t="s">
        <v>333</v>
      </c>
      <c r="Z438" s="166" t="s">
        <v>333</v>
      </c>
    </row>
    <row r="439" spans="1:28" outlineLevel="1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27"/>
      <c r="M439" s="227"/>
      <c r="N439" s="227"/>
      <c r="O439" s="227"/>
      <c r="P439" s="227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</row>
    <row r="440" spans="1:28" ht="15" outlineLevel="1" x14ac:dyDescent="0.3">
      <c r="B440" s="56" t="s">
        <v>94</v>
      </c>
      <c r="C440" s="56"/>
      <c r="D440" s="56"/>
      <c r="E440" s="56"/>
      <c r="F440" s="56"/>
      <c r="G440" s="226">
        <v>0</v>
      </c>
      <c r="H440" s="226">
        <v>0</v>
      </c>
      <c r="I440" s="226">
        <v>0</v>
      </c>
      <c r="J440" s="226">
        <v>0</v>
      </c>
      <c r="K440" s="226">
        <v>0</v>
      </c>
      <c r="L440" s="226">
        <v>0</v>
      </c>
      <c r="M440" s="25"/>
      <c r="N440" s="25"/>
      <c r="O440" s="25"/>
      <c r="P440" s="226">
        <v>0</v>
      </c>
      <c r="Q440" s="450">
        <v>7.2759576141834259E-12</v>
      </c>
      <c r="R440" s="450">
        <v>-7.2759576141834259E-12</v>
      </c>
      <c r="S440" s="450">
        <v>-7.2759576141834259E-12</v>
      </c>
      <c r="T440" s="450">
        <v>0</v>
      </c>
      <c r="U440" s="450">
        <v>0</v>
      </c>
      <c r="V440" s="226" t="s">
        <v>333</v>
      </c>
      <c r="W440" s="226" t="s">
        <v>333</v>
      </c>
      <c r="X440" s="226" t="s">
        <v>333</v>
      </c>
      <c r="Y440" s="226" t="s">
        <v>333</v>
      </c>
      <c r="Z440" s="226" t="s">
        <v>333</v>
      </c>
      <c r="AA440" s="25"/>
      <c r="AB440" s="25"/>
    </row>
    <row r="441" spans="1:28" outlineLevel="1" x14ac:dyDescent="0.25"/>
    <row r="442" spans="1:28" outlineLevel="1" x14ac:dyDescent="0.25"/>
    <row r="443" spans="1:28" s="3" customFormat="1" ht="15" x14ac:dyDescent="0.3">
      <c r="A443" s="3" t="s">
        <v>143</v>
      </c>
    </row>
    <row r="444" spans="1:28" s="5" customFormat="1" outlineLevel="1" x14ac:dyDescent="0.25"/>
    <row r="445" spans="1:28" s="5" customFormat="1" ht="15" outlineLevel="1" x14ac:dyDescent="0.3">
      <c r="B445" s="71" t="s">
        <v>158</v>
      </c>
      <c r="C445" s="147"/>
      <c r="D445" s="147"/>
      <c r="E445" s="147"/>
      <c r="F445" s="147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3"/>
    </row>
    <row r="446" spans="1:28" s="5" customFormat="1" ht="15" outlineLevel="1" x14ac:dyDescent="0.3">
      <c r="B446" s="74"/>
      <c r="C446" s="75"/>
      <c r="D446" s="75"/>
      <c r="E446" s="75"/>
      <c r="F446" s="75"/>
      <c r="G446" s="75"/>
      <c r="H446" s="75"/>
      <c r="I446" s="75"/>
      <c r="J446" s="75"/>
      <c r="K446" s="75"/>
      <c r="L446" s="76" t="s">
        <v>101</v>
      </c>
      <c r="M446" s="75"/>
      <c r="N446" s="75"/>
      <c r="O446" s="77" t="s">
        <v>156</v>
      </c>
      <c r="P446" s="77" t="s">
        <v>161</v>
      </c>
      <c r="Q446" s="78">
        <v>1</v>
      </c>
      <c r="R446" s="78">
        <v>2</v>
      </c>
      <c r="S446" s="78">
        <v>3</v>
      </c>
      <c r="T446" s="78">
        <v>4</v>
      </c>
      <c r="U446" s="78">
        <v>5</v>
      </c>
      <c r="V446" s="78" t="s">
        <v>333</v>
      </c>
      <c r="W446" s="78" t="s">
        <v>333</v>
      </c>
      <c r="X446" s="78" t="s">
        <v>333</v>
      </c>
      <c r="Y446" s="78" t="s">
        <v>333</v>
      </c>
      <c r="Z446" s="79" t="s">
        <v>333</v>
      </c>
    </row>
    <row r="447" spans="1:28" s="5" customFormat="1" ht="15" outlineLevel="1" x14ac:dyDescent="0.3">
      <c r="B447" s="80"/>
      <c r="C447" s="81"/>
      <c r="D447" s="81"/>
      <c r="E447" s="81"/>
      <c r="F447" s="81"/>
      <c r="G447" s="61">
        <v>2009</v>
      </c>
      <c r="H447" s="61">
        <v>2010</v>
      </c>
      <c r="I447" s="61">
        <v>2011</v>
      </c>
      <c r="J447" s="61">
        <v>2012</v>
      </c>
      <c r="K447" s="61">
        <v>2013</v>
      </c>
      <c r="L447" s="62">
        <v>41488</v>
      </c>
      <c r="M447" s="81"/>
      <c r="N447" s="81"/>
      <c r="O447" s="64" t="s">
        <v>157</v>
      </c>
      <c r="P447" s="244">
        <v>0.5</v>
      </c>
      <c r="Q447" s="36">
        <v>2014</v>
      </c>
      <c r="R447" s="36">
        <v>2015</v>
      </c>
      <c r="S447" s="36">
        <v>2016</v>
      </c>
      <c r="T447" s="36">
        <v>2017</v>
      </c>
      <c r="U447" s="36">
        <v>2018</v>
      </c>
      <c r="V447" s="36" t="s">
        <v>333</v>
      </c>
      <c r="W447" s="36" t="s">
        <v>333</v>
      </c>
      <c r="X447" s="36" t="s">
        <v>333</v>
      </c>
      <c r="Y447" s="36" t="s">
        <v>333</v>
      </c>
      <c r="Z447" s="82" t="s">
        <v>333</v>
      </c>
    </row>
    <row r="448" spans="1:28" s="5" customFormat="1" outlineLevel="1" x14ac:dyDescent="0.25">
      <c r="B448" s="80" t="s">
        <v>135</v>
      </c>
      <c r="C448" s="81"/>
      <c r="D448" s="81"/>
      <c r="E448" s="81"/>
      <c r="F448" s="81"/>
      <c r="G448" s="83">
        <v>440</v>
      </c>
      <c r="H448" s="83">
        <v>551</v>
      </c>
      <c r="I448" s="83">
        <v>393</v>
      </c>
      <c r="J448" s="83">
        <v>716</v>
      </c>
      <c r="K448" s="83">
        <v>533</v>
      </c>
      <c r="L448" s="83">
        <v>606</v>
      </c>
      <c r="M448" s="81"/>
      <c r="N448" s="81"/>
      <c r="O448" s="81"/>
      <c r="P448" s="84">
        <v>339.24851999999998</v>
      </c>
      <c r="Q448" s="84">
        <v>678.49703999999997</v>
      </c>
      <c r="R448" s="84">
        <v>611.38237445999994</v>
      </c>
      <c r="S448" s="84">
        <v>551.35574133119997</v>
      </c>
      <c r="T448" s="84">
        <v>544.18811669389436</v>
      </c>
      <c r="U448" s="84">
        <v>540.92298799373089</v>
      </c>
      <c r="V448" s="84" t="s">
        <v>333</v>
      </c>
      <c r="W448" s="84" t="s">
        <v>333</v>
      </c>
      <c r="X448" s="84" t="s">
        <v>333</v>
      </c>
      <c r="Y448" s="84" t="s">
        <v>333</v>
      </c>
      <c r="Z448" s="85" t="s">
        <v>333</v>
      </c>
    </row>
    <row r="449" spans="1:26" s="60" customFormat="1" ht="15" outlineLevel="1" x14ac:dyDescent="0.3">
      <c r="B449" s="86" t="s">
        <v>47</v>
      </c>
      <c r="C449" s="88"/>
      <c r="D449" s="88"/>
      <c r="E449" s="88"/>
      <c r="F449" s="88"/>
      <c r="G449" s="87">
        <v>7.2011914698613773E-3</v>
      </c>
      <c r="H449" s="87">
        <v>1.041548523685305E-2</v>
      </c>
      <c r="I449" s="87">
        <v>6.3908674016977269E-3</v>
      </c>
      <c r="J449" s="87">
        <v>1.1535177458072208E-2</v>
      </c>
      <c r="K449" s="87">
        <v>9.3607305936073051E-3</v>
      </c>
      <c r="L449" s="87">
        <v>1.0702364763435354E-2</v>
      </c>
      <c r="M449" s="88"/>
      <c r="N449" s="88"/>
      <c r="O449" s="87">
        <v>9.2676361539211702E-3</v>
      </c>
      <c r="P449" s="88"/>
      <c r="Q449" s="87">
        <v>1.2E-2</v>
      </c>
      <c r="R449" s="87">
        <v>1.0999999999999999E-2</v>
      </c>
      <c r="S449" s="87">
        <v>0.01</v>
      </c>
      <c r="T449" s="87">
        <v>0.01</v>
      </c>
      <c r="U449" s="87">
        <v>0.01</v>
      </c>
      <c r="V449" s="87" t="s">
        <v>333</v>
      </c>
      <c r="W449" s="87" t="s">
        <v>333</v>
      </c>
      <c r="X449" s="87" t="s">
        <v>333</v>
      </c>
      <c r="Y449" s="87" t="s">
        <v>333</v>
      </c>
      <c r="Z449" s="89" t="s">
        <v>333</v>
      </c>
    </row>
    <row r="450" spans="1:26" s="60" customFormat="1" ht="15" outlineLevel="1" x14ac:dyDescent="0.3">
      <c r="G450" s="63"/>
      <c r="H450" s="63"/>
      <c r="I450" s="63"/>
      <c r="J450" s="63"/>
      <c r="K450" s="63"/>
      <c r="L450" s="63"/>
      <c r="O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s="5" customFormat="1" ht="15" outlineLevel="1" x14ac:dyDescent="0.3">
      <c r="B451" s="71" t="s">
        <v>49</v>
      </c>
      <c r="C451" s="147"/>
      <c r="D451" s="147"/>
      <c r="E451" s="147"/>
      <c r="F451" s="147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3"/>
    </row>
    <row r="452" spans="1:26" s="25" customFormat="1" ht="15" outlineLevel="1" x14ac:dyDescent="0.3">
      <c r="B452" s="90" t="s">
        <v>144</v>
      </c>
      <c r="C452" s="248"/>
      <c r="D452" s="248"/>
      <c r="E452" s="248"/>
      <c r="F452" s="248"/>
      <c r="G452" s="91"/>
      <c r="H452" s="91"/>
      <c r="I452" s="91"/>
      <c r="J452" s="91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3"/>
    </row>
    <row r="453" spans="1:26" s="25" customFormat="1" outlineLevel="1" x14ac:dyDescent="0.25">
      <c r="B453" s="94"/>
      <c r="H453" s="95" t="s">
        <v>146</v>
      </c>
      <c r="I453" s="95" t="s">
        <v>147</v>
      </c>
      <c r="J453" s="95" t="s">
        <v>149</v>
      </c>
      <c r="Z453" s="96"/>
    </row>
    <row r="454" spans="1:26" s="25" customFormat="1" ht="15" outlineLevel="1" x14ac:dyDescent="0.3">
      <c r="A454" s="329"/>
      <c r="B454" s="330" t="s">
        <v>145</v>
      </c>
      <c r="C454" s="331"/>
      <c r="D454" s="331"/>
      <c r="E454" s="331"/>
      <c r="F454" s="331"/>
      <c r="G454" s="9"/>
      <c r="H454" s="8" t="s">
        <v>32</v>
      </c>
      <c r="I454" s="8" t="s">
        <v>148</v>
      </c>
      <c r="J454" s="8" t="s">
        <v>150</v>
      </c>
      <c r="K454" s="9"/>
      <c r="L454" s="9"/>
      <c r="M454" s="9"/>
      <c r="N454" s="9"/>
      <c r="O454" s="9"/>
      <c r="P454" s="9"/>
      <c r="Q454" s="14" t="s">
        <v>155</v>
      </c>
      <c r="R454" s="15"/>
      <c r="S454" s="15"/>
      <c r="T454" s="15"/>
      <c r="U454" s="15"/>
      <c r="V454" s="15"/>
      <c r="W454" s="15"/>
      <c r="X454" s="15"/>
      <c r="Y454" s="15"/>
      <c r="Z454" s="98"/>
    </row>
    <row r="455" spans="1:26" s="25" customFormat="1" outlineLevel="1" x14ac:dyDescent="0.25">
      <c r="B455" s="94" t="s">
        <v>151</v>
      </c>
      <c r="H455" s="57">
        <v>1039</v>
      </c>
      <c r="I455" s="99">
        <v>3</v>
      </c>
      <c r="J455" s="100">
        <v>0</v>
      </c>
      <c r="Q455" s="50">
        <v>346.33333333333331</v>
      </c>
      <c r="R455" s="50">
        <v>346.33333333333331</v>
      </c>
      <c r="S455" s="50">
        <v>346.33333333333331</v>
      </c>
      <c r="T455" s="50">
        <v>0</v>
      </c>
      <c r="U455" s="50">
        <v>0</v>
      </c>
      <c r="V455" s="50" t="s">
        <v>333</v>
      </c>
      <c r="W455" s="50" t="s">
        <v>333</v>
      </c>
      <c r="X455" s="50" t="s">
        <v>333</v>
      </c>
      <c r="Y455" s="50" t="s">
        <v>333</v>
      </c>
      <c r="Z455" s="110" t="s">
        <v>333</v>
      </c>
    </row>
    <row r="456" spans="1:26" outlineLevel="1" x14ac:dyDescent="0.25">
      <c r="B456" s="94" t="s">
        <v>152</v>
      </c>
      <c r="C456" s="25"/>
      <c r="D456" s="25"/>
      <c r="E456" s="25"/>
      <c r="F456" s="25"/>
      <c r="G456" s="25"/>
      <c r="H456" s="57">
        <v>785</v>
      </c>
      <c r="I456" s="99">
        <v>12</v>
      </c>
      <c r="J456" s="100">
        <v>0</v>
      </c>
      <c r="K456" s="25"/>
      <c r="L456" s="25"/>
      <c r="M456" s="25"/>
      <c r="N456" s="25"/>
      <c r="O456" s="25"/>
      <c r="P456" s="25"/>
      <c r="Q456" s="50">
        <v>65.416666666666671</v>
      </c>
      <c r="R456" s="50">
        <v>65.416666666666671</v>
      </c>
      <c r="S456" s="50">
        <v>65.416666666666671</v>
      </c>
      <c r="T456" s="50">
        <v>65.416666666666671</v>
      </c>
      <c r="U456" s="50">
        <v>65.416666666666671</v>
      </c>
      <c r="V456" s="50" t="s">
        <v>333</v>
      </c>
      <c r="W456" s="50" t="s">
        <v>333</v>
      </c>
      <c r="X456" s="50" t="s">
        <v>333</v>
      </c>
      <c r="Y456" s="50" t="s">
        <v>333</v>
      </c>
      <c r="Z456" s="101" t="s">
        <v>333</v>
      </c>
    </row>
    <row r="457" spans="1:26" outlineLevel="1" x14ac:dyDescent="0.25">
      <c r="B457" s="94" t="s">
        <v>153</v>
      </c>
      <c r="C457" s="25"/>
      <c r="D457" s="25"/>
      <c r="E457" s="25"/>
      <c r="F457" s="25"/>
      <c r="G457" s="25"/>
      <c r="H457" s="57">
        <v>302</v>
      </c>
      <c r="I457" s="99">
        <v>3</v>
      </c>
      <c r="J457" s="100">
        <v>0</v>
      </c>
      <c r="K457" s="25"/>
      <c r="L457" s="25"/>
      <c r="M457" s="25"/>
      <c r="N457" s="25"/>
      <c r="O457" s="25"/>
      <c r="P457" s="25"/>
      <c r="Q457" s="50">
        <v>100.66666666666667</v>
      </c>
      <c r="R457" s="50">
        <v>100.66666666666667</v>
      </c>
      <c r="S457" s="50">
        <v>100.66666666666667</v>
      </c>
      <c r="T457" s="50">
        <v>0</v>
      </c>
      <c r="U457" s="50">
        <v>0</v>
      </c>
      <c r="V457" s="50" t="s">
        <v>333</v>
      </c>
      <c r="W457" s="50" t="s">
        <v>333</v>
      </c>
      <c r="X457" s="50" t="s">
        <v>333</v>
      </c>
      <c r="Y457" s="50" t="s">
        <v>333</v>
      </c>
      <c r="Z457" s="101" t="s">
        <v>333</v>
      </c>
    </row>
    <row r="458" spans="1:26" outlineLevel="1" x14ac:dyDescent="0.25">
      <c r="B458" s="94" t="s">
        <v>154</v>
      </c>
      <c r="C458" s="25"/>
      <c r="D458" s="25"/>
      <c r="E458" s="25"/>
      <c r="F458" s="25"/>
      <c r="G458" s="25"/>
      <c r="H458" s="57">
        <v>3374</v>
      </c>
      <c r="I458" s="99">
        <v>6.1</v>
      </c>
      <c r="J458" s="100">
        <v>0</v>
      </c>
      <c r="K458" s="25"/>
      <c r="L458" s="25"/>
      <c r="M458" s="25"/>
      <c r="N458" s="25"/>
      <c r="O458" s="25"/>
      <c r="P458" s="25"/>
      <c r="Q458" s="27">
        <v>553.11475409836066</v>
      </c>
      <c r="R458" s="27">
        <v>553.11475409836066</v>
      </c>
      <c r="S458" s="27">
        <v>553.11475409836066</v>
      </c>
      <c r="T458" s="27">
        <v>553.11475409836066</v>
      </c>
      <c r="U458" s="27">
        <v>553.11475409836066</v>
      </c>
      <c r="V458" s="27" t="s">
        <v>333</v>
      </c>
      <c r="W458" s="27" t="s">
        <v>333</v>
      </c>
      <c r="X458" s="27" t="s">
        <v>333</v>
      </c>
      <c r="Y458" s="27" t="s">
        <v>333</v>
      </c>
      <c r="Z458" s="102" t="s">
        <v>333</v>
      </c>
    </row>
    <row r="459" spans="1:26" outlineLevel="1" x14ac:dyDescent="0.25">
      <c r="B459" s="94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50">
        <v>1065.5314207650272</v>
      </c>
      <c r="R459" s="50">
        <v>1065.5314207650272</v>
      </c>
      <c r="S459" s="50">
        <v>1065.5314207650272</v>
      </c>
      <c r="T459" s="50">
        <v>618.53142076502729</v>
      </c>
      <c r="U459" s="50">
        <v>618.53142076502729</v>
      </c>
      <c r="V459" s="50" t="s">
        <v>333</v>
      </c>
      <c r="W459" s="50" t="s">
        <v>333</v>
      </c>
      <c r="X459" s="50" t="s">
        <v>333</v>
      </c>
      <c r="Y459" s="50" t="s">
        <v>333</v>
      </c>
      <c r="Z459" s="101" t="s">
        <v>333</v>
      </c>
    </row>
    <row r="460" spans="1:26" outlineLevel="1" x14ac:dyDescent="0.25">
      <c r="B460" s="94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96"/>
    </row>
    <row r="461" spans="1:26" ht="15" outlineLevel="1" x14ac:dyDescent="0.3">
      <c r="B461" s="94"/>
      <c r="C461" s="25"/>
      <c r="D461" s="25"/>
      <c r="E461" s="25"/>
      <c r="F461" s="25"/>
      <c r="G461" s="14" t="s">
        <v>158</v>
      </c>
      <c r="H461" s="15"/>
      <c r="I461" s="15"/>
      <c r="J461" s="1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96"/>
    </row>
    <row r="462" spans="1:26" ht="15" outlineLevel="1" x14ac:dyDescent="0.3">
      <c r="B462" s="94"/>
      <c r="C462" s="25"/>
      <c r="D462" s="25"/>
      <c r="E462" s="25"/>
      <c r="F462" s="25"/>
      <c r="G462" s="8" t="s">
        <v>159</v>
      </c>
      <c r="H462" s="8" t="s">
        <v>32</v>
      </c>
      <c r="I462" s="8" t="s">
        <v>148</v>
      </c>
      <c r="J462" s="8" t="s">
        <v>149</v>
      </c>
      <c r="K462" s="25"/>
      <c r="L462" s="25"/>
      <c r="M462" s="25"/>
      <c r="N462" s="25"/>
      <c r="O462" s="25"/>
      <c r="P462" s="25"/>
      <c r="Q462" s="14" t="s">
        <v>160</v>
      </c>
      <c r="R462" s="15"/>
      <c r="S462" s="15"/>
      <c r="T462" s="15"/>
      <c r="U462" s="15"/>
      <c r="V462" s="15"/>
      <c r="W462" s="15"/>
      <c r="X462" s="15"/>
      <c r="Y462" s="15"/>
      <c r="Z462" s="98"/>
    </row>
    <row r="463" spans="1:26" outlineLevel="1" x14ac:dyDescent="0.25">
      <c r="B463" s="94"/>
      <c r="C463" s="25"/>
      <c r="D463" s="25"/>
      <c r="E463" s="25"/>
      <c r="F463" s="25"/>
      <c r="G463" s="103">
        <v>2014</v>
      </c>
      <c r="H463" s="51">
        <v>678.49703999999997</v>
      </c>
      <c r="I463" s="99">
        <v>15</v>
      </c>
      <c r="J463" s="100">
        <v>0</v>
      </c>
      <c r="K463" s="25"/>
      <c r="L463" s="25"/>
      <c r="M463" s="25"/>
      <c r="N463" s="25"/>
      <c r="O463" s="25"/>
      <c r="P463" s="25"/>
      <c r="Q463" s="67">
        <v>22.616567999999997</v>
      </c>
      <c r="R463" s="67">
        <v>45.233135999999995</v>
      </c>
      <c r="S463" s="67">
        <v>45.233135999999995</v>
      </c>
      <c r="T463" s="67">
        <v>45.233135999999995</v>
      </c>
      <c r="U463" s="67">
        <v>45.233135999999995</v>
      </c>
      <c r="V463" s="67" t="s">
        <v>333</v>
      </c>
      <c r="W463" s="67" t="s">
        <v>333</v>
      </c>
      <c r="X463" s="67" t="s">
        <v>333</v>
      </c>
      <c r="Y463" s="67" t="s">
        <v>333</v>
      </c>
      <c r="Z463" s="104" t="s">
        <v>333</v>
      </c>
    </row>
    <row r="464" spans="1:26" outlineLevel="1" x14ac:dyDescent="0.25">
      <c r="B464" s="94"/>
      <c r="C464" s="25"/>
      <c r="D464" s="25"/>
      <c r="E464" s="25"/>
      <c r="F464" s="25"/>
      <c r="G464" s="103">
        <v>2015</v>
      </c>
      <c r="H464" s="51">
        <v>611.38237445999994</v>
      </c>
      <c r="I464" s="99">
        <v>15</v>
      </c>
      <c r="J464" s="100">
        <v>0</v>
      </c>
      <c r="K464" s="25"/>
      <c r="L464" s="25"/>
      <c r="M464" s="25"/>
      <c r="N464" s="25"/>
      <c r="O464" s="25"/>
      <c r="P464" s="25"/>
      <c r="Q464" s="105" t="s">
        <v>333</v>
      </c>
      <c r="R464" s="67">
        <v>20.379412481999999</v>
      </c>
      <c r="S464" s="67">
        <v>40.758824963999999</v>
      </c>
      <c r="T464" s="67">
        <v>40.758824963999999</v>
      </c>
      <c r="U464" s="67">
        <v>40.758824963999999</v>
      </c>
      <c r="V464" s="67" t="s">
        <v>333</v>
      </c>
      <c r="W464" s="67" t="s">
        <v>333</v>
      </c>
      <c r="X464" s="67" t="s">
        <v>333</v>
      </c>
      <c r="Y464" s="67" t="s">
        <v>333</v>
      </c>
      <c r="Z464" s="104" t="s">
        <v>333</v>
      </c>
    </row>
    <row r="465" spans="1:26" outlineLevel="1" x14ac:dyDescent="0.25">
      <c r="B465" s="94"/>
      <c r="C465" s="25"/>
      <c r="D465" s="25"/>
      <c r="E465" s="25"/>
      <c r="F465" s="25"/>
      <c r="G465" s="103">
        <v>2016</v>
      </c>
      <c r="H465" s="51">
        <v>551.35574133119997</v>
      </c>
      <c r="I465" s="99">
        <v>15</v>
      </c>
      <c r="J465" s="100">
        <v>0</v>
      </c>
      <c r="K465" s="25"/>
      <c r="L465" s="25"/>
      <c r="M465" s="25"/>
      <c r="N465" s="25"/>
      <c r="O465" s="25"/>
      <c r="P465" s="25"/>
      <c r="Q465" s="105" t="s">
        <v>333</v>
      </c>
      <c r="R465" s="105" t="s">
        <v>333</v>
      </c>
      <c r="S465" s="67">
        <v>18.378524711039997</v>
      </c>
      <c r="T465" s="67">
        <v>36.757049422079994</v>
      </c>
      <c r="U465" s="67">
        <v>36.757049422079994</v>
      </c>
      <c r="V465" s="67" t="s">
        <v>333</v>
      </c>
      <c r="W465" s="67" t="s">
        <v>333</v>
      </c>
      <c r="X465" s="67" t="s">
        <v>333</v>
      </c>
      <c r="Y465" s="67" t="s">
        <v>333</v>
      </c>
      <c r="Z465" s="104" t="s">
        <v>333</v>
      </c>
    </row>
    <row r="466" spans="1:26" outlineLevel="1" x14ac:dyDescent="0.25">
      <c r="B466" s="94"/>
      <c r="C466" s="25"/>
      <c r="D466" s="25"/>
      <c r="E466" s="25"/>
      <c r="F466" s="25"/>
      <c r="G466" s="103">
        <v>2017</v>
      </c>
      <c r="H466" s="51">
        <v>544.18811669389436</v>
      </c>
      <c r="I466" s="99">
        <v>15</v>
      </c>
      <c r="J466" s="100">
        <v>0</v>
      </c>
      <c r="K466" s="25"/>
      <c r="L466" s="25"/>
      <c r="M466" s="25"/>
      <c r="N466" s="25"/>
      <c r="O466" s="25"/>
      <c r="P466" s="25"/>
      <c r="Q466" s="105" t="s">
        <v>333</v>
      </c>
      <c r="R466" s="105" t="s">
        <v>333</v>
      </c>
      <c r="S466" s="105" t="s">
        <v>333</v>
      </c>
      <c r="T466" s="67">
        <v>18.139603889796479</v>
      </c>
      <c r="U466" s="67">
        <v>36.279207779592959</v>
      </c>
      <c r="V466" s="67" t="s">
        <v>333</v>
      </c>
      <c r="W466" s="67" t="s">
        <v>333</v>
      </c>
      <c r="X466" s="67" t="s">
        <v>333</v>
      </c>
      <c r="Y466" s="67" t="s">
        <v>333</v>
      </c>
      <c r="Z466" s="104" t="s">
        <v>333</v>
      </c>
    </row>
    <row r="467" spans="1:26" outlineLevel="1" x14ac:dyDescent="0.25">
      <c r="B467" s="94"/>
      <c r="C467" s="25"/>
      <c r="D467" s="25"/>
      <c r="E467" s="25"/>
      <c r="F467" s="25"/>
      <c r="G467" s="103">
        <v>2018</v>
      </c>
      <c r="H467" s="51">
        <v>540.92298799373089</v>
      </c>
      <c r="I467" s="99">
        <v>15</v>
      </c>
      <c r="J467" s="100">
        <v>0</v>
      </c>
      <c r="K467" s="25"/>
      <c r="L467" s="25"/>
      <c r="M467" s="25"/>
      <c r="N467" s="25"/>
      <c r="O467" s="25"/>
      <c r="P467" s="25"/>
      <c r="Q467" s="105" t="s">
        <v>333</v>
      </c>
      <c r="R467" s="105" t="s">
        <v>333</v>
      </c>
      <c r="S467" s="105" t="s">
        <v>333</v>
      </c>
      <c r="T467" s="105" t="s">
        <v>333</v>
      </c>
      <c r="U467" s="67">
        <v>18.030766266457697</v>
      </c>
      <c r="V467" s="67" t="s">
        <v>333</v>
      </c>
      <c r="W467" s="67" t="s">
        <v>333</v>
      </c>
      <c r="X467" s="67" t="s">
        <v>333</v>
      </c>
      <c r="Y467" s="67" t="s">
        <v>333</v>
      </c>
      <c r="Z467" s="104" t="s">
        <v>333</v>
      </c>
    </row>
    <row r="468" spans="1:26" outlineLevel="1" x14ac:dyDescent="0.25">
      <c r="B468" s="94"/>
      <c r="C468" s="25"/>
      <c r="D468" s="25"/>
      <c r="E468" s="25"/>
      <c r="F468" s="25"/>
      <c r="G468" s="103" t="s">
        <v>333</v>
      </c>
      <c r="H468" s="51" t="s">
        <v>333</v>
      </c>
      <c r="I468" s="99" t="s">
        <v>333</v>
      </c>
      <c r="J468" s="100" t="s">
        <v>333</v>
      </c>
      <c r="K468" s="25"/>
      <c r="L468" s="25"/>
      <c r="M468" s="25"/>
      <c r="N468" s="25"/>
      <c r="O468" s="25"/>
      <c r="P468" s="25"/>
      <c r="Q468" s="105" t="s">
        <v>333</v>
      </c>
      <c r="R468" s="105" t="s">
        <v>333</v>
      </c>
      <c r="S468" s="105" t="s">
        <v>333</v>
      </c>
      <c r="T468" s="105" t="s">
        <v>333</v>
      </c>
      <c r="U468" s="105" t="s">
        <v>333</v>
      </c>
      <c r="V468" s="67" t="s">
        <v>333</v>
      </c>
      <c r="W468" s="67" t="s">
        <v>333</v>
      </c>
      <c r="X468" s="67" t="s">
        <v>333</v>
      </c>
      <c r="Y468" s="67" t="s">
        <v>333</v>
      </c>
      <c r="Z468" s="104" t="s">
        <v>333</v>
      </c>
    </row>
    <row r="469" spans="1:26" outlineLevel="1" x14ac:dyDescent="0.25">
      <c r="B469" s="94"/>
      <c r="C469" s="25"/>
      <c r="D469" s="25"/>
      <c r="E469" s="25"/>
      <c r="F469" s="25"/>
      <c r="G469" s="103" t="s">
        <v>333</v>
      </c>
      <c r="H469" s="51" t="s">
        <v>333</v>
      </c>
      <c r="I469" s="99" t="s">
        <v>333</v>
      </c>
      <c r="J469" s="100" t="s">
        <v>333</v>
      </c>
      <c r="K469" s="25"/>
      <c r="L469" s="25"/>
      <c r="M469" s="25"/>
      <c r="N469" s="25"/>
      <c r="O469" s="25"/>
      <c r="P469" s="25"/>
      <c r="Q469" s="105" t="s">
        <v>333</v>
      </c>
      <c r="R469" s="105" t="s">
        <v>333</v>
      </c>
      <c r="S469" s="105" t="s">
        <v>333</v>
      </c>
      <c r="T469" s="105" t="s">
        <v>333</v>
      </c>
      <c r="U469" s="105" t="s">
        <v>333</v>
      </c>
      <c r="V469" s="105" t="s">
        <v>333</v>
      </c>
      <c r="W469" s="67" t="s">
        <v>333</v>
      </c>
      <c r="X469" s="67" t="s">
        <v>333</v>
      </c>
      <c r="Y469" s="67" t="s">
        <v>333</v>
      </c>
      <c r="Z469" s="104" t="s">
        <v>333</v>
      </c>
    </row>
    <row r="470" spans="1:26" outlineLevel="1" x14ac:dyDescent="0.25">
      <c r="B470" s="94"/>
      <c r="C470" s="25"/>
      <c r="D470" s="25"/>
      <c r="E470" s="25"/>
      <c r="F470" s="25"/>
      <c r="G470" s="103" t="s">
        <v>333</v>
      </c>
      <c r="H470" s="51" t="s">
        <v>333</v>
      </c>
      <c r="I470" s="99" t="s">
        <v>333</v>
      </c>
      <c r="J470" s="100" t="s">
        <v>333</v>
      </c>
      <c r="K470" s="25"/>
      <c r="L470" s="25"/>
      <c r="M470" s="25"/>
      <c r="N470" s="25"/>
      <c r="O470" s="25"/>
      <c r="P470" s="25"/>
      <c r="Q470" s="105" t="s">
        <v>333</v>
      </c>
      <c r="R470" s="105" t="s">
        <v>333</v>
      </c>
      <c r="S470" s="105" t="s">
        <v>333</v>
      </c>
      <c r="T470" s="105" t="s">
        <v>333</v>
      </c>
      <c r="U470" s="105" t="s">
        <v>333</v>
      </c>
      <c r="V470" s="105" t="s">
        <v>333</v>
      </c>
      <c r="W470" s="105" t="s">
        <v>333</v>
      </c>
      <c r="X470" s="67" t="s">
        <v>333</v>
      </c>
      <c r="Y470" s="67" t="s">
        <v>333</v>
      </c>
      <c r="Z470" s="104" t="s">
        <v>333</v>
      </c>
    </row>
    <row r="471" spans="1:26" outlineLevel="1" x14ac:dyDescent="0.25">
      <c r="B471" s="94"/>
      <c r="C471" s="25"/>
      <c r="D471" s="25"/>
      <c r="E471" s="25"/>
      <c r="F471" s="25"/>
      <c r="G471" s="103" t="s">
        <v>333</v>
      </c>
      <c r="H471" s="51" t="s">
        <v>333</v>
      </c>
      <c r="I471" s="99" t="s">
        <v>333</v>
      </c>
      <c r="J471" s="100" t="s">
        <v>333</v>
      </c>
      <c r="K471" s="25"/>
      <c r="L471" s="25"/>
      <c r="M471" s="25"/>
      <c r="N471" s="25"/>
      <c r="O471" s="25"/>
      <c r="P471" s="25"/>
      <c r="Q471" s="105" t="s">
        <v>333</v>
      </c>
      <c r="R471" s="105" t="s">
        <v>333</v>
      </c>
      <c r="S471" s="105" t="s">
        <v>333</v>
      </c>
      <c r="T471" s="105" t="s">
        <v>333</v>
      </c>
      <c r="U471" s="105" t="s">
        <v>333</v>
      </c>
      <c r="V471" s="105" t="s">
        <v>333</v>
      </c>
      <c r="W471" s="105" t="s">
        <v>333</v>
      </c>
      <c r="X471" s="105" t="s">
        <v>333</v>
      </c>
      <c r="Y471" s="67" t="s">
        <v>333</v>
      </c>
      <c r="Z471" s="104" t="s">
        <v>333</v>
      </c>
    </row>
    <row r="472" spans="1:26" outlineLevel="1" x14ac:dyDescent="0.25">
      <c r="B472" s="94"/>
      <c r="C472" s="25"/>
      <c r="D472" s="25"/>
      <c r="E472" s="25"/>
      <c r="F472" s="25"/>
      <c r="G472" s="103" t="s">
        <v>333</v>
      </c>
      <c r="H472" s="51" t="s">
        <v>333</v>
      </c>
      <c r="I472" s="99" t="s">
        <v>333</v>
      </c>
      <c r="J472" s="100" t="s">
        <v>333</v>
      </c>
      <c r="K472" s="25"/>
      <c r="L472" s="25"/>
      <c r="M472" s="25"/>
      <c r="N472" s="25"/>
      <c r="O472" s="25"/>
      <c r="P472" s="25"/>
      <c r="Q472" s="69" t="s">
        <v>333</v>
      </c>
      <c r="R472" s="69" t="s">
        <v>333</v>
      </c>
      <c r="S472" s="69" t="s">
        <v>333</v>
      </c>
      <c r="T472" s="69" t="s">
        <v>333</v>
      </c>
      <c r="U472" s="69" t="s">
        <v>333</v>
      </c>
      <c r="V472" s="69" t="s">
        <v>333</v>
      </c>
      <c r="W472" s="69" t="s">
        <v>333</v>
      </c>
      <c r="X472" s="69" t="s">
        <v>333</v>
      </c>
      <c r="Y472" s="69" t="s">
        <v>333</v>
      </c>
      <c r="Z472" s="106" t="s">
        <v>333</v>
      </c>
    </row>
    <row r="473" spans="1:26" s="47" customFormat="1" outlineLevel="1" x14ac:dyDescent="0.25">
      <c r="A473" s="1"/>
      <c r="B473" s="107"/>
      <c r="C473" s="9"/>
      <c r="D473" s="9"/>
      <c r="E473" s="9"/>
      <c r="F473" s="9"/>
      <c r="G473" s="108"/>
      <c r="H473" s="20"/>
      <c r="I473" s="109"/>
      <c r="J473" s="28"/>
      <c r="K473" s="9"/>
      <c r="L473" s="9"/>
      <c r="M473" s="9"/>
      <c r="N473" s="9"/>
      <c r="O473" s="9"/>
      <c r="P473" s="9"/>
      <c r="Q473" s="70">
        <v>22.616567999999997</v>
      </c>
      <c r="R473" s="70">
        <v>65.612548481999994</v>
      </c>
      <c r="S473" s="70">
        <v>104.37048567503999</v>
      </c>
      <c r="T473" s="70">
        <v>140.88861427587648</v>
      </c>
      <c r="U473" s="70">
        <v>177.05898443213064</v>
      </c>
      <c r="V473" s="70" t="s">
        <v>333</v>
      </c>
      <c r="W473" s="70" t="s">
        <v>333</v>
      </c>
      <c r="X473" s="70" t="s">
        <v>333</v>
      </c>
      <c r="Y473" s="70" t="s">
        <v>333</v>
      </c>
      <c r="Z473" s="106" t="s">
        <v>333</v>
      </c>
    </row>
    <row r="474" spans="1:26" s="47" customFormat="1" outlineLevel="1" x14ac:dyDescent="0.25">
      <c r="A474" s="1"/>
      <c r="B474" s="25"/>
      <c r="C474" s="25"/>
      <c r="D474" s="25"/>
      <c r="E474" s="25"/>
      <c r="F474" s="25"/>
      <c r="G474" s="103"/>
      <c r="H474" s="51"/>
      <c r="I474" s="99"/>
      <c r="J474" s="100"/>
      <c r="K474" s="25"/>
      <c r="L474" s="25"/>
      <c r="M474" s="25"/>
      <c r="N474" s="25"/>
      <c r="O474" s="25"/>
      <c r="P474" s="25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 spans="1:26" outlineLevel="1" x14ac:dyDescent="0.25"/>
    <row r="476" spans="1:26" s="3" customFormat="1" ht="15" x14ac:dyDescent="0.3">
      <c r="A476" s="3" t="s">
        <v>130</v>
      </c>
    </row>
    <row r="477" spans="1:26" s="37" customFormat="1" ht="15" outlineLevel="1" x14ac:dyDescent="0.3"/>
    <row r="478" spans="1:26" s="37" customFormat="1" ht="15" outlineLevel="1" x14ac:dyDescent="0.3">
      <c r="H478" s="308" t="s">
        <v>39</v>
      </c>
      <c r="I478" s="309"/>
      <c r="J478" s="309"/>
      <c r="K478" s="310"/>
      <c r="M478" s="433"/>
      <c r="Q478" s="305" t="s">
        <v>105</v>
      </c>
      <c r="R478" s="306"/>
      <c r="S478" s="306"/>
      <c r="T478" s="306"/>
      <c r="U478" s="306"/>
      <c r="V478" s="306"/>
      <c r="W478" s="306"/>
      <c r="X478" s="306"/>
      <c r="Y478" s="306"/>
      <c r="Z478" s="307"/>
    </row>
    <row r="479" spans="1:26" ht="15" outlineLevel="1" x14ac:dyDescent="0.3">
      <c r="B479" s="118"/>
      <c r="C479" s="119"/>
      <c r="D479" s="119"/>
      <c r="E479" s="119"/>
      <c r="F479" s="119"/>
      <c r="G479" s="119"/>
      <c r="H479" s="119"/>
      <c r="I479" s="119"/>
      <c r="J479" s="119"/>
      <c r="K479" s="119"/>
      <c r="L479" s="439" t="s">
        <v>101</v>
      </c>
      <c r="N479" s="311"/>
      <c r="O479" s="119"/>
      <c r="P479" s="223"/>
      <c r="Q479" s="78">
        <v>1</v>
      </c>
      <c r="R479" s="78">
        <v>2</v>
      </c>
      <c r="S479" s="78">
        <v>3</v>
      </c>
      <c r="T479" s="78">
        <v>4</v>
      </c>
      <c r="U479" s="78">
        <v>5</v>
      </c>
      <c r="V479" s="78" t="s">
        <v>333</v>
      </c>
      <c r="W479" s="78" t="s">
        <v>333</v>
      </c>
      <c r="X479" s="78" t="s">
        <v>333</v>
      </c>
      <c r="Y479" s="78" t="s">
        <v>333</v>
      </c>
      <c r="Z479" s="79" t="s">
        <v>333</v>
      </c>
    </row>
    <row r="480" spans="1:26" ht="15" outlineLevel="1" x14ac:dyDescent="0.3">
      <c r="B480" s="107"/>
      <c r="C480" s="9"/>
      <c r="D480" s="9"/>
      <c r="E480" s="9"/>
      <c r="F480" s="9"/>
      <c r="G480" s="34"/>
      <c r="H480" s="34">
        <v>2010</v>
      </c>
      <c r="I480" s="34">
        <v>2011</v>
      </c>
      <c r="J480" s="34">
        <v>2012</v>
      </c>
      <c r="K480" s="34">
        <v>2013</v>
      </c>
      <c r="L480" s="440">
        <v>41488</v>
      </c>
      <c r="M480" s="9"/>
      <c r="N480" s="285"/>
      <c r="O480" s="9"/>
      <c r="P480" s="322"/>
      <c r="Q480" s="36">
        <v>2014</v>
      </c>
      <c r="R480" s="36">
        <v>2015</v>
      </c>
      <c r="S480" s="36">
        <v>2016</v>
      </c>
      <c r="T480" s="36">
        <v>2017</v>
      </c>
      <c r="U480" s="36">
        <v>2018</v>
      </c>
      <c r="V480" s="36" t="s">
        <v>333</v>
      </c>
      <c r="W480" s="36" t="s">
        <v>333</v>
      </c>
      <c r="X480" s="36" t="s">
        <v>333</v>
      </c>
      <c r="Y480" s="36" t="s">
        <v>333</v>
      </c>
      <c r="Z480" s="82" t="s">
        <v>333</v>
      </c>
    </row>
    <row r="481" spans="2:26" s="25" customFormat="1" ht="15" outlineLevel="1" x14ac:dyDescent="0.3">
      <c r="B481" s="122" t="s">
        <v>272</v>
      </c>
      <c r="C481" s="127"/>
      <c r="D481" s="127"/>
      <c r="E481" s="127"/>
      <c r="F481" s="127"/>
      <c r="H481" s="51"/>
      <c r="L481" s="441"/>
      <c r="N481" s="66"/>
      <c r="Q481" s="51"/>
      <c r="R481" s="51"/>
      <c r="S481" s="51"/>
      <c r="T481" s="51"/>
      <c r="U481" s="51"/>
      <c r="V481" s="51"/>
      <c r="W481" s="51"/>
      <c r="X481" s="51"/>
      <c r="Y481" s="51"/>
      <c r="Z481" s="164"/>
    </row>
    <row r="482" spans="2:26" s="25" customFormat="1" outlineLevel="1" x14ac:dyDescent="0.25">
      <c r="B482" s="171" t="s">
        <v>131</v>
      </c>
      <c r="C482" s="111"/>
      <c r="D482" s="111"/>
      <c r="E482" s="111"/>
      <c r="F482" s="111"/>
      <c r="G482" s="154"/>
      <c r="H482" s="51">
        <v>1433</v>
      </c>
      <c r="I482" s="51">
        <v>2635</v>
      </c>
      <c r="J482" s="51">
        <v>3492</v>
      </c>
      <c r="K482" s="51">
        <v>2372</v>
      </c>
      <c r="L482" s="442">
        <v>1339</v>
      </c>
      <c r="N482" s="286"/>
      <c r="P482" s="51"/>
      <c r="Q482" s="51">
        <v>1125.2371120600528</v>
      </c>
      <c r="R482" s="51">
        <v>2157.3726859832523</v>
      </c>
      <c r="S482" s="51">
        <v>2028.7438095003395</v>
      </c>
      <c r="T482" s="51">
        <v>2090.6509531624115</v>
      </c>
      <c r="U482" s="51">
        <v>2241.7244127911931</v>
      </c>
      <c r="V482" s="51" t="s">
        <v>333</v>
      </c>
      <c r="W482" s="51" t="s">
        <v>333</v>
      </c>
      <c r="X482" s="51" t="s">
        <v>333</v>
      </c>
      <c r="Y482" s="51" t="s">
        <v>333</v>
      </c>
      <c r="Z482" s="164" t="s">
        <v>333</v>
      </c>
    </row>
    <row r="483" spans="2:26" s="25" customFormat="1" outlineLevel="1" x14ac:dyDescent="0.25">
      <c r="B483" s="171" t="s">
        <v>49</v>
      </c>
      <c r="C483" s="111"/>
      <c r="D483" s="111"/>
      <c r="E483" s="111"/>
      <c r="F483" s="111"/>
      <c r="G483" s="154"/>
      <c r="H483" s="51">
        <v>647</v>
      </c>
      <c r="I483" s="51">
        <v>621</v>
      </c>
      <c r="J483" s="51">
        <v>545</v>
      </c>
      <c r="K483" s="51">
        <v>531</v>
      </c>
      <c r="L483" s="442">
        <v>520</v>
      </c>
      <c r="N483" s="286"/>
      <c r="P483" s="51"/>
      <c r="Q483" s="51">
        <v>267.51661733333322</v>
      </c>
      <c r="R483" s="51">
        <v>578.02921514866648</v>
      </c>
      <c r="S483" s="51">
        <v>616.78715234170659</v>
      </c>
      <c r="T483" s="51">
        <v>206.30528094254305</v>
      </c>
      <c r="U483" s="51">
        <v>242.47565109879724</v>
      </c>
      <c r="V483" s="51" t="s">
        <v>333</v>
      </c>
      <c r="W483" s="51" t="s">
        <v>333</v>
      </c>
      <c r="X483" s="51" t="s">
        <v>333</v>
      </c>
      <c r="Y483" s="51" t="s">
        <v>333</v>
      </c>
      <c r="Z483" s="164" t="s">
        <v>333</v>
      </c>
    </row>
    <row r="484" spans="2:26" s="25" customFormat="1" outlineLevel="1" x14ac:dyDescent="0.25">
      <c r="B484" s="171" t="s">
        <v>50</v>
      </c>
      <c r="C484" s="111"/>
      <c r="D484" s="111"/>
      <c r="E484" s="111"/>
      <c r="F484" s="111"/>
      <c r="G484" s="154"/>
      <c r="H484" s="51">
        <v>205</v>
      </c>
      <c r="I484" s="51">
        <v>349</v>
      </c>
      <c r="J484" s="51">
        <v>391</v>
      </c>
      <c r="K484" s="51">
        <v>613</v>
      </c>
      <c r="L484" s="442">
        <v>745</v>
      </c>
      <c r="N484" s="286"/>
      <c r="P484" s="51"/>
      <c r="Q484" s="51">
        <v>276.55737704918033</v>
      </c>
      <c r="R484" s="51">
        <v>553.11475409836066</v>
      </c>
      <c r="S484" s="51">
        <v>553.11475409836066</v>
      </c>
      <c r="T484" s="51">
        <v>553.11475409836066</v>
      </c>
      <c r="U484" s="51">
        <v>553.11475409836066</v>
      </c>
      <c r="V484" s="51" t="s">
        <v>333</v>
      </c>
      <c r="W484" s="51" t="s">
        <v>333</v>
      </c>
      <c r="X484" s="51" t="s">
        <v>333</v>
      </c>
      <c r="Y484" s="51" t="s">
        <v>333</v>
      </c>
      <c r="Z484" s="164" t="s">
        <v>333</v>
      </c>
    </row>
    <row r="485" spans="2:26" s="25" customFormat="1" outlineLevel="1" x14ac:dyDescent="0.25">
      <c r="B485" s="171" t="s">
        <v>224</v>
      </c>
      <c r="C485" s="111"/>
      <c r="D485" s="111"/>
      <c r="E485" s="111"/>
      <c r="F485" s="111"/>
      <c r="G485" s="154"/>
      <c r="H485" s="51"/>
      <c r="I485" s="51"/>
      <c r="J485" s="51"/>
      <c r="K485" s="51"/>
      <c r="L485" s="442"/>
      <c r="N485" s="286"/>
      <c r="P485" s="51"/>
      <c r="Q485" s="51">
        <v>7.3573076923076925</v>
      </c>
      <c r="R485" s="51">
        <v>14.714615384615385</v>
      </c>
      <c r="S485" s="51">
        <v>14.714615384615385</v>
      </c>
      <c r="T485" s="51">
        <v>14.714615384615385</v>
      </c>
      <c r="U485" s="51">
        <v>9.9646153846153851</v>
      </c>
      <c r="V485" s="51" t="s">
        <v>333</v>
      </c>
      <c r="W485" s="51" t="s">
        <v>333</v>
      </c>
      <c r="X485" s="51" t="s">
        <v>333</v>
      </c>
      <c r="Y485" s="51" t="s">
        <v>333</v>
      </c>
      <c r="Z485" s="164" t="s">
        <v>333</v>
      </c>
    </row>
    <row r="486" spans="2:26" s="25" customFormat="1" outlineLevel="1" x14ac:dyDescent="0.25">
      <c r="B486" s="171" t="s">
        <v>263</v>
      </c>
      <c r="C486" s="111"/>
      <c r="D486" s="111"/>
      <c r="E486" s="111"/>
      <c r="F486" s="111"/>
      <c r="G486" s="154"/>
      <c r="H486" s="51"/>
      <c r="I486" s="51"/>
      <c r="J486" s="51"/>
      <c r="K486" s="51"/>
      <c r="L486" s="442"/>
      <c r="N486" s="286"/>
      <c r="P486" s="51"/>
      <c r="Q486" s="51">
        <v>2.5391107483810047</v>
      </c>
      <c r="R486" s="51">
        <v>5.087898264447035</v>
      </c>
      <c r="S486" s="51">
        <v>5.1008252073518792</v>
      </c>
      <c r="T486" s="51">
        <v>5.1137849940449014</v>
      </c>
      <c r="U486" s="51">
        <v>5.126777707973087</v>
      </c>
      <c r="V486" s="51" t="s">
        <v>333</v>
      </c>
      <c r="W486" s="51" t="s">
        <v>333</v>
      </c>
      <c r="X486" s="51" t="s">
        <v>333</v>
      </c>
      <c r="Y486" s="51" t="s">
        <v>333</v>
      </c>
      <c r="Z486" s="164" t="s">
        <v>333</v>
      </c>
    </row>
    <row r="487" spans="2:26" s="25" customFormat="1" outlineLevel="1" x14ac:dyDescent="0.25">
      <c r="B487" s="171" t="s">
        <v>221</v>
      </c>
      <c r="C487" s="111"/>
      <c r="D487" s="111"/>
      <c r="E487" s="111"/>
      <c r="F487" s="111"/>
      <c r="G487" s="154"/>
      <c r="H487" s="51"/>
      <c r="I487" s="51"/>
      <c r="J487" s="51"/>
      <c r="K487" s="51"/>
      <c r="L487" s="442"/>
      <c r="N487" s="286"/>
      <c r="P487" s="51"/>
      <c r="Q487" s="51">
        <v>21.548461538461538</v>
      </c>
      <c r="R487" s="51">
        <v>43.096923076923076</v>
      </c>
      <c r="S487" s="51">
        <v>43.096923076923076</v>
      </c>
      <c r="T487" s="51">
        <v>43.096923076923076</v>
      </c>
      <c r="U487" s="51">
        <v>35.596923076923076</v>
      </c>
      <c r="V487" s="51" t="s">
        <v>333</v>
      </c>
      <c r="W487" s="51" t="s">
        <v>333</v>
      </c>
      <c r="X487" s="51" t="s">
        <v>333</v>
      </c>
      <c r="Y487" s="51" t="s">
        <v>333</v>
      </c>
      <c r="Z487" s="164" t="s">
        <v>333</v>
      </c>
    </row>
    <row r="488" spans="2:26" s="25" customFormat="1" ht="15" outlineLevel="1" x14ac:dyDescent="0.3">
      <c r="B488" s="312" t="s">
        <v>164</v>
      </c>
      <c r="C488" s="157"/>
      <c r="D488" s="157"/>
      <c r="E488" s="157"/>
      <c r="F488" s="157"/>
      <c r="G488" s="154"/>
      <c r="H488" s="51"/>
      <c r="L488" s="441"/>
      <c r="N488" s="66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164"/>
    </row>
    <row r="489" spans="2:26" s="25" customFormat="1" outlineLevel="1" x14ac:dyDescent="0.25">
      <c r="B489" s="313" t="s">
        <v>132</v>
      </c>
      <c r="C489" s="153"/>
      <c r="D489" s="153"/>
      <c r="E489" s="153"/>
      <c r="F489" s="153"/>
      <c r="G489" s="154"/>
      <c r="H489" s="51">
        <v>-1106</v>
      </c>
      <c r="I489" s="51">
        <v>-656</v>
      </c>
      <c r="J489" s="51">
        <v>17</v>
      </c>
      <c r="K489" s="51">
        <v>-153</v>
      </c>
      <c r="L489" s="442">
        <v>38</v>
      </c>
      <c r="N489" s="286"/>
      <c r="P489" s="51"/>
      <c r="Q489" s="51">
        <v>84.864000000000487</v>
      </c>
      <c r="R489" s="51">
        <v>110.60431199999948</v>
      </c>
      <c r="S489" s="51">
        <v>51.164253504000953</v>
      </c>
      <c r="T489" s="51">
        <v>82.476776648448322</v>
      </c>
      <c r="U489" s="51">
        <v>37.571343947084642</v>
      </c>
      <c r="V489" s="51" t="s">
        <v>333</v>
      </c>
      <c r="W489" s="51" t="s">
        <v>333</v>
      </c>
      <c r="X489" s="51" t="s">
        <v>333</v>
      </c>
      <c r="Y489" s="51" t="s">
        <v>333</v>
      </c>
      <c r="Z489" s="164" t="s">
        <v>333</v>
      </c>
    </row>
    <row r="490" spans="2:26" s="25" customFormat="1" outlineLevel="1" x14ac:dyDescent="0.25">
      <c r="B490" s="313" t="s">
        <v>133</v>
      </c>
      <c r="C490" s="153"/>
      <c r="D490" s="153"/>
      <c r="E490" s="153"/>
      <c r="F490" s="153"/>
      <c r="G490" s="154"/>
      <c r="H490" s="51">
        <v>-184</v>
      </c>
      <c r="I490" s="51">
        <v>-250</v>
      </c>
      <c r="J490" s="51">
        <v>-103</v>
      </c>
      <c r="K490" s="51">
        <v>22</v>
      </c>
      <c r="L490" s="442">
        <v>-86</v>
      </c>
      <c r="N490" s="286"/>
      <c r="P490" s="51"/>
      <c r="Q490" s="51">
        <v>92.7267760000002</v>
      </c>
      <c r="R490" s="51">
        <v>23.379644807999739</v>
      </c>
      <c r="S490" s="51">
        <v>10.815148633536182</v>
      </c>
      <c r="T490" s="51">
        <v>17.434019597260203</v>
      </c>
      <c r="U490" s="51">
        <v>7.9418664657671343</v>
      </c>
      <c r="V490" s="51" t="s">
        <v>333</v>
      </c>
      <c r="W490" s="51" t="s">
        <v>333</v>
      </c>
      <c r="X490" s="51" t="s">
        <v>333</v>
      </c>
      <c r="Y490" s="51" t="s">
        <v>333</v>
      </c>
      <c r="Z490" s="164" t="s">
        <v>333</v>
      </c>
    </row>
    <row r="491" spans="2:26" s="25" customFormat="1" outlineLevel="1" x14ac:dyDescent="0.25">
      <c r="B491" s="313" t="s">
        <v>68</v>
      </c>
      <c r="C491" s="153"/>
      <c r="D491" s="153"/>
      <c r="E491" s="153"/>
      <c r="F491" s="153"/>
      <c r="G491" s="154"/>
      <c r="H491" s="51">
        <v>106</v>
      </c>
      <c r="I491" s="51">
        <v>424</v>
      </c>
      <c r="J491" s="51">
        <v>-204</v>
      </c>
      <c r="K491" s="51">
        <v>-544</v>
      </c>
      <c r="L491" s="442">
        <v>119</v>
      </c>
      <c r="N491" s="286"/>
      <c r="P491" s="51"/>
      <c r="Q491" s="51">
        <v>0</v>
      </c>
      <c r="R491" s="51">
        <v>0</v>
      </c>
      <c r="S491" s="51">
        <v>0</v>
      </c>
      <c r="T491" s="51">
        <v>0</v>
      </c>
      <c r="U491" s="51">
        <v>0</v>
      </c>
      <c r="V491" s="51" t="s">
        <v>333</v>
      </c>
      <c r="W491" s="51" t="s">
        <v>333</v>
      </c>
      <c r="X491" s="51" t="s">
        <v>333</v>
      </c>
      <c r="Y491" s="51" t="s">
        <v>333</v>
      </c>
      <c r="Z491" s="164" t="s">
        <v>333</v>
      </c>
    </row>
    <row r="492" spans="2:26" s="25" customFormat="1" outlineLevel="1" x14ac:dyDescent="0.25">
      <c r="B492" s="313" t="s">
        <v>77</v>
      </c>
      <c r="C492" s="153"/>
      <c r="D492" s="153"/>
      <c r="E492" s="153"/>
      <c r="F492" s="153"/>
      <c r="H492" s="51">
        <v>3064</v>
      </c>
      <c r="I492" s="51">
        <v>-80</v>
      </c>
      <c r="J492" s="51">
        <v>363</v>
      </c>
      <c r="K492" s="51">
        <v>-77</v>
      </c>
      <c r="L492" s="442">
        <v>472</v>
      </c>
      <c r="N492" s="286"/>
      <c r="P492" s="51"/>
      <c r="Q492" s="51">
        <v>-450.86932800000068</v>
      </c>
      <c r="R492" s="51">
        <v>-197.20222142400053</v>
      </c>
      <c r="S492" s="51">
        <v>-91.223427604607423</v>
      </c>
      <c r="T492" s="51">
        <v>-147.05216529862992</v>
      </c>
      <c r="U492" s="51">
        <v>-66.987917146036125</v>
      </c>
      <c r="V492" s="51" t="s">
        <v>333</v>
      </c>
      <c r="W492" s="51" t="s">
        <v>333</v>
      </c>
      <c r="X492" s="51" t="s">
        <v>333</v>
      </c>
      <c r="Y492" s="51" t="s">
        <v>333</v>
      </c>
      <c r="Z492" s="164" t="s">
        <v>333</v>
      </c>
    </row>
    <row r="493" spans="2:26" s="25" customFormat="1" outlineLevel="1" x14ac:dyDescent="0.25">
      <c r="B493" s="313" t="s">
        <v>169</v>
      </c>
      <c r="C493" s="153"/>
      <c r="D493" s="153"/>
      <c r="E493" s="153"/>
      <c r="F493" s="153"/>
      <c r="H493" s="51">
        <v>96</v>
      </c>
      <c r="I493" s="51">
        <v>297</v>
      </c>
      <c r="J493" s="51">
        <v>-441</v>
      </c>
      <c r="K493" s="51">
        <v>-96</v>
      </c>
      <c r="L493" s="442">
        <v>13</v>
      </c>
      <c r="N493" s="286"/>
      <c r="P493" s="51"/>
      <c r="Q493" s="51">
        <v>0</v>
      </c>
      <c r="R493" s="51">
        <v>0</v>
      </c>
      <c r="S493" s="51">
        <v>0</v>
      </c>
      <c r="T493" s="51">
        <v>0</v>
      </c>
      <c r="U493" s="51">
        <v>0</v>
      </c>
      <c r="V493" s="51" t="s">
        <v>333</v>
      </c>
      <c r="W493" s="51" t="s">
        <v>333</v>
      </c>
      <c r="X493" s="51" t="s">
        <v>333</v>
      </c>
      <c r="Y493" s="51" t="s">
        <v>333</v>
      </c>
      <c r="Z493" s="164" t="s">
        <v>333</v>
      </c>
    </row>
    <row r="494" spans="2:26" s="25" customFormat="1" outlineLevel="1" x14ac:dyDescent="0.25">
      <c r="B494" s="171" t="s">
        <v>162</v>
      </c>
      <c r="C494" s="111"/>
      <c r="D494" s="111"/>
      <c r="E494" s="111"/>
      <c r="F494" s="111"/>
      <c r="H494" s="51">
        <v>40</v>
      </c>
      <c r="I494" s="51">
        <v>-2</v>
      </c>
      <c r="J494" s="51">
        <v>-3214</v>
      </c>
      <c r="K494" s="51">
        <v>1597</v>
      </c>
      <c r="L494" s="442">
        <v>82</v>
      </c>
      <c r="N494" s="286"/>
      <c r="P494" s="51"/>
      <c r="Q494" s="51">
        <v>0</v>
      </c>
      <c r="R494" s="51">
        <v>0</v>
      </c>
      <c r="S494" s="51">
        <v>0</v>
      </c>
      <c r="T494" s="51">
        <v>0</v>
      </c>
      <c r="U494" s="51">
        <v>0</v>
      </c>
      <c r="V494" s="51" t="s">
        <v>333</v>
      </c>
      <c r="W494" s="51" t="s">
        <v>333</v>
      </c>
      <c r="X494" s="51" t="s">
        <v>333</v>
      </c>
      <c r="Y494" s="51" t="s">
        <v>333</v>
      </c>
      <c r="Z494" s="164" t="s">
        <v>333</v>
      </c>
    </row>
    <row r="495" spans="2:26" s="25" customFormat="1" outlineLevel="1" x14ac:dyDescent="0.25">
      <c r="B495" s="171" t="s">
        <v>134</v>
      </c>
      <c r="C495" s="111"/>
      <c r="D495" s="111"/>
      <c r="E495" s="111"/>
      <c r="F495" s="111"/>
      <c r="H495" s="51">
        <v>-826</v>
      </c>
      <c r="I495" s="51">
        <v>-1404</v>
      </c>
      <c r="J495" s="51">
        <v>-257</v>
      </c>
      <c r="K495" s="51">
        <v>137</v>
      </c>
      <c r="L495" s="442">
        <v>-38</v>
      </c>
      <c r="N495" s="286"/>
      <c r="P495" s="51"/>
      <c r="Q495" s="51">
        <v>0</v>
      </c>
      <c r="R495" s="51">
        <v>0</v>
      </c>
      <c r="S495" s="51">
        <v>0</v>
      </c>
      <c r="T495" s="51">
        <v>0</v>
      </c>
      <c r="U495" s="51">
        <v>0</v>
      </c>
      <c r="V495" s="51" t="s">
        <v>333</v>
      </c>
      <c r="W495" s="51" t="s">
        <v>333</v>
      </c>
      <c r="X495" s="51" t="s">
        <v>333</v>
      </c>
      <c r="Y495" s="51" t="s">
        <v>333</v>
      </c>
      <c r="Z495" s="164" t="s">
        <v>333</v>
      </c>
    </row>
    <row r="496" spans="2:26" s="25" customFormat="1" outlineLevel="1" x14ac:dyDescent="0.25">
      <c r="B496" s="171" t="s">
        <v>136</v>
      </c>
      <c r="C496" s="111"/>
      <c r="D496" s="111"/>
      <c r="E496" s="111"/>
      <c r="F496" s="111"/>
      <c r="H496" s="51">
        <v>420</v>
      </c>
      <c r="I496" s="51">
        <v>607</v>
      </c>
      <c r="J496" s="51">
        <v>917</v>
      </c>
      <c r="K496" s="51">
        <v>751</v>
      </c>
      <c r="L496" s="442">
        <v>-29</v>
      </c>
      <c r="N496" s="286"/>
      <c r="P496" s="51"/>
      <c r="Q496" s="51">
        <v>0</v>
      </c>
      <c r="R496" s="51">
        <v>0</v>
      </c>
      <c r="S496" s="51">
        <v>0</v>
      </c>
      <c r="T496" s="51">
        <v>0</v>
      </c>
      <c r="U496" s="51">
        <v>0</v>
      </c>
      <c r="V496" s="51" t="s">
        <v>333</v>
      </c>
      <c r="W496" s="51" t="s">
        <v>333</v>
      </c>
      <c r="X496" s="51" t="s">
        <v>333</v>
      </c>
      <c r="Y496" s="51" t="s">
        <v>333</v>
      </c>
      <c r="Z496" s="164" t="s">
        <v>333</v>
      </c>
    </row>
    <row r="497" spans="2:26" s="25" customFormat="1" outlineLevel="1" x14ac:dyDescent="0.25">
      <c r="B497" s="314" t="s">
        <v>88</v>
      </c>
      <c r="C497" s="155"/>
      <c r="D497" s="155"/>
      <c r="E497" s="155"/>
      <c r="F497" s="155"/>
      <c r="H497" s="51">
        <v>0</v>
      </c>
      <c r="I497" s="51">
        <v>0</v>
      </c>
      <c r="J497" s="51">
        <v>0</v>
      </c>
      <c r="K497" s="51">
        <v>21</v>
      </c>
      <c r="L497" s="442">
        <v>-21</v>
      </c>
      <c r="N497" s="286"/>
      <c r="P497" s="51"/>
      <c r="Q497" s="51">
        <v>0</v>
      </c>
      <c r="R497" s="51">
        <v>0</v>
      </c>
      <c r="S497" s="51">
        <v>0</v>
      </c>
      <c r="T497" s="51">
        <v>0</v>
      </c>
      <c r="U497" s="51">
        <v>0</v>
      </c>
      <c r="V497" s="51" t="s">
        <v>333</v>
      </c>
      <c r="W497" s="51" t="s">
        <v>333</v>
      </c>
      <c r="X497" s="51" t="s">
        <v>333</v>
      </c>
      <c r="Y497" s="51" t="s">
        <v>333</v>
      </c>
      <c r="Z497" s="164" t="s">
        <v>333</v>
      </c>
    </row>
    <row r="498" spans="2:26" outlineLevel="1" x14ac:dyDescent="0.25">
      <c r="B498" s="294" t="s">
        <v>86</v>
      </c>
      <c r="C498" s="20"/>
      <c r="D498" s="20"/>
      <c r="E498" s="20"/>
      <c r="F498" s="20"/>
      <c r="G498" s="9"/>
      <c r="H498" s="20">
        <v>-346</v>
      </c>
      <c r="I498" s="20">
        <v>-34</v>
      </c>
      <c r="J498" s="20">
        <v>10</v>
      </c>
      <c r="K498" s="20">
        <v>2</v>
      </c>
      <c r="L498" s="443">
        <v>-94</v>
      </c>
      <c r="M498" s="9"/>
      <c r="N498" s="287"/>
      <c r="O498" s="9"/>
      <c r="P498" s="20"/>
      <c r="Q498" s="20">
        <v>0</v>
      </c>
      <c r="R498" s="20">
        <v>0</v>
      </c>
      <c r="S498" s="20">
        <v>0</v>
      </c>
      <c r="T498" s="20">
        <v>0</v>
      </c>
      <c r="U498" s="20">
        <v>0</v>
      </c>
      <c r="V498" s="20" t="s">
        <v>333</v>
      </c>
      <c r="W498" s="20" t="s">
        <v>333</v>
      </c>
      <c r="X498" s="20" t="s">
        <v>333</v>
      </c>
      <c r="Y498" s="20" t="s">
        <v>333</v>
      </c>
      <c r="Z498" s="166" t="s">
        <v>333</v>
      </c>
    </row>
    <row r="499" spans="2:26" outlineLevel="1" x14ac:dyDescent="0.25">
      <c r="B499" s="315" t="s">
        <v>163</v>
      </c>
      <c r="C499" s="316"/>
      <c r="D499" s="316"/>
      <c r="E499" s="316"/>
      <c r="F499" s="316"/>
      <c r="G499" s="25"/>
      <c r="H499" s="51">
        <v>3549</v>
      </c>
      <c r="I499" s="51">
        <v>2507</v>
      </c>
      <c r="J499" s="51">
        <v>1516</v>
      </c>
      <c r="K499" s="51">
        <v>5176</v>
      </c>
      <c r="L499" s="442">
        <v>3060</v>
      </c>
      <c r="N499" s="286"/>
      <c r="O499" s="25"/>
      <c r="P499" s="51"/>
      <c r="Q499" s="51">
        <v>1427.4774344217165</v>
      </c>
      <c r="R499" s="51">
        <v>3288.1978273402633</v>
      </c>
      <c r="S499" s="51">
        <v>3232.3140541422272</v>
      </c>
      <c r="T499" s="51">
        <v>2865.8549426059772</v>
      </c>
      <c r="U499" s="51">
        <v>3066.5284274246778</v>
      </c>
      <c r="V499" s="51" t="s">
        <v>333</v>
      </c>
      <c r="W499" s="51" t="s">
        <v>333</v>
      </c>
      <c r="X499" s="51" t="s">
        <v>333</v>
      </c>
      <c r="Y499" s="51" t="s">
        <v>333</v>
      </c>
      <c r="Z499" s="164" t="s">
        <v>333</v>
      </c>
    </row>
    <row r="500" spans="2:26" outlineLevel="1" x14ac:dyDescent="0.25">
      <c r="B500" s="94"/>
      <c r="C500" s="25"/>
      <c r="D500" s="25"/>
      <c r="E500" s="25"/>
      <c r="F500" s="25"/>
      <c r="G500" s="25"/>
      <c r="H500" s="51"/>
      <c r="I500" s="51"/>
      <c r="J500" s="25"/>
      <c r="K500" s="25"/>
      <c r="L500" s="441"/>
      <c r="N500" s="66"/>
      <c r="O500" s="25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164"/>
    </row>
    <row r="501" spans="2:26" ht="15" outlineLevel="1" x14ac:dyDescent="0.3">
      <c r="B501" s="317" t="s">
        <v>168</v>
      </c>
      <c r="C501" s="152"/>
      <c r="D501" s="152"/>
      <c r="E501" s="152"/>
      <c r="F501" s="152"/>
      <c r="G501" s="25"/>
      <c r="H501" s="51"/>
      <c r="I501" s="51"/>
      <c r="J501" s="25"/>
      <c r="K501" s="51"/>
      <c r="L501" s="441"/>
      <c r="N501" s="66"/>
      <c r="O501" s="25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164"/>
    </row>
    <row r="502" spans="2:26" outlineLevel="1" x14ac:dyDescent="0.25">
      <c r="B502" s="266" t="s">
        <v>135</v>
      </c>
      <c r="C502" s="51"/>
      <c r="D502" s="51"/>
      <c r="E502" s="51"/>
      <c r="F502" s="51"/>
      <c r="G502" s="25"/>
      <c r="H502" s="51">
        <v>-551</v>
      </c>
      <c r="I502" s="51">
        <v>-393</v>
      </c>
      <c r="J502" s="51">
        <v>-716</v>
      </c>
      <c r="K502" s="51">
        <v>-533</v>
      </c>
      <c r="L502" s="442">
        <v>-606</v>
      </c>
      <c r="N502" s="286"/>
      <c r="O502" s="25"/>
      <c r="P502" s="51"/>
      <c r="Q502" s="51">
        <v>-339.24851999999998</v>
      </c>
      <c r="R502" s="51">
        <v>-611.38237445999994</v>
      </c>
      <c r="S502" s="51">
        <v>-551.35574133119997</v>
      </c>
      <c r="T502" s="51">
        <v>-544.18811669389436</v>
      </c>
      <c r="U502" s="51">
        <v>-540.92298799373089</v>
      </c>
      <c r="V502" s="51" t="s">
        <v>333</v>
      </c>
      <c r="W502" s="51" t="s">
        <v>333</v>
      </c>
      <c r="X502" s="51" t="s">
        <v>333</v>
      </c>
      <c r="Y502" s="51" t="s">
        <v>333</v>
      </c>
      <c r="Z502" s="164" t="s">
        <v>333</v>
      </c>
    </row>
    <row r="503" spans="2:26" outlineLevel="1" x14ac:dyDescent="0.25">
      <c r="B503" s="266" t="s">
        <v>174</v>
      </c>
      <c r="C503" s="51"/>
      <c r="D503" s="51"/>
      <c r="E503" s="51"/>
      <c r="F503" s="51"/>
      <c r="G503" s="25"/>
      <c r="H503" s="57">
        <v>-3512</v>
      </c>
      <c r="I503" s="57">
        <v>-441</v>
      </c>
      <c r="J503" s="57">
        <v>-2226</v>
      </c>
      <c r="K503" s="57">
        <v>-5596</v>
      </c>
      <c r="L503" s="444">
        <v>-310</v>
      </c>
      <c r="N503" s="286"/>
      <c r="O503" s="25"/>
      <c r="P503" s="51"/>
      <c r="Q503" s="286">
        <v>0</v>
      </c>
      <c r="R503" s="51">
        <v>0</v>
      </c>
      <c r="S503" s="51">
        <v>0</v>
      </c>
      <c r="T503" s="51">
        <v>0</v>
      </c>
      <c r="U503" s="51">
        <v>0</v>
      </c>
      <c r="V503" s="51" t="s">
        <v>333</v>
      </c>
      <c r="W503" s="51" t="s">
        <v>333</v>
      </c>
      <c r="X503" s="51" t="s">
        <v>333</v>
      </c>
      <c r="Y503" s="51" t="s">
        <v>333</v>
      </c>
      <c r="Z503" s="164" t="s">
        <v>333</v>
      </c>
    </row>
    <row r="504" spans="2:26" outlineLevel="1" x14ac:dyDescent="0.25">
      <c r="B504" s="294" t="s">
        <v>170</v>
      </c>
      <c r="C504" s="20"/>
      <c r="D504" s="20"/>
      <c r="E504" s="20"/>
      <c r="F504" s="20"/>
      <c r="G504" s="9"/>
      <c r="H504" s="20">
        <v>312</v>
      </c>
      <c r="I504" s="20">
        <v>83</v>
      </c>
      <c r="J504" s="20">
        <v>-228</v>
      </c>
      <c r="K504" s="20">
        <v>-364</v>
      </c>
      <c r="L504" s="443">
        <v>-179</v>
      </c>
      <c r="N504" s="287"/>
      <c r="O504" s="9"/>
      <c r="P504" s="20"/>
      <c r="Q504" s="20">
        <v>0</v>
      </c>
      <c r="R504" s="20">
        <v>0</v>
      </c>
      <c r="S504" s="20">
        <v>0</v>
      </c>
      <c r="T504" s="20">
        <v>0</v>
      </c>
      <c r="U504" s="20">
        <v>0</v>
      </c>
      <c r="V504" s="20" t="s">
        <v>333</v>
      </c>
      <c r="W504" s="20" t="s">
        <v>333</v>
      </c>
      <c r="X504" s="20" t="s">
        <v>333</v>
      </c>
      <c r="Y504" s="20" t="s">
        <v>333</v>
      </c>
      <c r="Z504" s="166" t="s">
        <v>333</v>
      </c>
    </row>
    <row r="505" spans="2:26" outlineLevel="1" x14ac:dyDescent="0.25">
      <c r="B505" s="318" t="s">
        <v>165</v>
      </c>
      <c r="C505" s="319"/>
      <c r="D505" s="319"/>
      <c r="E505" s="319"/>
      <c r="F505" s="319"/>
      <c r="G505" s="25"/>
      <c r="H505" s="51">
        <v>-3751</v>
      </c>
      <c r="I505" s="51">
        <v>-751</v>
      </c>
      <c r="J505" s="51">
        <v>-3170</v>
      </c>
      <c r="K505" s="51">
        <v>-6493</v>
      </c>
      <c r="L505" s="442">
        <v>-1095</v>
      </c>
      <c r="M505" s="119"/>
      <c r="N505" s="286"/>
      <c r="O505" s="25"/>
      <c r="P505" s="51"/>
      <c r="Q505" s="51">
        <v>-339.24851999999998</v>
      </c>
      <c r="R505" s="51">
        <v>-611.38237445999994</v>
      </c>
      <c r="S505" s="51">
        <v>-551.35574133119997</v>
      </c>
      <c r="T505" s="51">
        <v>-544.18811669389436</v>
      </c>
      <c r="U505" s="51">
        <v>-540.92298799373089</v>
      </c>
      <c r="V505" s="51" t="s">
        <v>333</v>
      </c>
      <c r="W505" s="51" t="s">
        <v>333</v>
      </c>
      <c r="X505" s="51" t="s">
        <v>333</v>
      </c>
      <c r="Y505" s="51" t="s">
        <v>333</v>
      </c>
      <c r="Z505" s="164" t="s">
        <v>333</v>
      </c>
    </row>
    <row r="506" spans="2:26" outlineLevel="1" x14ac:dyDescent="0.25">
      <c r="B506" s="94"/>
      <c r="C506" s="25"/>
      <c r="D506" s="25"/>
      <c r="E506" s="25"/>
      <c r="F506" s="25"/>
      <c r="G506" s="25"/>
      <c r="H506" s="51"/>
      <c r="I506" s="51"/>
      <c r="J506" s="25"/>
      <c r="K506" s="25"/>
      <c r="L506" s="441"/>
      <c r="N506" s="66"/>
      <c r="O506" s="25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164"/>
    </row>
    <row r="507" spans="2:26" ht="15" outlineLevel="1" x14ac:dyDescent="0.3">
      <c r="B507" s="317" t="s">
        <v>167</v>
      </c>
      <c r="C507" s="152"/>
      <c r="D507" s="152"/>
      <c r="E507" s="152"/>
      <c r="F507" s="152"/>
      <c r="G507" s="25"/>
      <c r="H507" s="51"/>
      <c r="I507" s="51"/>
      <c r="J507" s="25"/>
      <c r="K507" s="51"/>
      <c r="L507" s="441"/>
      <c r="N507" s="66"/>
      <c r="O507" s="25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164"/>
    </row>
    <row r="508" spans="2:26" outlineLevel="1" x14ac:dyDescent="0.25">
      <c r="B508" s="266" t="s">
        <v>83</v>
      </c>
      <c r="C508" s="51"/>
      <c r="D508" s="51"/>
      <c r="E508" s="51"/>
      <c r="F508" s="51"/>
      <c r="G508" s="25"/>
      <c r="H508" s="51">
        <v>283</v>
      </c>
      <c r="I508" s="51">
        <v>325</v>
      </c>
      <c r="J508" s="51">
        <v>390</v>
      </c>
      <c r="K508" s="51">
        <v>367</v>
      </c>
      <c r="L508" s="442">
        <v>144</v>
      </c>
      <c r="N508" s="286"/>
      <c r="O508" s="25"/>
      <c r="P508" s="51"/>
      <c r="Q508" s="51">
        <v>0</v>
      </c>
      <c r="R508" s="51">
        <v>0</v>
      </c>
      <c r="S508" s="51">
        <v>0</v>
      </c>
      <c r="T508" s="51">
        <v>0</v>
      </c>
      <c r="U508" s="51">
        <v>0</v>
      </c>
      <c r="V508" s="51" t="s">
        <v>333</v>
      </c>
      <c r="W508" s="51" t="s">
        <v>333</v>
      </c>
      <c r="X508" s="51" t="s">
        <v>333</v>
      </c>
      <c r="Y508" s="51" t="s">
        <v>333</v>
      </c>
      <c r="Z508" s="164" t="s">
        <v>333</v>
      </c>
    </row>
    <row r="509" spans="2:26" outlineLevel="1" x14ac:dyDescent="0.25">
      <c r="B509" s="266" t="s">
        <v>84</v>
      </c>
      <c r="C509" s="51"/>
      <c r="D509" s="51"/>
      <c r="E509" s="51"/>
      <c r="F509" s="51"/>
      <c r="G509" s="25"/>
      <c r="H509" s="51">
        <v>0</v>
      </c>
      <c r="I509" s="51">
        <v>-800</v>
      </c>
      <c r="J509" s="51">
        <v>-2741</v>
      </c>
      <c r="K509" s="51">
        <v>-700</v>
      </c>
      <c r="L509" s="442">
        <v>0</v>
      </c>
      <c r="N509" s="286"/>
      <c r="O509" s="25"/>
      <c r="P509" s="51"/>
      <c r="Q509" s="51">
        <v>0</v>
      </c>
      <c r="R509" s="51">
        <v>0</v>
      </c>
      <c r="S509" s="51">
        <v>0</v>
      </c>
      <c r="T509" s="51">
        <v>0</v>
      </c>
      <c r="U509" s="51">
        <v>0</v>
      </c>
      <c r="V509" s="51" t="s">
        <v>333</v>
      </c>
      <c r="W509" s="51" t="s">
        <v>333</v>
      </c>
      <c r="X509" s="51" t="s">
        <v>333</v>
      </c>
      <c r="Y509" s="51" t="s">
        <v>333</v>
      </c>
      <c r="Z509" s="164" t="s">
        <v>333</v>
      </c>
    </row>
    <row r="510" spans="2:26" outlineLevel="1" x14ac:dyDescent="0.25">
      <c r="B510" s="266" t="s">
        <v>137</v>
      </c>
      <c r="C510" s="51"/>
      <c r="D510" s="51"/>
      <c r="E510" s="51"/>
      <c r="F510" s="51"/>
      <c r="G510" s="25"/>
      <c r="H510" s="51">
        <v>2069</v>
      </c>
      <c r="I510" s="51">
        <v>1917</v>
      </c>
      <c r="J510" s="51">
        <v>3257</v>
      </c>
      <c r="K510" s="51">
        <v>-169</v>
      </c>
      <c r="L510" s="442">
        <v>-2274</v>
      </c>
      <c r="N510" s="286"/>
      <c r="O510" s="25"/>
      <c r="P510" s="51"/>
      <c r="Q510" s="51">
        <v>-322.33250000000004</v>
      </c>
      <c r="R510" s="51">
        <v>-773.48940208794693</v>
      </c>
      <c r="S510" s="51">
        <v>-451.84672571970896</v>
      </c>
      <c r="T510" s="51">
        <v>-259.11894969946218</v>
      </c>
      <c r="U510" s="51">
        <v>0</v>
      </c>
      <c r="V510" s="51" t="s">
        <v>333</v>
      </c>
      <c r="W510" s="51" t="s">
        <v>333</v>
      </c>
      <c r="X510" s="51" t="s">
        <v>333</v>
      </c>
      <c r="Y510" s="51" t="s">
        <v>333</v>
      </c>
      <c r="Z510" s="164" t="s">
        <v>333</v>
      </c>
    </row>
    <row r="511" spans="2:26" outlineLevel="1" x14ac:dyDescent="0.25">
      <c r="B511" s="266" t="s">
        <v>210</v>
      </c>
      <c r="C511" s="51"/>
      <c r="D511" s="51"/>
      <c r="E511" s="51"/>
      <c r="F511" s="51"/>
      <c r="G511" s="25"/>
      <c r="H511" s="51"/>
      <c r="I511" s="51"/>
      <c r="J511" s="51"/>
      <c r="K511" s="51"/>
      <c r="L511" s="442"/>
      <c r="N511" s="286"/>
      <c r="O511" s="25"/>
      <c r="P511" s="51"/>
      <c r="Q511" s="51">
        <v>253.08358557828336</v>
      </c>
      <c r="R511" s="51">
        <v>-253.08358557828336</v>
      </c>
      <c r="S511" s="51">
        <v>0</v>
      </c>
      <c r="T511" s="51">
        <v>0</v>
      </c>
      <c r="U511" s="51">
        <v>0</v>
      </c>
      <c r="V511" s="51" t="s">
        <v>333</v>
      </c>
      <c r="W511" s="51" t="s">
        <v>333</v>
      </c>
      <c r="X511" s="51" t="s">
        <v>333</v>
      </c>
      <c r="Y511" s="51" t="s">
        <v>333</v>
      </c>
      <c r="Z511" s="164" t="s">
        <v>333</v>
      </c>
    </row>
    <row r="512" spans="2:26" outlineLevel="1" x14ac:dyDescent="0.25">
      <c r="B512" s="266" t="s">
        <v>197</v>
      </c>
      <c r="C512" s="51"/>
      <c r="D512" s="51"/>
      <c r="E512" s="51"/>
      <c r="F512" s="51"/>
      <c r="G512" s="25"/>
      <c r="H512" s="51"/>
      <c r="I512" s="51"/>
      <c r="J512" s="51"/>
      <c r="K512" s="51"/>
      <c r="L512" s="442"/>
      <c r="N512" s="286"/>
      <c r="O512" s="25"/>
      <c r="P512" s="51"/>
      <c r="Q512" s="51">
        <v>0</v>
      </c>
      <c r="R512" s="51">
        <v>-1580.222465214033</v>
      </c>
      <c r="S512" s="51">
        <v>-419.77753478596696</v>
      </c>
      <c r="T512" s="51">
        <v>0</v>
      </c>
      <c r="U512" s="51">
        <v>0</v>
      </c>
      <c r="V512" s="51" t="s">
        <v>333</v>
      </c>
      <c r="W512" s="51" t="s">
        <v>333</v>
      </c>
      <c r="X512" s="51" t="s">
        <v>333</v>
      </c>
      <c r="Y512" s="51" t="s">
        <v>333</v>
      </c>
      <c r="Z512" s="164" t="s">
        <v>333</v>
      </c>
    </row>
    <row r="513" spans="1:26" outlineLevel="1" x14ac:dyDescent="0.25">
      <c r="B513" s="266" t="s">
        <v>190</v>
      </c>
      <c r="C513" s="51"/>
      <c r="D513" s="51"/>
      <c r="E513" s="51"/>
      <c r="F513" s="51"/>
      <c r="G513" s="25"/>
      <c r="H513" s="51"/>
      <c r="I513" s="51"/>
      <c r="J513" s="51"/>
      <c r="K513" s="51"/>
      <c r="L513" s="442"/>
      <c r="N513" s="286"/>
      <c r="O513" s="25"/>
      <c r="P513" s="51"/>
      <c r="Q513" s="51">
        <v>0</v>
      </c>
      <c r="R513" s="51">
        <v>0</v>
      </c>
      <c r="S513" s="51">
        <v>-1739.3140523053512</v>
      </c>
      <c r="T513" s="51">
        <v>-160.6859476946488</v>
      </c>
      <c r="U513" s="51">
        <v>0</v>
      </c>
      <c r="V513" s="51" t="s">
        <v>333</v>
      </c>
      <c r="W513" s="51" t="s">
        <v>333</v>
      </c>
      <c r="X513" s="51" t="s">
        <v>333</v>
      </c>
      <c r="Y513" s="51" t="s">
        <v>333</v>
      </c>
      <c r="Z513" s="164" t="s">
        <v>333</v>
      </c>
    </row>
    <row r="514" spans="1:26" outlineLevel="1" x14ac:dyDescent="0.25">
      <c r="B514" s="266" t="s">
        <v>187</v>
      </c>
      <c r="C514" s="51"/>
      <c r="D514" s="51"/>
      <c r="E514" s="51"/>
      <c r="F514" s="51"/>
      <c r="G514" s="25"/>
      <c r="H514" s="51"/>
      <c r="I514" s="51"/>
      <c r="J514" s="51"/>
      <c r="K514" s="51"/>
      <c r="L514" s="442"/>
      <c r="N514" s="286"/>
      <c r="O514" s="25"/>
      <c r="P514" s="51"/>
      <c r="Q514" s="51">
        <v>-27.51</v>
      </c>
      <c r="R514" s="51">
        <v>-55.02</v>
      </c>
      <c r="S514" s="51">
        <v>-55.02</v>
      </c>
      <c r="T514" s="51">
        <v>-1886.861928517972</v>
      </c>
      <c r="U514" s="51">
        <v>-1078.1054394309467</v>
      </c>
      <c r="V514" s="51" t="s">
        <v>333</v>
      </c>
      <c r="W514" s="51" t="s">
        <v>333</v>
      </c>
      <c r="X514" s="51" t="s">
        <v>333</v>
      </c>
      <c r="Y514" s="51" t="s">
        <v>333</v>
      </c>
      <c r="Z514" s="164" t="s">
        <v>333</v>
      </c>
    </row>
    <row r="515" spans="1:26" outlineLevel="1" x14ac:dyDescent="0.25">
      <c r="B515" s="266" t="s">
        <v>188</v>
      </c>
      <c r="C515" s="51"/>
      <c r="D515" s="51"/>
      <c r="E515" s="51"/>
      <c r="F515" s="51"/>
      <c r="G515" s="25"/>
      <c r="H515" s="51"/>
      <c r="I515" s="51"/>
      <c r="J515" s="51"/>
      <c r="K515" s="51"/>
      <c r="L515" s="442"/>
      <c r="N515" s="286"/>
      <c r="O515" s="25"/>
      <c r="P515" s="51"/>
      <c r="Q515" s="51">
        <v>-7.5</v>
      </c>
      <c r="R515" s="51">
        <v>-15</v>
      </c>
      <c r="S515" s="51">
        <v>-15</v>
      </c>
      <c r="T515" s="51">
        <v>-15</v>
      </c>
      <c r="U515" s="51">
        <v>-1447.5</v>
      </c>
      <c r="V515" s="51" t="s">
        <v>333</v>
      </c>
      <c r="W515" s="51" t="s">
        <v>333</v>
      </c>
      <c r="X515" s="51" t="s">
        <v>333</v>
      </c>
      <c r="Y515" s="51" t="s">
        <v>333</v>
      </c>
      <c r="Z515" s="164" t="s">
        <v>333</v>
      </c>
    </row>
    <row r="516" spans="1:26" outlineLevel="1" x14ac:dyDescent="0.25">
      <c r="B516" s="266" t="s">
        <v>189</v>
      </c>
      <c r="C516" s="51"/>
      <c r="D516" s="51"/>
      <c r="E516" s="51"/>
      <c r="F516" s="51"/>
      <c r="G516" s="25"/>
      <c r="H516" s="51"/>
      <c r="I516" s="51"/>
      <c r="J516" s="51"/>
      <c r="K516" s="51"/>
      <c r="L516" s="442"/>
      <c r="N516" s="286"/>
      <c r="O516" s="25"/>
      <c r="P516" s="51"/>
      <c r="Q516" s="51">
        <v>0</v>
      </c>
      <c r="R516" s="51">
        <v>0</v>
      </c>
      <c r="S516" s="51">
        <v>0</v>
      </c>
      <c r="T516" s="51">
        <v>0</v>
      </c>
      <c r="U516" s="51">
        <v>0</v>
      </c>
      <c r="V516" s="51" t="s">
        <v>333</v>
      </c>
      <c r="W516" s="51" t="s">
        <v>333</v>
      </c>
      <c r="X516" s="51" t="s">
        <v>333</v>
      </c>
      <c r="Y516" s="51" t="s">
        <v>333</v>
      </c>
      <c r="Z516" s="164" t="s">
        <v>333</v>
      </c>
    </row>
    <row r="517" spans="1:26" outlineLevel="1" x14ac:dyDescent="0.25">
      <c r="B517" s="266" t="s">
        <v>212</v>
      </c>
      <c r="C517" s="51"/>
      <c r="D517" s="51"/>
      <c r="E517" s="51"/>
      <c r="F517" s="51"/>
      <c r="G517" s="25"/>
      <c r="H517" s="51"/>
      <c r="I517" s="51"/>
      <c r="J517" s="51"/>
      <c r="K517" s="51"/>
      <c r="L517" s="442"/>
      <c r="N517" s="286"/>
      <c r="O517" s="25"/>
      <c r="P517" s="51"/>
      <c r="Q517" s="51">
        <v>0</v>
      </c>
      <c r="R517" s="51">
        <v>0</v>
      </c>
      <c r="S517" s="51">
        <v>0</v>
      </c>
      <c r="T517" s="51">
        <v>0</v>
      </c>
      <c r="U517" s="51">
        <v>0</v>
      </c>
      <c r="V517" s="51" t="s">
        <v>333</v>
      </c>
      <c r="W517" s="51" t="s">
        <v>333</v>
      </c>
      <c r="X517" s="51" t="s">
        <v>333</v>
      </c>
      <c r="Y517" s="51" t="s">
        <v>333</v>
      </c>
      <c r="Z517" s="164" t="s">
        <v>333</v>
      </c>
    </row>
    <row r="518" spans="1:26" outlineLevel="1" x14ac:dyDescent="0.25">
      <c r="B518" s="266" t="s">
        <v>81</v>
      </c>
      <c r="C518" s="51"/>
      <c r="D518" s="51"/>
      <c r="E518" s="51"/>
      <c r="F518" s="51"/>
      <c r="G518" s="25"/>
      <c r="H518" s="51">
        <v>133</v>
      </c>
      <c r="I518" s="51">
        <v>81</v>
      </c>
      <c r="J518" s="51">
        <v>687</v>
      </c>
      <c r="K518" s="51">
        <v>814</v>
      </c>
      <c r="L518" s="442">
        <v>69</v>
      </c>
      <c r="N518" s="286"/>
      <c r="O518" s="25"/>
      <c r="P518" s="51"/>
      <c r="Q518" s="51">
        <v>0</v>
      </c>
      <c r="R518" s="51">
        <v>0</v>
      </c>
      <c r="S518" s="51">
        <v>0</v>
      </c>
      <c r="T518" s="51">
        <v>0</v>
      </c>
      <c r="U518" s="51">
        <v>0</v>
      </c>
      <c r="V518" s="51" t="s">
        <v>333</v>
      </c>
      <c r="W518" s="51" t="s">
        <v>333</v>
      </c>
      <c r="X518" s="51" t="s">
        <v>333</v>
      </c>
      <c r="Y518" s="51" t="s">
        <v>333</v>
      </c>
      <c r="Z518" s="164" t="s">
        <v>333</v>
      </c>
    </row>
    <row r="519" spans="1:26" outlineLevel="1" x14ac:dyDescent="0.25">
      <c r="B519" s="294" t="s">
        <v>175</v>
      </c>
      <c r="C519" s="20"/>
      <c r="D519" s="20"/>
      <c r="E519" s="20"/>
      <c r="F519" s="20"/>
      <c r="G519" s="9"/>
      <c r="H519" s="20">
        <v>0</v>
      </c>
      <c r="I519" s="20">
        <v>0</v>
      </c>
      <c r="J519" s="20">
        <v>0</v>
      </c>
      <c r="K519" s="20">
        <v>-279.2</v>
      </c>
      <c r="L519" s="445">
        <v>-562.24</v>
      </c>
      <c r="M519" s="9"/>
      <c r="N519" s="270"/>
      <c r="O519" s="9"/>
      <c r="P519" s="20"/>
      <c r="Q519" s="20">
        <v>-368.96999999999997</v>
      </c>
      <c r="R519" s="20">
        <v>0</v>
      </c>
      <c r="S519" s="20">
        <v>0</v>
      </c>
      <c r="T519" s="20">
        <v>0</v>
      </c>
      <c r="U519" s="20">
        <v>0</v>
      </c>
      <c r="V519" s="20" t="s">
        <v>333</v>
      </c>
      <c r="W519" s="20" t="s">
        <v>333</v>
      </c>
      <c r="X519" s="20" t="s">
        <v>333</v>
      </c>
      <c r="Y519" s="20" t="s">
        <v>333</v>
      </c>
      <c r="Z519" s="166" t="s">
        <v>333</v>
      </c>
    </row>
    <row r="520" spans="1:26" outlineLevel="1" x14ac:dyDescent="0.25">
      <c r="B520" s="318" t="s">
        <v>166</v>
      </c>
      <c r="C520" s="319"/>
      <c r="D520" s="319"/>
      <c r="E520" s="319"/>
      <c r="F520" s="319"/>
      <c r="G520" s="25"/>
      <c r="H520" s="51">
        <v>2485</v>
      </c>
      <c r="I520" s="51">
        <v>1523</v>
      </c>
      <c r="J520" s="51">
        <v>1593</v>
      </c>
      <c r="K520" s="51">
        <v>32.800000000000011</v>
      </c>
      <c r="L520" s="442">
        <v>-2623.24</v>
      </c>
      <c r="N520" s="286"/>
      <c r="O520" s="25"/>
      <c r="P520" s="51"/>
      <c r="Q520" s="51">
        <v>-473.22891442171664</v>
      </c>
      <c r="R520" s="51">
        <v>-2676.8154528802634</v>
      </c>
      <c r="S520" s="51">
        <v>-2680.9583128110271</v>
      </c>
      <c r="T520" s="51">
        <v>-2321.6668259120829</v>
      </c>
      <c r="U520" s="51">
        <v>-2525.6054394309467</v>
      </c>
      <c r="V520" s="51" t="s">
        <v>333</v>
      </c>
      <c r="W520" s="51" t="s">
        <v>333</v>
      </c>
      <c r="X520" s="51" t="s">
        <v>333</v>
      </c>
      <c r="Y520" s="51" t="s">
        <v>333</v>
      </c>
      <c r="Z520" s="164" t="s">
        <v>333</v>
      </c>
    </row>
    <row r="521" spans="1:26" outlineLevel="1" x14ac:dyDescent="0.25">
      <c r="B521" s="266"/>
      <c r="C521" s="51"/>
      <c r="D521" s="51"/>
      <c r="E521" s="51"/>
      <c r="F521" s="51"/>
      <c r="G521" s="25"/>
      <c r="H521" s="51"/>
      <c r="I521" s="51"/>
      <c r="J521" s="25"/>
      <c r="K521" s="51"/>
      <c r="L521" s="441"/>
      <c r="N521" s="66"/>
      <c r="O521" s="25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164"/>
    </row>
    <row r="522" spans="1:26" s="6" customFormat="1" ht="15" outlineLevel="1" x14ac:dyDescent="0.3">
      <c r="B522" s="317" t="s">
        <v>171</v>
      </c>
      <c r="C522" s="152"/>
      <c r="D522" s="152"/>
      <c r="E522" s="152"/>
      <c r="F522" s="152"/>
      <c r="G522" s="127"/>
      <c r="H522" s="152">
        <v>2283</v>
      </c>
      <c r="I522" s="152">
        <v>3279</v>
      </c>
      <c r="J522" s="152">
        <v>-61</v>
      </c>
      <c r="K522" s="152">
        <v>-1284.1999999999998</v>
      </c>
      <c r="L522" s="446">
        <v>-658.23999999999978</v>
      </c>
      <c r="N522" s="320"/>
      <c r="O522" s="127"/>
      <c r="P522" s="152"/>
      <c r="Q522" s="152">
        <v>614.99999999999977</v>
      </c>
      <c r="R522" s="152">
        <v>0</v>
      </c>
      <c r="S522" s="152">
        <v>0</v>
      </c>
      <c r="T522" s="152">
        <v>0</v>
      </c>
      <c r="U522" s="152">
        <v>0</v>
      </c>
      <c r="V522" s="152" t="s">
        <v>333</v>
      </c>
      <c r="W522" s="152" t="s">
        <v>333</v>
      </c>
      <c r="X522" s="152" t="s">
        <v>333</v>
      </c>
      <c r="Y522" s="152" t="s">
        <v>333</v>
      </c>
      <c r="Z522" s="321" t="s">
        <v>333</v>
      </c>
    </row>
    <row r="523" spans="1:26" outlineLevel="1" x14ac:dyDescent="0.25">
      <c r="B523" s="266"/>
      <c r="C523" s="51"/>
      <c r="D523" s="51"/>
      <c r="E523" s="51"/>
      <c r="F523" s="51"/>
      <c r="G523" s="25"/>
      <c r="H523" s="25"/>
      <c r="I523" s="51"/>
      <c r="J523" s="25"/>
      <c r="K523" s="51"/>
      <c r="L523" s="66"/>
      <c r="N523" s="66"/>
      <c r="O523" s="25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164"/>
    </row>
    <row r="524" spans="1:26" outlineLevel="1" x14ac:dyDescent="0.25">
      <c r="B524" s="266" t="s">
        <v>172</v>
      </c>
      <c r="C524" s="51"/>
      <c r="D524" s="51"/>
      <c r="E524" s="51"/>
      <c r="F524" s="51"/>
      <c r="G524" s="25"/>
      <c r="H524" s="51">
        <v>8352</v>
      </c>
      <c r="I524" s="51">
        <v>10635</v>
      </c>
      <c r="J524" s="51">
        <v>13913</v>
      </c>
      <c r="K524" s="51">
        <v>13852</v>
      </c>
      <c r="L524" s="286">
        <v>12569</v>
      </c>
      <c r="N524" s="286"/>
      <c r="O524" s="25"/>
      <c r="P524" s="51"/>
      <c r="Q524" s="51">
        <v>3385</v>
      </c>
      <c r="R524" s="51">
        <v>4000</v>
      </c>
      <c r="S524" s="51">
        <v>4000</v>
      </c>
      <c r="T524" s="51">
        <v>4000</v>
      </c>
      <c r="U524" s="51">
        <v>4000</v>
      </c>
      <c r="V524" s="51" t="s">
        <v>333</v>
      </c>
      <c r="W524" s="51" t="s">
        <v>333</v>
      </c>
      <c r="X524" s="51" t="s">
        <v>333</v>
      </c>
      <c r="Y524" s="51" t="s">
        <v>333</v>
      </c>
      <c r="Z524" s="164" t="s">
        <v>333</v>
      </c>
    </row>
    <row r="525" spans="1:26" outlineLevel="1" x14ac:dyDescent="0.25">
      <c r="B525" s="294" t="s">
        <v>173</v>
      </c>
      <c r="C525" s="20"/>
      <c r="D525" s="20"/>
      <c r="E525" s="20"/>
      <c r="F525" s="20"/>
      <c r="G525" s="9"/>
      <c r="H525" s="20">
        <v>10635</v>
      </c>
      <c r="I525" s="20">
        <v>13914</v>
      </c>
      <c r="J525" s="20">
        <v>13852</v>
      </c>
      <c r="K525" s="20">
        <v>12567.8</v>
      </c>
      <c r="L525" s="287">
        <v>11910.76</v>
      </c>
      <c r="M525" s="9"/>
      <c r="N525" s="287"/>
      <c r="O525" s="9"/>
      <c r="P525" s="20"/>
      <c r="Q525" s="20">
        <v>4000</v>
      </c>
      <c r="R525" s="20">
        <v>4000</v>
      </c>
      <c r="S525" s="20">
        <v>4000</v>
      </c>
      <c r="T525" s="20">
        <v>4000</v>
      </c>
      <c r="U525" s="20">
        <v>4000</v>
      </c>
      <c r="V525" s="20" t="s">
        <v>333</v>
      </c>
      <c r="W525" s="20" t="s">
        <v>333</v>
      </c>
      <c r="X525" s="20" t="s">
        <v>333</v>
      </c>
      <c r="Y525" s="20" t="s">
        <v>333</v>
      </c>
      <c r="Z525" s="166" t="s">
        <v>333</v>
      </c>
    </row>
    <row r="526" spans="1:26" outlineLevel="1" x14ac:dyDescent="0.25">
      <c r="B526" s="17"/>
      <c r="C526" s="17"/>
      <c r="D526" s="17"/>
      <c r="E526" s="17"/>
      <c r="F526" s="17"/>
      <c r="H526" s="17"/>
      <c r="I526" s="17"/>
      <c r="J526" s="17"/>
      <c r="K526" s="17"/>
      <c r="M526" s="47"/>
      <c r="N526" s="47"/>
      <c r="P526" s="51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outlineLevel="1" x14ac:dyDescent="0.25">
      <c r="H527" s="17"/>
      <c r="I527" s="17"/>
      <c r="J527" s="17"/>
      <c r="K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s="3" customFormat="1" ht="15" x14ac:dyDescent="0.3">
      <c r="A528" s="3" t="s">
        <v>138</v>
      </c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spans="1:26" s="37" customFormat="1" ht="15" outlineLevel="1" x14ac:dyDescent="0.3">
      <c r="Q529" s="53">
        <v>1</v>
      </c>
      <c r="R529" s="53">
        <v>2</v>
      </c>
      <c r="S529" s="53">
        <v>3</v>
      </c>
      <c r="T529" s="53">
        <v>4</v>
      </c>
      <c r="U529" s="53">
        <v>5</v>
      </c>
      <c r="V529" s="53" t="s">
        <v>333</v>
      </c>
      <c r="W529" s="53" t="s">
        <v>333</v>
      </c>
      <c r="X529" s="53" t="s">
        <v>333</v>
      </c>
      <c r="Y529" s="53" t="s">
        <v>333</v>
      </c>
      <c r="Z529" s="53" t="s">
        <v>333</v>
      </c>
    </row>
    <row r="530" spans="1:26" s="37" customFormat="1" ht="15" outlineLevel="1" x14ac:dyDescent="0.3">
      <c r="Q530" s="54">
        <v>2014</v>
      </c>
      <c r="R530" s="54">
        <v>2015</v>
      </c>
      <c r="S530" s="54">
        <v>2016</v>
      </c>
      <c r="T530" s="54">
        <v>2017</v>
      </c>
      <c r="U530" s="54">
        <v>2018</v>
      </c>
      <c r="V530" s="54" t="s">
        <v>333</v>
      </c>
      <c r="W530" s="54" t="s">
        <v>333</v>
      </c>
      <c r="X530" s="54" t="s">
        <v>333</v>
      </c>
      <c r="Y530" s="54" t="s">
        <v>333</v>
      </c>
      <c r="Z530" s="54" t="s">
        <v>333</v>
      </c>
    </row>
    <row r="531" spans="1:26" s="4" customFormat="1" ht="15" outlineLevel="1" x14ac:dyDescent="0.3">
      <c r="B531" s="5" t="s">
        <v>204</v>
      </c>
      <c r="C531" s="5"/>
      <c r="D531" s="5"/>
      <c r="E531" s="5"/>
      <c r="F531" s="5"/>
      <c r="P531" s="207"/>
      <c r="Q531" s="211">
        <v>1.5510000000000001E-3</v>
      </c>
      <c r="R531" s="210">
        <v>2.0509999999999999E-3</v>
      </c>
      <c r="S531" s="210">
        <v>2.5509999999999999E-3</v>
      </c>
      <c r="T531" s="210">
        <v>3.0509999999999999E-3</v>
      </c>
      <c r="U531" s="210">
        <v>3.5509999999999999E-3</v>
      </c>
      <c r="V531" s="210" t="s">
        <v>333</v>
      </c>
      <c r="W531" s="210" t="s">
        <v>333</v>
      </c>
      <c r="X531" s="210" t="s">
        <v>333</v>
      </c>
      <c r="Y531" s="210" t="s">
        <v>333</v>
      </c>
      <c r="Z531" s="210" t="s">
        <v>333</v>
      </c>
    </row>
    <row r="532" spans="1:26" s="37" customFormat="1" ht="15" outlineLevel="1" x14ac:dyDescent="0.3">
      <c r="Q532" s="198"/>
      <c r="R532" s="198"/>
      <c r="S532" s="198"/>
      <c r="T532" s="198"/>
      <c r="U532" s="198"/>
      <c r="V532" s="198"/>
      <c r="W532" s="198"/>
      <c r="X532" s="198"/>
      <c r="Y532" s="198"/>
      <c r="Z532" s="198"/>
    </row>
    <row r="533" spans="1:26" outlineLevel="1" x14ac:dyDescent="0.25">
      <c r="B533" s="1" t="s">
        <v>163</v>
      </c>
      <c r="Q533" s="17">
        <v>1427.4774344217165</v>
      </c>
      <c r="R533" s="17">
        <v>3288.1978273402633</v>
      </c>
      <c r="S533" s="17">
        <v>3232.3140541422272</v>
      </c>
      <c r="T533" s="17">
        <v>2865.8549426059772</v>
      </c>
      <c r="U533" s="17">
        <v>3066.5284274246778</v>
      </c>
      <c r="V533" s="17" t="s">
        <v>333</v>
      </c>
      <c r="W533" s="17" t="s">
        <v>333</v>
      </c>
      <c r="X533" s="17" t="s">
        <v>333</v>
      </c>
      <c r="Y533" s="17" t="s">
        <v>333</v>
      </c>
      <c r="Z533" s="17" t="s">
        <v>333</v>
      </c>
    </row>
    <row r="534" spans="1:26" outlineLevel="1" x14ac:dyDescent="0.25">
      <c r="B534" s="9" t="s">
        <v>165</v>
      </c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20">
        <v>-339.24851999999998</v>
      </c>
      <c r="R534" s="20">
        <v>-611.38237445999994</v>
      </c>
      <c r="S534" s="20">
        <v>-551.35574133119997</v>
      </c>
      <c r="T534" s="20">
        <v>-544.18811669389436</v>
      </c>
      <c r="U534" s="20">
        <v>-540.92298799373089</v>
      </c>
      <c r="V534" s="20" t="s">
        <v>333</v>
      </c>
      <c r="W534" s="20" t="s">
        <v>333</v>
      </c>
      <c r="X534" s="20" t="s">
        <v>333</v>
      </c>
      <c r="Y534" s="20" t="s">
        <v>333</v>
      </c>
      <c r="Z534" s="20" t="s">
        <v>333</v>
      </c>
    </row>
    <row r="535" spans="1:26" outlineLevel="1" x14ac:dyDescent="0.25">
      <c r="B535" s="1" t="s">
        <v>176</v>
      </c>
      <c r="Q535" s="17">
        <v>1088.2289144217166</v>
      </c>
      <c r="R535" s="17">
        <v>2676.8154528802634</v>
      </c>
      <c r="S535" s="17">
        <v>2680.9583128110271</v>
      </c>
      <c r="T535" s="17">
        <v>2321.6668259120829</v>
      </c>
      <c r="U535" s="17">
        <v>2525.6054394309467</v>
      </c>
      <c r="V535" s="17" t="s">
        <v>333</v>
      </c>
      <c r="W535" s="17" t="s">
        <v>333</v>
      </c>
      <c r="X535" s="17" t="s">
        <v>333</v>
      </c>
      <c r="Y535" s="17" t="s">
        <v>333</v>
      </c>
      <c r="Z535" s="17" t="s">
        <v>333</v>
      </c>
    </row>
    <row r="536" spans="1:26" s="25" customFormat="1" outlineLevel="1" x14ac:dyDescent="0.25">
      <c r="A536" s="1"/>
      <c r="B536" s="25" t="s">
        <v>177</v>
      </c>
      <c r="Q536" s="51">
        <v>-357.34250000000003</v>
      </c>
      <c r="R536" s="51">
        <v>-843.50940208794691</v>
      </c>
      <c r="S536" s="51">
        <v>-521.86672571970894</v>
      </c>
      <c r="T536" s="51">
        <v>-329.13894969946216</v>
      </c>
      <c r="U536" s="51">
        <v>-1502.52</v>
      </c>
      <c r="V536" s="51" t="s">
        <v>333</v>
      </c>
      <c r="W536" s="51" t="s">
        <v>333</v>
      </c>
      <c r="X536" s="51" t="s">
        <v>333</v>
      </c>
      <c r="Y536" s="51" t="s">
        <v>333</v>
      </c>
      <c r="Z536" s="51" t="s">
        <v>333</v>
      </c>
    </row>
    <row r="537" spans="1:26" s="25" customFormat="1" ht="15" outlineLevel="1" x14ac:dyDescent="0.3">
      <c r="A537" s="1"/>
      <c r="B537" s="25" t="s">
        <v>309</v>
      </c>
      <c r="H537" s="202" t="s">
        <v>207</v>
      </c>
      <c r="Q537" s="51">
        <v>-368.96999999999997</v>
      </c>
      <c r="R537" s="51">
        <v>0</v>
      </c>
      <c r="S537" s="51">
        <v>0</v>
      </c>
      <c r="T537" s="51">
        <v>0</v>
      </c>
      <c r="U537" s="51">
        <v>0</v>
      </c>
      <c r="V537" s="51" t="s">
        <v>333</v>
      </c>
      <c r="W537" s="51" t="s">
        <v>333</v>
      </c>
      <c r="X537" s="51" t="s">
        <v>333</v>
      </c>
      <c r="Y537" s="51" t="s">
        <v>333</v>
      </c>
      <c r="Z537" s="51" t="s">
        <v>333</v>
      </c>
    </row>
    <row r="538" spans="1:26" outlineLevel="1" x14ac:dyDescent="0.25">
      <c r="B538" s="9" t="s">
        <v>186</v>
      </c>
      <c r="C538" s="9"/>
      <c r="D538" s="9"/>
      <c r="E538" s="9"/>
      <c r="F538" s="9"/>
      <c r="G538" s="9"/>
      <c r="H538" s="203">
        <v>4000</v>
      </c>
      <c r="I538" s="9"/>
      <c r="J538" s="9"/>
      <c r="K538" s="9"/>
      <c r="L538" s="9"/>
      <c r="M538" s="9"/>
      <c r="N538" s="9"/>
      <c r="O538" s="9"/>
      <c r="P538" s="9"/>
      <c r="Q538" s="20">
        <v>-615</v>
      </c>
      <c r="R538" s="20">
        <v>0</v>
      </c>
      <c r="S538" s="20">
        <v>0</v>
      </c>
      <c r="T538" s="20">
        <v>0</v>
      </c>
      <c r="U538" s="20">
        <v>0</v>
      </c>
      <c r="V538" s="20" t="s">
        <v>333</v>
      </c>
      <c r="W538" s="20" t="s">
        <v>333</v>
      </c>
      <c r="X538" s="20" t="s">
        <v>333</v>
      </c>
      <c r="Y538" s="20" t="s">
        <v>333</v>
      </c>
      <c r="Z538" s="20" t="s">
        <v>333</v>
      </c>
    </row>
    <row r="539" spans="1:26" outlineLevel="1" x14ac:dyDescent="0.25">
      <c r="B539" s="1" t="s">
        <v>195</v>
      </c>
      <c r="Q539" s="17">
        <v>-253.08358557828336</v>
      </c>
      <c r="R539" s="17">
        <v>1833.3060507923165</v>
      </c>
      <c r="S539" s="17">
        <v>2159.0915870913182</v>
      </c>
      <c r="T539" s="17">
        <v>1992.5278762126209</v>
      </c>
      <c r="U539" s="17">
        <v>1023.0854394309467</v>
      </c>
      <c r="V539" s="17" t="s">
        <v>333</v>
      </c>
      <c r="W539" s="17" t="s">
        <v>333</v>
      </c>
      <c r="X539" s="17" t="s">
        <v>333</v>
      </c>
      <c r="Y539" s="17" t="s">
        <v>333</v>
      </c>
      <c r="Z539" s="17" t="s">
        <v>333</v>
      </c>
    </row>
    <row r="540" spans="1:26" outlineLevel="1" x14ac:dyDescent="0.25"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" outlineLevel="1" x14ac:dyDescent="0.3">
      <c r="B541" s="114" t="s">
        <v>196</v>
      </c>
      <c r="C541" s="145"/>
      <c r="D541" s="145"/>
      <c r="E541" s="145"/>
      <c r="F541" s="14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99"/>
      <c r="R541" s="199"/>
      <c r="S541" s="199"/>
      <c r="T541" s="199"/>
      <c r="U541" s="199"/>
      <c r="V541" s="199"/>
      <c r="W541" s="199"/>
      <c r="X541" s="199"/>
      <c r="Y541" s="199"/>
      <c r="Z541" s="200"/>
    </row>
    <row r="542" spans="1:26" outlineLevel="1" x14ac:dyDescent="0.25">
      <c r="B542" s="118" t="s">
        <v>216</v>
      </c>
      <c r="C542" s="119"/>
      <c r="D542" s="119"/>
      <c r="E542" s="119"/>
      <c r="F542" s="119"/>
      <c r="G542" s="204">
        <v>1100</v>
      </c>
      <c r="H542" s="119"/>
      <c r="I542" s="119"/>
      <c r="J542" s="119"/>
      <c r="K542" s="119"/>
      <c r="L542" s="119"/>
      <c r="M542" s="119"/>
      <c r="N542" s="119"/>
      <c r="O542" s="119"/>
      <c r="P542" s="119"/>
      <c r="Q542" s="156"/>
      <c r="R542" s="156"/>
      <c r="S542" s="156"/>
      <c r="T542" s="156"/>
      <c r="U542" s="156"/>
      <c r="V542" s="156"/>
      <c r="W542" s="156"/>
      <c r="X542" s="156"/>
      <c r="Y542" s="156"/>
      <c r="Z542" s="169"/>
    </row>
    <row r="543" spans="1:26" outlineLevel="1" x14ac:dyDescent="0.25">
      <c r="B543" s="94" t="s">
        <v>314</v>
      </c>
      <c r="C543" s="25"/>
      <c r="D543" s="25"/>
      <c r="E543" s="25"/>
      <c r="F543" s="25"/>
      <c r="G543" s="125">
        <v>1.4999999999999999E-2</v>
      </c>
      <c r="H543" s="25"/>
      <c r="I543" s="25"/>
      <c r="J543" s="25"/>
      <c r="K543" s="25"/>
      <c r="L543" s="25"/>
      <c r="M543" s="25"/>
      <c r="N543" s="25"/>
      <c r="O543" s="25"/>
      <c r="P543" s="25"/>
      <c r="Q543" s="51"/>
      <c r="R543" s="51"/>
      <c r="S543" s="51"/>
      <c r="T543" s="51"/>
      <c r="U543" s="51"/>
      <c r="V543" s="51"/>
      <c r="W543" s="51"/>
      <c r="X543" s="51"/>
      <c r="Y543" s="51"/>
      <c r="Z543" s="164"/>
    </row>
    <row r="544" spans="1:26" outlineLevel="1" x14ac:dyDescent="0.25">
      <c r="B544" s="94" t="s">
        <v>325</v>
      </c>
      <c r="C544" s="25"/>
      <c r="D544" s="25"/>
      <c r="E544" s="25"/>
      <c r="F544" s="25"/>
      <c r="G544" s="426" t="s">
        <v>323</v>
      </c>
      <c r="H544" s="25"/>
      <c r="I544" s="25"/>
      <c r="J544" s="25"/>
      <c r="K544" s="25"/>
      <c r="L544" s="25"/>
      <c r="M544" s="25"/>
      <c r="N544" s="25"/>
      <c r="O544" s="25"/>
      <c r="P544" s="25"/>
      <c r="Q544" s="51"/>
      <c r="R544" s="51"/>
      <c r="S544" s="51"/>
      <c r="T544" s="51"/>
      <c r="U544" s="51"/>
      <c r="V544" s="51"/>
      <c r="W544" s="51"/>
      <c r="X544" s="51"/>
      <c r="Y544" s="51"/>
      <c r="Z544" s="164"/>
    </row>
    <row r="545" spans="2:26" outlineLevel="1" x14ac:dyDescent="0.25">
      <c r="B545" s="94" t="s">
        <v>199</v>
      </c>
      <c r="C545" s="25"/>
      <c r="D545" s="25"/>
      <c r="E545" s="25"/>
      <c r="F545" s="25"/>
      <c r="G545" s="125">
        <v>0.01</v>
      </c>
      <c r="H545" s="25"/>
      <c r="I545" s="25"/>
      <c r="J545" s="25"/>
      <c r="K545" s="25"/>
      <c r="L545" s="25"/>
      <c r="M545" s="25"/>
      <c r="N545" s="25"/>
      <c r="O545" s="25"/>
      <c r="P545" s="25"/>
      <c r="Q545" s="51"/>
      <c r="R545" s="51"/>
      <c r="S545" s="51"/>
      <c r="T545" s="51"/>
      <c r="U545" s="51"/>
      <c r="V545" s="51"/>
      <c r="W545" s="51"/>
      <c r="X545" s="51"/>
      <c r="Y545" s="51"/>
      <c r="Z545" s="164"/>
    </row>
    <row r="546" spans="2:26" outlineLevel="1" x14ac:dyDescent="0.25">
      <c r="B546" s="94" t="s">
        <v>383</v>
      </c>
      <c r="C546" s="25"/>
      <c r="D546" s="25"/>
      <c r="E546" s="25"/>
      <c r="F546" s="25"/>
      <c r="G546" s="125">
        <v>2.2499999999999999E-2</v>
      </c>
      <c r="H546" s="25"/>
      <c r="I546" s="25"/>
      <c r="J546" s="25"/>
      <c r="K546" s="25"/>
      <c r="L546" s="25"/>
      <c r="M546" s="25"/>
      <c r="N546" s="25"/>
      <c r="O546" s="25"/>
      <c r="P546" s="25"/>
      <c r="Q546" s="51"/>
      <c r="R546" s="51"/>
      <c r="S546" s="51"/>
      <c r="T546" s="51"/>
      <c r="U546" s="51"/>
      <c r="V546" s="51"/>
      <c r="W546" s="51"/>
      <c r="X546" s="51"/>
      <c r="Y546" s="51"/>
      <c r="Z546" s="164"/>
    </row>
    <row r="547" spans="2:26" outlineLevel="1" x14ac:dyDescent="0.25">
      <c r="B547" s="107" t="s">
        <v>200</v>
      </c>
      <c r="C547" s="9"/>
      <c r="D547" s="9"/>
      <c r="E547" s="9"/>
      <c r="F547" s="9"/>
      <c r="G547" s="282">
        <v>4</v>
      </c>
      <c r="H547" s="25"/>
      <c r="I547" s="25"/>
      <c r="J547" s="25"/>
      <c r="K547" s="25"/>
      <c r="L547" s="25"/>
      <c r="M547" s="25"/>
      <c r="N547" s="25"/>
      <c r="O547" s="25"/>
      <c r="P547" s="25"/>
      <c r="Q547" s="51"/>
      <c r="R547" s="51"/>
      <c r="S547" s="51"/>
      <c r="T547" s="51"/>
      <c r="U547" s="51"/>
      <c r="V547" s="51"/>
      <c r="W547" s="51"/>
      <c r="X547" s="51"/>
      <c r="Y547" s="51"/>
      <c r="Z547" s="164"/>
    </row>
    <row r="548" spans="2:26" outlineLevel="1" x14ac:dyDescent="0.25">
      <c r="B548" s="94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51"/>
      <c r="R548" s="51"/>
      <c r="S548" s="51"/>
      <c r="T548" s="51"/>
      <c r="U548" s="51"/>
      <c r="V548" s="51"/>
      <c r="W548" s="51"/>
      <c r="X548" s="51"/>
      <c r="Y548" s="51"/>
      <c r="Z548" s="164"/>
    </row>
    <row r="549" spans="2:26" outlineLevel="1" x14ac:dyDescent="0.25">
      <c r="B549" s="94" t="s">
        <v>201</v>
      </c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51">
        <v>0</v>
      </c>
      <c r="R549" s="51">
        <v>253.08358557828336</v>
      </c>
      <c r="S549" s="51">
        <v>0</v>
      </c>
      <c r="T549" s="51">
        <v>0</v>
      </c>
      <c r="U549" s="51">
        <v>0</v>
      </c>
      <c r="V549" s="51" t="s">
        <v>333</v>
      </c>
      <c r="W549" s="51" t="s">
        <v>333</v>
      </c>
      <c r="X549" s="51" t="s">
        <v>333</v>
      </c>
      <c r="Y549" s="51" t="s">
        <v>333</v>
      </c>
      <c r="Z549" s="164" t="s">
        <v>333</v>
      </c>
    </row>
    <row r="550" spans="2:26" outlineLevel="1" x14ac:dyDescent="0.25">
      <c r="B550" s="107" t="s">
        <v>202</v>
      </c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20">
        <v>253.08358557828336</v>
      </c>
      <c r="R550" s="20">
        <v>-253.08358557828336</v>
      </c>
      <c r="S550" s="20">
        <v>0</v>
      </c>
      <c r="T550" s="20">
        <v>0</v>
      </c>
      <c r="U550" s="20">
        <v>0</v>
      </c>
      <c r="V550" s="20" t="s">
        <v>333</v>
      </c>
      <c r="W550" s="20" t="s">
        <v>333</v>
      </c>
      <c r="X550" s="20" t="s">
        <v>333</v>
      </c>
      <c r="Y550" s="20" t="s">
        <v>333</v>
      </c>
      <c r="Z550" s="166" t="s">
        <v>333</v>
      </c>
    </row>
    <row r="551" spans="2:26" outlineLevel="1" x14ac:dyDescent="0.25">
      <c r="B551" s="94" t="s">
        <v>203</v>
      </c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51">
        <v>253.08358557828336</v>
      </c>
      <c r="R551" s="51">
        <v>0</v>
      </c>
      <c r="S551" s="51">
        <v>0</v>
      </c>
      <c r="T551" s="51">
        <v>0</v>
      </c>
      <c r="U551" s="51">
        <v>0</v>
      </c>
      <c r="V551" s="51" t="s">
        <v>333</v>
      </c>
      <c r="W551" s="51" t="s">
        <v>333</v>
      </c>
      <c r="X551" s="51" t="s">
        <v>333</v>
      </c>
      <c r="Y551" s="51" t="s">
        <v>333</v>
      </c>
      <c r="Z551" s="164" t="s">
        <v>333</v>
      </c>
    </row>
    <row r="552" spans="2:26" outlineLevel="1" x14ac:dyDescent="0.25">
      <c r="B552" s="94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51"/>
      <c r="R552" s="51"/>
      <c r="S552" s="51"/>
      <c r="T552" s="51"/>
      <c r="U552" s="51"/>
      <c r="V552" s="51"/>
      <c r="W552" s="51"/>
      <c r="X552" s="51"/>
      <c r="Y552" s="51"/>
      <c r="Z552" s="164"/>
    </row>
    <row r="553" spans="2:26" outlineLevel="1" x14ac:dyDescent="0.25">
      <c r="B553" s="94" t="s">
        <v>205</v>
      </c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08">
        <v>2.4050999999999999E-2</v>
      </c>
      <c r="R553" s="208">
        <v>2.4551E-2</v>
      </c>
      <c r="S553" s="208">
        <v>2.5051E-2</v>
      </c>
      <c r="T553" s="208">
        <v>2.5550999999999997E-2</v>
      </c>
      <c r="U553" s="208">
        <v>2.6050999999999998E-2</v>
      </c>
      <c r="V553" s="208" t="s">
        <v>333</v>
      </c>
      <c r="W553" s="208" t="s">
        <v>333</v>
      </c>
      <c r="X553" s="208" t="s">
        <v>333</v>
      </c>
      <c r="Y553" s="208" t="s">
        <v>333</v>
      </c>
      <c r="Z553" s="209" t="s">
        <v>333</v>
      </c>
    </row>
    <row r="554" spans="2:26" outlineLevel="1" x14ac:dyDescent="0.25">
      <c r="B554" s="94" t="s">
        <v>53</v>
      </c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51">
        <v>1.5217283291858232</v>
      </c>
      <c r="R554" s="51">
        <v>3.1067275547662172</v>
      </c>
      <c r="S554" s="51">
        <v>0</v>
      </c>
      <c r="T554" s="51">
        <v>0</v>
      </c>
      <c r="U554" s="51">
        <v>0</v>
      </c>
      <c r="V554" s="51" t="s">
        <v>333</v>
      </c>
      <c r="W554" s="51" t="s">
        <v>333</v>
      </c>
      <c r="X554" s="51" t="s">
        <v>333</v>
      </c>
      <c r="Y554" s="51" t="s">
        <v>333</v>
      </c>
      <c r="Z554" s="164" t="s">
        <v>333</v>
      </c>
    </row>
    <row r="555" spans="2:26" outlineLevel="1" x14ac:dyDescent="0.25">
      <c r="B555" s="107" t="s">
        <v>198</v>
      </c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20">
        <v>8.0558533937734573</v>
      </c>
      <c r="R555" s="20">
        <v>16.598435891152345</v>
      </c>
      <c r="S555" s="20">
        <v>19.306100000000001</v>
      </c>
      <c r="T555" s="20">
        <v>19.856099999999998</v>
      </c>
      <c r="U555" s="20">
        <v>20.406099999999999</v>
      </c>
      <c r="V555" s="20" t="s">
        <v>333</v>
      </c>
      <c r="W555" s="20" t="s">
        <v>333</v>
      </c>
      <c r="X555" s="20" t="s">
        <v>333</v>
      </c>
      <c r="Y555" s="20" t="s">
        <v>333</v>
      </c>
      <c r="Z555" s="166" t="s">
        <v>333</v>
      </c>
    </row>
    <row r="556" spans="2:26" outlineLevel="1" x14ac:dyDescent="0.25"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2:26" s="25" customFormat="1" ht="15" outlineLevel="1" x14ac:dyDescent="0.3">
      <c r="B557" s="114" t="s">
        <v>197</v>
      </c>
      <c r="C557" s="145"/>
      <c r="D557" s="145"/>
      <c r="E557" s="145"/>
      <c r="F557" s="14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6"/>
    </row>
    <row r="558" spans="2:26" outlineLevel="1" x14ac:dyDescent="0.25">
      <c r="B558" s="118" t="s">
        <v>32</v>
      </c>
      <c r="C558" s="119"/>
      <c r="D558" s="119"/>
      <c r="E558" s="119"/>
      <c r="F558" s="119"/>
      <c r="G558" s="204">
        <v>2000</v>
      </c>
      <c r="H558" s="119"/>
      <c r="I558" s="119"/>
      <c r="J558" s="119"/>
      <c r="K558" s="119"/>
      <c r="L558" s="119"/>
      <c r="M558" s="119"/>
      <c r="N558" s="119"/>
      <c r="O558" s="119"/>
      <c r="P558" s="119"/>
      <c r="Q558" s="156"/>
      <c r="R558" s="156"/>
      <c r="S558" s="156"/>
      <c r="T558" s="156"/>
      <c r="U558" s="156"/>
      <c r="V558" s="156"/>
      <c r="W558" s="156"/>
      <c r="X558" s="156"/>
      <c r="Y558" s="156"/>
      <c r="Z558" s="169"/>
    </row>
    <row r="559" spans="2:26" outlineLevel="1" x14ac:dyDescent="0.25">
      <c r="B559" s="94" t="s">
        <v>314</v>
      </c>
      <c r="C559" s="25"/>
      <c r="D559" s="25"/>
      <c r="E559" s="25"/>
      <c r="F559" s="25"/>
      <c r="G559" s="125">
        <v>1.7500000000000002E-2</v>
      </c>
      <c r="H559" s="25"/>
      <c r="I559" s="25"/>
      <c r="J559" s="25"/>
      <c r="K559" s="25"/>
      <c r="L559" s="25"/>
      <c r="M559" s="25"/>
      <c r="N559" s="25"/>
      <c r="O559" s="25"/>
      <c r="P559" s="25"/>
      <c r="Q559" s="51"/>
      <c r="R559" s="51"/>
      <c r="S559" s="51"/>
      <c r="T559" s="51"/>
      <c r="U559" s="51"/>
      <c r="V559" s="51"/>
      <c r="W559" s="51"/>
      <c r="X559" s="51"/>
      <c r="Y559" s="51"/>
      <c r="Z559" s="164"/>
    </row>
    <row r="560" spans="2:26" outlineLevel="1" x14ac:dyDescent="0.25">
      <c r="B560" s="94" t="s">
        <v>325</v>
      </c>
      <c r="C560" s="25"/>
      <c r="D560" s="25"/>
      <c r="E560" s="25"/>
      <c r="F560" s="25"/>
      <c r="G560" s="426" t="s">
        <v>323</v>
      </c>
      <c r="H560" s="25"/>
      <c r="I560" s="25"/>
      <c r="J560" s="25"/>
      <c r="K560" s="25"/>
      <c r="L560" s="25"/>
      <c r="M560" s="25"/>
      <c r="N560" s="25"/>
      <c r="O560" s="25"/>
      <c r="P560" s="25"/>
      <c r="Q560" s="51"/>
      <c r="R560" s="51"/>
      <c r="S560" s="51"/>
      <c r="T560" s="51"/>
      <c r="U560" s="51"/>
      <c r="V560" s="51"/>
      <c r="W560" s="51"/>
      <c r="X560" s="51"/>
      <c r="Y560" s="51"/>
      <c r="Z560" s="164"/>
    </row>
    <row r="561" spans="2:26" outlineLevel="1" x14ac:dyDescent="0.25">
      <c r="B561" s="94" t="s">
        <v>199</v>
      </c>
      <c r="C561" s="25"/>
      <c r="D561" s="25"/>
      <c r="E561" s="25"/>
      <c r="F561" s="25"/>
      <c r="G561" s="125">
        <v>0.01</v>
      </c>
      <c r="H561" s="25"/>
      <c r="I561" s="25"/>
      <c r="J561" s="25"/>
      <c r="K561" s="25"/>
      <c r="L561" s="25"/>
      <c r="M561" s="25"/>
      <c r="N561" s="25"/>
      <c r="O561" s="25"/>
      <c r="P561" s="25"/>
      <c r="Q561" s="51"/>
      <c r="R561" s="51"/>
      <c r="S561" s="51"/>
      <c r="T561" s="51"/>
      <c r="U561" s="51"/>
      <c r="V561" s="51"/>
      <c r="W561" s="51"/>
      <c r="X561" s="51"/>
      <c r="Y561" s="51"/>
      <c r="Z561" s="164"/>
    </row>
    <row r="562" spans="2:26" outlineLevel="1" x14ac:dyDescent="0.25">
      <c r="B562" s="94" t="s">
        <v>383</v>
      </c>
      <c r="C562" s="25"/>
      <c r="D562" s="25"/>
      <c r="E562" s="25"/>
      <c r="F562" s="25"/>
      <c r="G562" s="125">
        <v>1.7500000000000002E-2</v>
      </c>
      <c r="H562" s="25"/>
      <c r="I562" s="25"/>
      <c r="J562" s="25"/>
      <c r="K562" s="25"/>
      <c r="L562" s="25"/>
      <c r="M562" s="25"/>
      <c r="N562" s="25"/>
      <c r="O562" s="25"/>
      <c r="P562" s="25"/>
      <c r="Q562" s="51"/>
      <c r="R562" s="51"/>
      <c r="S562" s="51"/>
      <c r="T562" s="51"/>
      <c r="U562" s="51"/>
      <c r="V562" s="51"/>
      <c r="W562" s="51"/>
      <c r="X562" s="51"/>
      <c r="Y562" s="51"/>
      <c r="Z562" s="164"/>
    </row>
    <row r="563" spans="2:26" outlineLevel="1" x14ac:dyDescent="0.25">
      <c r="B563" s="107" t="s">
        <v>200</v>
      </c>
      <c r="C563" s="9"/>
      <c r="D563" s="9"/>
      <c r="E563" s="9"/>
      <c r="F563" s="9"/>
      <c r="G563" s="282">
        <v>5</v>
      </c>
      <c r="H563" s="25"/>
      <c r="I563" s="25"/>
      <c r="J563" s="25"/>
      <c r="K563" s="25"/>
      <c r="L563" s="25"/>
      <c r="M563" s="25"/>
      <c r="N563" s="25"/>
      <c r="O563" s="25"/>
      <c r="P563" s="25"/>
      <c r="Q563" s="51"/>
      <c r="R563" s="51"/>
      <c r="S563" s="51"/>
      <c r="T563" s="51"/>
      <c r="U563" s="51"/>
      <c r="V563" s="51"/>
      <c r="W563" s="51"/>
      <c r="X563" s="51"/>
      <c r="Y563" s="51"/>
      <c r="Z563" s="164"/>
    </row>
    <row r="564" spans="2:26" outlineLevel="1" x14ac:dyDescent="0.25">
      <c r="B564" s="94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51"/>
      <c r="R564" s="51"/>
      <c r="S564" s="51"/>
      <c r="T564" s="51"/>
      <c r="U564" s="51"/>
      <c r="V564" s="51"/>
      <c r="W564" s="51"/>
      <c r="X564" s="51"/>
      <c r="Y564" s="51"/>
      <c r="Z564" s="164"/>
    </row>
    <row r="565" spans="2:26" outlineLevel="1" x14ac:dyDescent="0.25">
      <c r="B565" s="94" t="s">
        <v>201</v>
      </c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51">
        <v>2000</v>
      </c>
      <c r="R565" s="51">
        <v>2000</v>
      </c>
      <c r="S565" s="51">
        <v>419.77753478596696</v>
      </c>
      <c r="T565" s="51">
        <v>0</v>
      </c>
      <c r="U565" s="51">
        <v>0</v>
      </c>
      <c r="V565" s="51" t="s">
        <v>333</v>
      </c>
      <c r="W565" s="51" t="s">
        <v>333</v>
      </c>
      <c r="X565" s="51" t="s">
        <v>333</v>
      </c>
      <c r="Y565" s="51" t="s">
        <v>333</v>
      </c>
      <c r="Z565" s="164" t="s">
        <v>333</v>
      </c>
    </row>
    <row r="566" spans="2:26" outlineLevel="1" x14ac:dyDescent="0.25">
      <c r="B566" s="107" t="s">
        <v>202</v>
      </c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20">
        <v>0</v>
      </c>
      <c r="R566" s="20">
        <v>-1580.222465214033</v>
      </c>
      <c r="S566" s="20">
        <v>-419.77753478596696</v>
      </c>
      <c r="T566" s="20">
        <v>0</v>
      </c>
      <c r="U566" s="20">
        <v>0</v>
      </c>
      <c r="V566" s="20" t="s">
        <v>333</v>
      </c>
      <c r="W566" s="20" t="s">
        <v>333</v>
      </c>
      <c r="X566" s="20" t="s">
        <v>333</v>
      </c>
      <c r="Y566" s="20" t="s">
        <v>333</v>
      </c>
      <c r="Z566" s="166" t="s">
        <v>333</v>
      </c>
    </row>
    <row r="567" spans="2:26" outlineLevel="1" x14ac:dyDescent="0.25">
      <c r="B567" s="94" t="s">
        <v>203</v>
      </c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51">
        <v>2000</v>
      </c>
      <c r="R567" s="51">
        <v>419.77753478596696</v>
      </c>
      <c r="S567" s="51">
        <v>0</v>
      </c>
      <c r="T567" s="51">
        <v>0</v>
      </c>
      <c r="U567" s="51">
        <v>0</v>
      </c>
      <c r="V567" s="51" t="s">
        <v>333</v>
      </c>
      <c r="W567" s="51" t="s">
        <v>333</v>
      </c>
      <c r="X567" s="51" t="s">
        <v>333</v>
      </c>
      <c r="Y567" s="51" t="s">
        <v>333</v>
      </c>
      <c r="Z567" s="164" t="s">
        <v>333</v>
      </c>
    </row>
    <row r="568" spans="2:26" outlineLevel="1" x14ac:dyDescent="0.25">
      <c r="B568" s="94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51"/>
      <c r="R568" s="51"/>
      <c r="S568" s="51"/>
      <c r="T568" s="51"/>
      <c r="U568" s="51"/>
      <c r="V568" s="51"/>
      <c r="W568" s="51"/>
      <c r="X568" s="51"/>
      <c r="Y568" s="51"/>
      <c r="Z568" s="164"/>
    </row>
    <row r="569" spans="2:26" outlineLevel="1" x14ac:dyDescent="0.25">
      <c r="B569" s="94" t="s">
        <v>205</v>
      </c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08">
        <v>1.9051000000000002E-2</v>
      </c>
      <c r="R569" s="208">
        <v>1.9551000000000002E-2</v>
      </c>
      <c r="S569" s="208">
        <v>2.0051000000000003E-2</v>
      </c>
      <c r="T569" s="208">
        <v>2.0551E-2</v>
      </c>
      <c r="U569" s="208">
        <v>2.1051E-2</v>
      </c>
      <c r="V569" s="208" t="s">
        <v>333</v>
      </c>
      <c r="W569" s="208" t="s">
        <v>333</v>
      </c>
      <c r="X569" s="208" t="s">
        <v>333</v>
      </c>
      <c r="Y569" s="208" t="s">
        <v>333</v>
      </c>
      <c r="Z569" s="209" t="s">
        <v>333</v>
      </c>
    </row>
    <row r="570" spans="2:26" outlineLevel="1" x14ac:dyDescent="0.25">
      <c r="B570" s="94" t="s">
        <v>53</v>
      </c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51">
        <v>19.051000000000002</v>
      </c>
      <c r="R570" s="51">
        <v>23.654535291300224</v>
      </c>
      <c r="S570" s="51">
        <v>4.2084796749967124</v>
      </c>
      <c r="T570" s="51">
        <v>0</v>
      </c>
      <c r="U570" s="51">
        <v>0</v>
      </c>
      <c r="V570" s="51" t="s">
        <v>333</v>
      </c>
      <c r="W570" s="51" t="s">
        <v>333</v>
      </c>
      <c r="X570" s="51" t="s">
        <v>333</v>
      </c>
      <c r="Y570" s="51" t="s">
        <v>333</v>
      </c>
      <c r="Z570" s="164" t="s">
        <v>333</v>
      </c>
    </row>
    <row r="571" spans="2:26" outlineLevel="1" x14ac:dyDescent="0.25">
      <c r="B571" s="107" t="s">
        <v>198</v>
      </c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20">
        <v>0</v>
      </c>
      <c r="R571" s="20">
        <v>15.447464708699782</v>
      </c>
      <c r="S571" s="20">
        <v>35.893520325003294</v>
      </c>
      <c r="T571" s="20">
        <v>41.101999999999997</v>
      </c>
      <c r="U571" s="20">
        <v>42.102000000000004</v>
      </c>
      <c r="V571" s="20" t="s">
        <v>333</v>
      </c>
      <c r="W571" s="20" t="s">
        <v>333</v>
      </c>
      <c r="X571" s="20" t="s">
        <v>333</v>
      </c>
      <c r="Y571" s="20" t="s">
        <v>333</v>
      </c>
      <c r="Z571" s="166" t="s">
        <v>333</v>
      </c>
    </row>
    <row r="572" spans="2:26" outlineLevel="1" x14ac:dyDescent="0.25"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2:26" ht="15" outlineLevel="1" x14ac:dyDescent="0.3">
      <c r="B573" s="114" t="s">
        <v>211</v>
      </c>
      <c r="C573" s="145"/>
      <c r="D573" s="145"/>
      <c r="E573" s="145"/>
      <c r="F573" s="14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99"/>
      <c r="R573" s="199"/>
      <c r="S573" s="199"/>
      <c r="T573" s="199"/>
      <c r="U573" s="199"/>
      <c r="V573" s="199"/>
      <c r="W573" s="199"/>
      <c r="X573" s="199"/>
      <c r="Y573" s="199"/>
      <c r="Z573" s="200"/>
    </row>
    <row r="574" spans="2:26" outlineLevel="1" x14ac:dyDescent="0.25">
      <c r="B574" s="118" t="s">
        <v>32</v>
      </c>
      <c r="C574" s="119"/>
      <c r="D574" s="119"/>
      <c r="E574" s="119"/>
      <c r="F574" s="119"/>
      <c r="G574" s="204">
        <v>1900</v>
      </c>
      <c r="H574" s="119"/>
      <c r="I574" s="119"/>
      <c r="J574" s="119"/>
      <c r="K574" s="119"/>
      <c r="L574" s="119"/>
      <c r="M574" s="119"/>
      <c r="N574" s="119"/>
      <c r="O574" s="119"/>
      <c r="P574" s="119"/>
      <c r="Q574" s="156"/>
      <c r="R574" s="156"/>
      <c r="S574" s="156"/>
      <c r="T574" s="156"/>
      <c r="U574" s="156"/>
      <c r="V574" s="156"/>
      <c r="W574" s="156"/>
      <c r="X574" s="156"/>
      <c r="Y574" s="156"/>
      <c r="Z574" s="169"/>
    </row>
    <row r="575" spans="2:26" outlineLevel="1" x14ac:dyDescent="0.25">
      <c r="B575" s="94" t="s">
        <v>314</v>
      </c>
      <c r="C575" s="25"/>
      <c r="D575" s="25"/>
      <c r="E575" s="25"/>
      <c r="F575" s="25"/>
      <c r="G575" s="125">
        <v>1.4999999999999999E-2</v>
      </c>
      <c r="H575" s="25"/>
      <c r="I575" s="25"/>
      <c r="J575" s="25"/>
      <c r="K575" s="25"/>
      <c r="L575" s="25"/>
      <c r="M575" s="25"/>
      <c r="N575" s="25"/>
      <c r="O575" s="25"/>
      <c r="P575" s="25"/>
      <c r="Q575" s="51"/>
      <c r="R575" s="51"/>
      <c r="S575" s="51"/>
      <c r="T575" s="51"/>
      <c r="U575" s="51"/>
      <c r="V575" s="51"/>
      <c r="W575" s="51"/>
      <c r="X575" s="51"/>
      <c r="Y575" s="51"/>
      <c r="Z575" s="164"/>
    </row>
    <row r="576" spans="2:26" outlineLevel="1" x14ac:dyDescent="0.25">
      <c r="B576" s="94" t="s">
        <v>325</v>
      </c>
      <c r="C576" s="25"/>
      <c r="D576" s="25"/>
      <c r="E576" s="25"/>
      <c r="F576" s="25"/>
      <c r="G576" s="426" t="s">
        <v>323</v>
      </c>
      <c r="H576" s="25"/>
      <c r="I576" s="25"/>
      <c r="J576" s="25"/>
      <c r="K576" s="25"/>
      <c r="L576" s="25"/>
      <c r="M576" s="25"/>
      <c r="N576" s="25"/>
      <c r="O576" s="25"/>
      <c r="P576" s="25"/>
      <c r="Q576" s="51"/>
      <c r="R576" s="51"/>
      <c r="S576" s="51"/>
      <c r="T576" s="51"/>
      <c r="U576" s="51"/>
      <c r="V576" s="51"/>
      <c r="W576" s="51"/>
      <c r="X576" s="51"/>
      <c r="Y576" s="51"/>
      <c r="Z576" s="164"/>
    </row>
    <row r="577" spans="2:26" outlineLevel="1" x14ac:dyDescent="0.25">
      <c r="B577" s="94" t="s">
        <v>199</v>
      </c>
      <c r="C577" s="25"/>
      <c r="D577" s="25"/>
      <c r="E577" s="25"/>
      <c r="F577" s="25"/>
      <c r="G577" s="125">
        <v>0.01</v>
      </c>
      <c r="H577" s="25"/>
      <c r="I577" s="25"/>
      <c r="J577" s="25"/>
      <c r="K577" s="25"/>
      <c r="L577" s="25"/>
      <c r="M577" s="25"/>
      <c r="N577" s="25"/>
      <c r="O577" s="25"/>
      <c r="P577" s="25"/>
      <c r="Q577" s="51"/>
      <c r="R577" s="51"/>
      <c r="S577" s="51"/>
      <c r="T577" s="51"/>
      <c r="U577" s="51"/>
      <c r="V577" s="51"/>
      <c r="W577" s="51"/>
      <c r="X577" s="51"/>
      <c r="Y577" s="51"/>
      <c r="Z577" s="164"/>
    </row>
    <row r="578" spans="2:26" outlineLevel="1" x14ac:dyDescent="0.25">
      <c r="B578" s="94" t="s">
        <v>383</v>
      </c>
      <c r="C578" s="25"/>
      <c r="D578" s="25"/>
      <c r="E578" s="25"/>
      <c r="F578" s="25"/>
      <c r="G578" s="125">
        <v>1.7500000000000002E-2</v>
      </c>
      <c r="H578" s="25"/>
      <c r="I578" s="25"/>
      <c r="J578" s="25"/>
      <c r="K578" s="25"/>
      <c r="L578" s="25"/>
      <c r="M578" s="25"/>
      <c r="N578" s="25"/>
      <c r="O578" s="25"/>
      <c r="P578" s="25"/>
      <c r="Q578" s="51"/>
      <c r="R578" s="51"/>
      <c r="S578" s="51"/>
      <c r="T578" s="51"/>
      <c r="U578" s="51"/>
      <c r="V578" s="51"/>
      <c r="W578" s="51"/>
      <c r="X578" s="51"/>
      <c r="Y578" s="51"/>
      <c r="Z578" s="164"/>
    </row>
    <row r="579" spans="2:26" outlineLevel="1" x14ac:dyDescent="0.25">
      <c r="B579" s="107" t="s">
        <v>200</v>
      </c>
      <c r="C579" s="9"/>
      <c r="D579" s="9"/>
      <c r="E579" s="9"/>
      <c r="F579" s="9"/>
      <c r="G579" s="282">
        <v>4</v>
      </c>
      <c r="H579" s="25"/>
      <c r="I579" s="25"/>
      <c r="J579" s="25"/>
      <c r="K579" s="25"/>
      <c r="L579" s="25"/>
      <c r="M579" s="25"/>
      <c r="N579" s="25"/>
      <c r="O579" s="25"/>
      <c r="P579" s="25"/>
      <c r="Q579" s="51"/>
      <c r="R579" s="51"/>
      <c r="S579" s="51"/>
      <c r="T579" s="51"/>
      <c r="U579" s="51"/>
      <c r="V579" s="51"/>
      <c r="W579" s="51"/>
      <c r="X579" s="51"/>
      <c r="Y579" s="51"/>
      <c r="Z579" s="164"/>
    </row>
    <row r="580" spans="2:26" outlineLevel="1" x14ac:dyDescent="0.25">
      <c r="B580" s="94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51"/>
      <c r="R580" s="51"/>
      <c r="S580" s="51"/>
      <c r="T580" s="51"/>
      <c r="U580" s="51"/>
      <c r="V580" s="51"/>
      <c r="W580" s="51"/>
      <c r="X580" s="51"/>
      <c r="Y580" s="51"/>
      <c r="Z580" s="164"/>
    </row>
    <row r="581" spans="2:26" outlineLevel="1" x14ac:dyDescent="0.25">
      <c r="B581" s="94" t="s">
        <v>201</v>
      </c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51">
        <v>1900</v>
      </c>
      <c r="R581" s="51">
        <v>1900</v>
      </c>
      <c r="S581" s="51">
        <v>1900</v>
      </c>
      <c r="T581" s="51">
        <v>160.6859476946488</v>
      </c>
      <c r="U581" s="51">
        <v>0</v>
      </c>
      <c r="V581" s="51" t="s">
        <v>333</v>
      </c>
      <c r="W581" s="51" t="s">
        <v>333</v>
      </c>
      <c r="X581" s="51" t="s">
        <v>333</v>
      </c>
      <c r="Y581" s="51" t="s">
        <v>333</v>
      </c>
      <c r="Z581" s="164" t="s">
        <v>333</v>
      </c>
    </row>
    <row r="582" spans="2:26" outlineLevel="1" x14ac:dyDescent="0.25">
      <c r="B582" s="107" t="s">
        <v>202</v>
      </c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20">
        <v>0</v>
      </c>
      <c r="R582" s="20">
        <v>0</v>
      </c>
      <c r="S582" s="20">
        <v>-1739.3140523053512</v>
      </c>
      <c r="T582" s="20">
        <v>-160.6859476946488</v>
      </c>
      <c r="U582" s="20">
        <v>0</v>
      </c>
      <c r="V582" s="20" t="s">
        <v>333</v>
      </c>
      <c r="W582" s="20" t="s">
        <v>333</v>
      </c>
      <c r="X582" s="20" t="s">
        <v>333</v>
      </c>
      <c r="Y582" s="20" t="s">
        <v>333</v>
      </c>
      <c r="Z582" s="166" t="s">
        <v>333</v>
      </c>
    </row>
    <row r="583" spans="2:26" outlineLevel="1" x14ac:dyDescent="0.25">
      <c r="B583" s="94" t="s">
        <v>203</v>
      </c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51">
        <v>1900</v>
      </c>
      <c r="R583" s="51">
        <v>1900</v>
      </c>
      <c r="S583" s="51">
        <v>160.6859476946488</v>
      </c>
      <c r="T583" s="51">
        <v>0</v>
      </c>
      <c r="U583" s="51">
        <v>0</v>
      </c>
      <c r="V583" s="51" t="s">
        <v>333</v>
      </c>
      <c r="W583" s="51" t="s">
        <v>333</v>
      </c>
      <c r="X583" s="51" t="s">
        <v>333</v>
      </c>
      <c r="Y583" s="51" t="s">
        <v>333</v>
      </c>
      <c r="Z583" s="164" t="s">
        <v>333</v>
      </c>
    </row>
    <row r="584" spans="2:26" outlineLevel="1" x14ac:dyDescent="0.25">
      <c r="B584" s="94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51"/>
      <c r="R584" s="51"/>
      <c r="S584" s="51"/>
      <c r="T584" s="51"/>
      <c r="U584" s="51"/>
      <c r="V584" s="51"/>
      <c r="W584" s="51"/>
      <c r="X584" s="51"/>
      <c r="Y584" s="51"/>
      <c r="Z584" s="164"/>
    </row>
    <row r="585" spans="2:26" outlineLevel="1" x14ac:dyDescent="0.25">
      <c r="B585" s="94" t="s">
        <v>205</v>
      </c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08">
        <v>1.9051000000000002E-2</v>
      </c>
      <c r="R585" s="208">
        <v>1.9551000000000002E-2</v>
      </c>
      <c r="S585" s="208">
        <v>2.0051000000000003E-2</v>
      </c>
      <c r="T585" s="208">
        <v>2.0551E-2</v>
      </c>
      <c r="U585" s="208">
        <v>2.1051E-2</v>
      </c>
      <c r="V585" s="208" t="s">
        <v>333</v>
      </c>
      <c r="W585" s="208" t="s">
        <v>333</v>
      </c>
      <c r="X585" s="208" t="s">
        <v>333</v>
      </c>
      <c r="Y585" s="208" t="s">
        <v>333</v>
      </c>
      <c r="Z585" s="209" t="s">
        <v>333</v>
      </c>
    </row>
    <row r="586" spans="2:26" s="25" customFormat="1" outlineLevel="1" x14ac:dyDescent="0.25">
      <c r="B586" s="94" t="s">
        <v>53</v>
      </c>
      <c r="Q586" s="51">
        <v>18.098450000000003</v>
      </c>
      <c r="R586" s="51">
        <v>37.146900000000002</v>
      </c>
      <c r="S586" s="51">
        <v>20.659406968612704</v>
      </c>
      <c r="T586" s="51">
        <v>1.6511284555363637</v>
      </c>
      <c r="U586" s="51">
        <v>0</v>
      </c>
      <c r="V586" s="51" t="s">
        <v>333</v>
      </c>
      <c r="W586" s="51" t="s">
        <v>333</v>
      </c>
      <c r="X586" s="51" t="s">
        <v>333</v>
      </c>
      <c r="Y586" s="51" t="s">
        <v>333</v>
      </c>
      <c r="Z586" s="164" t="s">
        <v>333</v>
      </c>
    </row>
    <row r="587" spans="2:26" outlineLevel="1" x14ac:dyDescent="0.25">
      <c r="B587" s="107" t="s">
        <v>198</v>
      </c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20">
        <v>0</v>
      </c>
      <c r="R587" s="20">
        <v>0</v>
      </c>
      <c r="S587" s="20">
        <v>15.26335046600561</v>
      </c>
      <c r="T587" s="20">
        <v>32.846628979081942</v>
      </c>
      <c r="U587" s="20">
        <v>35.246899999999997</v>
      </c>
      <c r="V587" s="20" t="s">
        <v>333</v>
      </c>
      <c r="W587" s="20" t="s">
        <v>333</v>
      </c>
      <c r="X587" s="20" t="s">
        <v>333</v>
      </c>
      <c r="Y587" s="20" t="s">
        <v>333</v>
      </c>
      <c r="Z587" s="166" t="s">
        <v>333</v>
      </c>
    </row>
    <row r="588" spans="2:26" outlineLevel="1" x14ac:dyDescent="0.25"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2:26" s="25" customFormat="1" ht="15" outlineLevel="1" x14ac:dyDescent="0.3">
      <c r="B589" s="114" t="s">
        <v>187</v>
      </c>
      <c r="C589" s="145"/>
      <c r="D589" s="145"/>
      <c r="E589" s="145"/>
      <c r="F589" s="14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6"/>
    </row>
    <row r="590" spans="2:26" outlineLevel="1" x14ac:dyDescent="0.25">
      <c r="B590" s="118" t="s">
        <v>32</v>
      </c>
      <c r="C590" s="119"/>
      <c r="D590" s="119"/>
      <c r="E590" s="119"/>
      <c r="F590" s="119"/>
      <c r="G590" s="204">
        <v>5502</v>
      </c>
      <c r="H590" s="119"/>
      <c r="I590" s="119"/>
      <c r="J590" s="119"/>
      <c r="K590" s="119"/>
      <c r="L590" s="119"/>
      <c r="M590" s="119"/>
      <c r="N590" s="119"/>
      <c r="O590" s="119"/>
      <c r="P590" s="119"/>
      <c r="Q590" s="156"/>
      <c r="R590" s="156"/>
      <c r="S590" s="156"/>
      <c r="T590" s="156"/>
      <c r="U590" s="156"/>
      <c r="V590" s="156"/>
      <c r="W590" s="156"/>
      <c r="X590" s="156"/>
      <c r="Y590" s="156"/>
      <c r="Z590" s="169"/>
    </row>
    <row r="591" spans="2:26" outlineLevel="1" x14ac:dyDescent="0.25">
      <c r="B591" s="94" t="s">
        <v>325</v>
      </c>
      <c r="C591" s="25"/>
      <c r="D591" s="25"/>
      <c r="E591" s="25"/>
      <c r="F591" s="25"/>
      <c r="G591" s="427" t="s">
        <v>323</v>
      </c>
      <c r="H591" s="25"/>
      <c r="I591" s="25"/>
      <c r="J591" s="25"/>
      <c r="K591" s="25"/>
      <c r="L591" s="25"/>
      <c r="M591" s="25"/>
      <c r="N591" s="25"/>
      <c r="O591" s="25"/>
      <c r="P591" s="25"/>
      <c r="Q591" s="51"/>
      <c r="R591" s="51"/>
      <c r="S591" s="51"/>
      <c r="T591" s="51"/>
      <c r="U591" s="51"/>
      <c r="V591" s="51"/>
      <c r="W591" s="51"/>
      <c r="X591" s="51"/>
      <c r="Y591" s="51"/>
      <c r="Z591" s="164"/>
    </row>
    <row r="592" spans="2:26" outlineLevel="1" x14ac:dyDescent="0.25">
      <c r="B592" s="94" t="s">
        <v>199</v>
      </c>
      <c r="C592" s="25"/>
      <c r="D592" s="25"/>
      <c r="E592" s="25"/>
      <c r="F592" s="25"/>
      <c r="G592" s="125">
        <v>0.01</v>
      </c>
      <c r="H592" s="25"/>
      <c r="I592" s="25"/>
      <c r="J592" s="25"/>
      <c r="K592" s="25"/>
      <c r="L592" s="25"/>
      <c r="M592" s="25"/>
      <c r="N592" s="25"/>
      <c r="O592" s="25"/>
      <c r="P592" s="25"/>
      <c r="Q592" s="51"/>
      <c r="R592" s="51"/>
      <c r="S592" s="51"/>
      <c r="T592" s="51"/>
      <c r="U592" s="51"/>
      <c r="V592" s="51"/>
      <c r="W592" s="51"/>
      <c r="X592" s="51"/>
      <c r="Y592" s="51"/>
      <c r="Z592" s="164"/>
    </row>
    <row r="593" spans="2:26" outlineLevel="1" x14ac:dyDescent="0.25">
      <c r="B593" s="94" t="s">
        <v>383</v>
      </c>
      <c r="C593" s="25"/>
      <c r="D593" s="25"/>
      <c r="E593" s="25"/>
      <c r="F593" s="25"/>
      <c r="G593" s="125">
        <v>3.5000000000000003E-2</v>
      </c>
      <c r="H593" s="25"/>
      <c r="I593" s="25"/>
      <c r="J593" s="25"/>
      <c r="K593" s="25"/>
      <c r="L593" s="25"/>
      <c r="M593" s="25"/>
      <c r="N593" s="25"/>
      <c r="O593" s="25"/>
      <c r="P593" s="25"/>
      <c r="Q593" s="51"/>
      <c r="R593" s="51"/>
      <c r="S593" s="51"/>
      <c r="T593" s="51"/>
      <c r="U593" s="51"/>
      <c r="V593" s="51"/>
      <c r="W593" s="51"/>
      <c r="X593" s="51"/>
      <c r="Y593" s="51"/>
      <c r="Z593" s="164"/>
    </row>
    <row r="594" spans="2:26" outlineLevel="1" x14ac:dyDescent="0.25">
      <c r="B594" s="94" t="s">
        <v>200</v>
      </c>
      <c r="C594" s="25"/>
      <c r="D594" s="25"/>
      <c r="E594" s="25"/>
      <c r="F594" s="25"/>
      <c r="G594" s="283">
        <v>6.5</v>
      </c>
      <c r="H594" s="25"/>
      <c r="I594" s="25"/>
      <c r="J594" s="25"/>
      <c r="K594" s="25"/>
      <c r="L594" s="25"/>
      <c r="M594" s="25"/>
      <c r="N594" s="25"/>
      <c r="O594" s="25"/>
      <c r="P594" s="25"/>
      <c r="Q594" s="51"/>
      <c r="R594" s="51"/>
      <c r="S594" s="51"/>
      <c r="T594" s="51"/>
      <c r="U594" s="51"/>
      <c r="V594" s="51"/>
      <c r="W594" s="51"/>
      <c r="X594" s="51"/>
      <c r="Y594" s="51"/>
      <c r="Z594" s="164"/>
    </row>
    <row r="595" spans="2:26" outlineLevel="1" x14ac:dyDescent="0.25">
      <c r="B595" s="94" t="s">
        <v>50</v>
      </c>
      <c r="C595" s="25"/>
      <c r="D595" s="25"/>
      <c r="E595" s="25"/>
      <c r="F595" s="25"/>
      <c r="G595" s="205">
        <v>0.01</v>
      </c>
      <c r="H595" s="25"/>
      <c r="I595" s="25"/>
      <c r="J595" s="25"/>
      <c r="K595" s="25"/>
      <c r="L595" s="25"/>
      <c r="M595" s="25"/>
      <c r="N595" s="25"/>
      <c r="O595" s="25"/>
      <c r="P595" s="25"/>
      <c r="Q595" s="51"/>
      <c r="R595" s="51"/>
      <c r="S595" s="51"/>
      <c r="T595" s="51"/>
      <c r="U595" s="51"/>
      <c r="V595" s="51"/>
      <c r="W595" s="51"/>
      <c r="X595" s="51"/>
      <c r="Y595" s="51"/>
      <c r="Z595" s="164"/>
    </row>
    <row r="596" spans="2:26" outlineLevel="1" x14ac:dyDescent="0.25">
      <c r="B596" s="107" t="s">
        <v>218</v>
      </c>
      <c r="C596" s="9"/>
      <c r="D596" s="9"/>
      <c r="E596" s="9"/>
      <c r="F596" s="9"/>
      <c r="G596" s="206">
        <v>1</v>
      </c>
      <c r="H596" s="25"/>
      <c r="I596" s="25"/>
      <c r="J596" s="25"/>
      <c r="K596" s="25"/>
      <c r="L596" s="25"/>
      <c r="M596" s="25"/>
      <c r="N596" s="25"/>
      <c r="O596" s="25"/>
      <c r="P596" s="25"/>
      <c r="Q596" s="51"/>
      <c r="R596" s="51"/>
      <c r="S596" s="51"/>
      <c r="T596" s="51"/>
      <c r="U596" s="51"/>
      <c r="V596" s="51"/>
      <c r="W596" s="51"/>
      <c r="X596" s="51"/>
      <c r="Y596" s="51"/>
      <c r="Z596" s="164"/>
    </row>
    <row r="597" spans="2:26" outlineLevel="1" x14ac:dyDescent="0.25">
      <c r="B597" s="94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51"/>
      <c r="R597" s="51"/>
      <c r="S597" s="51"/>
      <c r="T597" s="51"/>
      <c r="U597" s="51"/>
      <c r="V597" s="51"/>
      <c r="W597" s="51"/>
      <c r="X597" s="51"/>
      <c r="Y597" s="51"/>
      <c r="Z597" s="164"/>
    </row>
    <row r="598" spans="2:26" outlineLevel="1" x14ac:dyDescent="0.25">
      <c r="B598" s="94" t="s">
        <v>201</v>
      </c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51">
        <v>5502</v>
      </c>
      <c r="R598" s="51">
        <v>5474.49</v>
      </c>
      <c r="S598" s="51">
        <v>5419.4699999999993</v>
      </c>
      <c r="T598" s="51">
        <v>5364.4499999999989</v>
      </c>
      <c r="U598" s="51">
        <v>3477.5880714820264</v>
      </c>
      <c r="V598" s="51" t="s">
        <v>333</v>
      </c>
      <c r="W598" s="51" t="s">
        <v>333</v>
      </c>
      <c r="X598" s="51" t="s">
        <v>333</v>
      </c>
      <c r="Y598" s="51" t="s">
        <v>333</v>
      </c>
      <c r="Z598" s="164" t="s">
        <v>333</v>
      </c>
    </row>
    <row r="599" spans="2:26" outlineLevel="1" x14ac:dyDescent="0.25">
      <c r="B599" s="94" t="s">
        <v>226</v>
      </c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51">
        <v>-27.51</v>
      </c>
      <c r="R599" s="51">
        <v>-55.02</v>
      </c>
      <c r="S599" s="51">
        <v>-55.02</v>
      </c>
      <c r="T599" s="51">
        <v>-55.02</v>
      </c>
      <c r="U599" s="51">
        <v>-55.02</v>
      </c>
      <c r="V599" s="51" t="s">
        <v>333</v>
      </c>
      <c r="W599" s="51" t="s">
        <v>333</v>
      </c>
      <c r="X599" s="51" t="s">
        <v>333</v>
      </c>
      <c r="Y599" s="51" t="s">
        <v>333</v>
      </c>
      <c r="Z599" s="164" t="s">
        <v>333</v>
      </c>
    </row>
    <row r="600" spans="2:26" outlineLevel="1" x14ac:dyDescent="0.25">
      <c r="B600" s="107" t="s">
        <v>227</v>
      </c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20">
        <v>0</v>
      </c>
      <c r="R600" s="20">
        <v>0</v>
      </c>
      <c r="S600" s="20">
        <v>0</v>
      </c>
      <c r="T600" s="20">
        <v>-1831.8419285179721</v>
      </c>
      <c r="U600" s="20">
        <v>-1023.0854394309467</v>
      </c>
      <c r="V600" s="20" t="s">
        <v>333</v>
      </c>
      <c r="W600" s="20" t="s">
        <v>333</v>
      </c>
      <c r="X600" s="20" t="s">
        <v>333</v>
      </c>
      <c r="Y600" s="20" t="s">
        <v>333</v>
      </c>
      <c r="Z600" s="166" t="s">
        <v>333</v>
      </c>
    </row>
    <row r="601" spans="2:26" outlineLevel="1" x14ac:dyDescent="0.25">
      <c r="B601" s="94" t="s">
        <v>203</v>
      </c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51">
        <v>5474.49</v>
      </c>
      <c r="R601" s="51">
        <v>5419.4699999999993</v>
      </c>
      <c r="S601" s="51">
        <v>5364.4499999999989</v>
      </c>
      <c r="T601" s="51">
        <v>3477.5880714820264</v>
      </c>
      <c r="U601" s="51">
        <v>2399.4826320510797</v>
      </c>
      <c r="V601" s="51" t="s">
        <v>333</v>
      </c>
      <c r="W601" s="51" t="s">
        <v>333</v>
      </c>
      <c r="X601" s="51" t="s">
        <v>333</v>
      </c>
      <c r="Y601" s="51" t="s">
        <v>333</v>
      </c>
      <c r="Z601" s="164" t="s">
        <v>333</v>
      </c>
    </row>
    <row r="602" spans="2:26" outlineLevel="1" x14ac:dyDescent="0.25">
      <c r="B602" s="94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51"/>
      <c r="R602" s="51"/>
      <c r="S602" s="51"/>
      <c r="T602" s="51"/>
      <c r="U602" s="51"/>
      <c r="V602" s="51"/>
      <c r="W602" s="51"/>
      <c r="X602" s="51"/>
      <c r="Y602" s="51"/>
      <c r="Z602" s="164"/>
    </row>
    <row r="603" spans="2:26" outlineLevel="1" x14ac:dyDescent="0.25">
      <c r="B603" s="94" t="s">
        <v>205</v>
      </c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08">
        <v>3.6551E-2</v>
      </c>
      <c r="R603" s="208">
        <v>3.7051000000000001E-2</v>
      </c>
      <c r="S603" s="208">
        <v>3.7551000000000001E-2</v>
      </c>
      <c r="T603" s="208">
        <v>3.8051000000000001E-2</v>
      </c>
      <c r="U603" s="208">
        <v>3.8551000000000002E-2</v>
      </c>
      <c r="V603" s="208" t="s">
        <v>333</v>
      </c>
      <c r="W603" s="208" t="s">
        <v>333</v>
      </c>
      <c r="X603" s="208" t="s">
        <v>333</v>
      </c>
      <c r="Y603" s="208" t="s">
        <v>333</v>
      </c>
      <c r="Z603" s="209" t="s">
        <v>333</v>
      </c>
    </row>
    <row r="604" spans="2:26" outlineLevel="1" x14ac:dyDescent="0.25">
      <c r="B604" s="107" t="s">
        <v>53</v>
      </c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20">
        <v>100.3004214975</v>
      </c>
      <c r="R604" s="20">
        <v>201.81605597999999</v>
      </c>
      <c r="S604" s="20">
        <v>202.47348995999997</v>
      </c>
      <c r="T604" s="20">
        <v>168.2241953289813</v>
      </c>
      <c r="U604" s="20">
        <v>113.28347634595239</v>
      </c>
      <c r="V604" s="20" t="s">
        <v>333</v>
      </c>
      <c r="W604" s="20" t="s">
        <v>333</v>
      </c>
      <c r="X604" s="20" t="s">
        <v>333</v>
      </c>
      <c r="Y604" s="20" t="s">
        <v>333</v>
      </c>
      <c r="Z604" s="166" t="s">
        <v>333</v>
      </c>
    </row>
    <row r="605" spans="2:26" outlineLevel="1" x14ac:dyDescent="0.25"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2:26" s="25" customFormat="1" ht="15" outlineLevel="1" x14ac:dyDescent="0.3">
      <c r="B606" s="114" t="s">
        <v>188</v>
      </c>
      <c r="C606" s="145"/>
      <c r="D606" s="145"/>
      <c r="E606" s="145"/>
      <c r="F606" s="14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6"/>
    </row>
    <row r="607" spans="2:26" outlineLevel="1" x14ac:dyDescent="0.25">
      <c r="B607" s="118" t="s">
        <v>32</v>
      </c>
      <c r="C607" s="119"/>
      <c r="D607" s="119"/>
      <c r="E607" s="119"/>
      <c r="F607" s="119"/>
      <c r="G607" s="204">
        <v>1500</v>
      </c>
      <c r="H607" s="119"/>
      <c r="I607" s="119"/>
      <c r="J607" s="119"/>
      <c r="K607" s="119"/>
      <c r="L607" s="119"/>
      <c r="M607" s="119"/>
      <c r="N607" s="119"/>
      <c r="O607" s="119"/>
      <c r="P607" s="119"/>
      <c r="Q607" s="156"/>
      <c r="R607" s="156"/>
      <c r="S607" s="156"/>
      <c r="T607" s="156"/>
      <c r="U607" s="156"/>
      <c r="V607" s="156"/>
      <c r="W607" s="156"/>
      <c r="X607" s="156"/>
      <c r="Y607" s="156"/>
      <c r="Z607" s="169"/>
    </row>
    <row r="608" spans="2:26" outlineLevel="1" x14ac:dyDescent="0.25">
      <c r="B608" s="94" t="s">
        <v>325</v>
      </c>
      <c r="C608" s="25"/>
      <c r="D608" s="25"/>
      <c r="E608" s="25"/>
      <c r="F608" s="25"/>
      <c r="G608" s="427" t="s">
        <v>323</v>
      </c>
      <c r="H608" s="25"/>
      <c r="I608" s="25"/>
      <c r="J608" s="25"/>
      <c r="K608" s="25"/>
      <c r="L608" s="25"/>
      <c r="M608" s="25"/>
      <c r="N608" s="25"/>
      <c r="O608" s="25"/>
      <c r="P608" s="25"/>
      <c r="Q608" s="51"/>
      <c r="R608" s="51"/>
      <c r="S608" s="51"/>
      <c r="T608" s="51"/>
      <c r="U608" s="51"/>
      <c r="V608" s="51"/>
      <c r="W608" s="51"/>
      <c r="X608" s="51"/>
      <c r="Y608" s="51"/>
      <c r="Z608" s="164"/>
    </row>
    <row r="609" spans="2:26" outlineLevel="1" x14ac:dyDescent="0.25">
      <c r="B609" s="94" t="s">
        <v>199</v>
      </c>
      <c r="C609" s="25"/>
      <c r="D609" s="25"/>
      <c r="E609" s="25"/>
      <c r="F609" s="25"/>
      <c r="G609" s="125">
        <v>0.01</v>
      </c>
      <c r="H609" s="25"/>
      <c r="I609" s="25"/>
      <c r="J609" s="25"/>
      <c r="K609" s="25"/>
      <c r="L609" s="25"/>
      <c r="M609" s="25"/>
      <c r="N609" s="25"/>
      <c r="O609" s="25"/>
      <c r="P609" s="25"/>
      <c r="Q609" s="51"/>
      <c r="R609" s="51"/>
      <c r="S609" s="51"/>
      <c r="T609" s="51"/>
      <c r="U609" s="51"/>
      <c r="V609" s="51"/>
      <c r="W609" s="51"/>
      <c r="X609" s="51"/>
      <c r="Y609" s="51"/>
      <c r="Z609" s="164"/>
    </row>
    <row r="610" spans="2:26" outlineLevel="1" x14ac:dyDescent="0.25">
      <c r="B610" s="94" t="s">
        <v>383</v>
      </c>
      <c r="C610" s="25"/>
      <c r="D610" s="25"/>
      <c r="E610" s="25"/>
      <c r="F610" s="25"/>
      <c r="G610" s="125">
        <v>2.75E-2</v>
      </c>
      <c r="H610" s="25"/>
      <c r="I610" s="25"/>
      <c r="J610" s="25"/>
      <c r="K610" s="25"/>
      <c r="L610" s="25"/>
      <c r="M610" s="25"/>
      <c r="N610" s="25"/>
      <c r="O610" s="25"/>
      <c r="P610" s="25"/>
      <c r="Q610" s="51"/>
      <c r="R610" s="51"/>
      <c r="S610" s="51"/>
      <c r="T610" s="51"/>
      <c r="U610" s="51"/>
      <c r="V610" s="51"/>
      <c r="W610" s="51"/>
      <c r="X610" s="51"/>
      <c r="Y610" s="51"/>
      <c r="Z610" s="164"/>
    </row>
    <row r="611" spans="2:26" outlineLevel="1" x14ac:dyDescent="0.25">
      <c r="B611" s="94" t="s">
        <v>200</v>
      </c>
      <c r="C611" s="25"/>
      <c r="D611" s="25"/>
      <c r="E611" s="25"/>
      <c r="F611" s="25"/>
      <c r="G611" s="283">
        <v>5</v>
      </c>
      <c r="H611" s="25"/>
      <c r="I611" s="25"/>
      <c r="J611" s="25"/>
      <c r="K611" s="25"/>
      <c r="L611" s="25"/>
      <c r="M611" s="25"/>
      <c r="N611" s="25"/>
      <c r="O611" s="25"/>
      <c r="P611" s="25"/>
      <c r="Q611" s="51"/>
      <c r="R611" s="51"/>
      <c r="S611" s="51"/>
      <c r="T611" s="51"/>
      <c r="U611" s="51"/>
      <c r="V611" s="51"/>
      <c r="W611" s="51"/>
      <c r="X611" s="51"/>
      <c r="Y611" s="51"/>
      <c r="Z611" s="164"/>
    </row>
    <row r="612" spans="2:26" outlineLevel="1" x14ac:dyDescent="0.25">
      <c r="B612" s="94" t="s">
        <v>50</v>
      </c>
      <c r="C612" s="25"/>
      <c r="D612" s="25"/>
      <c r="E612" s="25"/>
      <c r="F612" s="25"/>
      <c r="G612" s="205">
        <v>0.01</v>
      </c>
      <c r="H612" s="25"/>
      <c r="I612" s="25"/>
      <c r="J612" s="25"/>
      <c r="K612" s="25"/>
      <c r="L612" s="25"/>
      <c r="M612" s="25"/>
      <c r="N612" s="25"/>
      <c r="O612" s="25"/>
      <c r="P612" s="25"/>
      <c r="Q612" s="51"/>
      <c r="R612" s="51"/>
      <c r="S612" s="51"/>
      <c r="T612" s="51"/>
      <c r="U612" s="51"/>
      <c r="V612" s="51"/>
      <c r="W612" s="51"/>
      <c r="X612" s="51"/>
      <c r="Y612" s="51"/>
      <c r="Z612" s="164"/>
    </row>
    <row r="613" spans="2:26" outlineLevel="1" x14ac:dyDescent="0.25">
      <c r="B613" s="107" t="s">
        <v>218</v>
      </c>
      <c r="C613" s="9"/>
      <c r="D613" s="9"/>
      <c r="E613" s="9"/>
      <c r="F613" s="9"/>
      <c r="G613" s="206">
        <v>1</v>
      </c>
      <c r="H613" s="25"/>
      <c r="I613" s="25"/>
      <c r="J613" s="25"/>
      <c r="K613" s="25"/>
      <c r="L613" s="25"/>
      <c r="M613" s="25"/>
      <c r="N613" s="25"/>
      <c r="O613" s="25"/>
      <c r="P613" s="25"/>
      <c r="Q613" s="51"/>
      <c r="R613" s="51"/>
      <c r="S613" s="51"/>
      <c r="T613" s="51"/>
      <c r="U613" s="51"/>
      <c r="V613" s="51"/>
      <c r="W613" s="51"/>
      <c r="X613" s="51"/>
      <c r="Y613" s="51"/>
      <c r="Z613" s="164"/>
    </row>
    <row r="614" spans="2:26" outlineLevel="1" x14ac:dyDescent="0.25">
      <c r="B614" s="94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51"/>
      <c r="R614" s="51"/>
      <c r="S614" s="51"/>
      <c r="T614" s="51"/>
      <c r="U614" s="51"/>
      <c r="V614" s="51"/>
      <c r="W614" s="51"/>
      <c r="X614" s="51"/>
      <c r="Y614" s="51"/>
      <c r="Z614" s="164"/>
    </row>
    <row r="615" spans="2:26" outlineLevel="1" x14ac:dyDescent="0.25">
      <c r="B615" s="94" t="s">
        <v>201</v>
      </c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51">
        <v>1500</v>
      </c>
      <c r="R615" s="51">
        <v>1492.5</v>
      </c>
      <c r="S615" s="51">
        <v>1477.5</v>
      </c>
      <c r="T615" s="51">
        <v>1462.5</v>
      </c>
      <c r="U615" s="51">
        <v>1447.5</v>
      </c>
      <c r="V615" s="51" t="s">
        <v>333</v>
      </c>
      <c r="W615" s="51" t="s">
        <v>333</v>
      </c>
      <c r="X615" s="51" t="s">
        <v>333</v>
      </c>
      <c r="Y615" s="51" t="s">
        <v>333</v>
      </c>
      <c r="Z615" s="164" t="s">
        <v>333</v>
      </c>
    </row>
    <row r="616" spans="2:26" outlineLevel="1" x14ac:dyDescent="0.25">
      <c r="B616" s="94" t="s">
        <v>226</v>
      </c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51">
        <v>-7.5</v>
      </c>
      <c r="R616" s="51">
        <v>-15</v>
      </c>
      <c r="S616" s="51">
        <v>-15</v>
      </c>
      <c r="T616" s="51">
        <v>-15</v>
      </c>
      <c r="U616" s="51">
        <v>-1447.5</v>
      </c>
      <c r="V616" s="51" t="s">
        <v>333</v>
      </c>
      <c r="W616" s="51" t="s">
        <v>333</v>
      </c>
      <c r="X616" s="51" t="s">
        <v>333</v>
      </c>
      <c r="Y616" s="51" t="s">
        <v>333</v>
      </c>
      <c r="Z616" s="164" t="s">
        <v>333</v>
      </c>
    </row>
    <row r="617" spans="2:26" outlineLevel="1" x14ac:dyDescent="0.25">
      <c r="B617" s="107" t="s">
        <v>227</v>
      </c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20">
        <v>0</v>
      </c>
      <c r="R617" s="20">
        <v>0</v>
      </c>
      <c r="S617" s="20">
        <v>0</v>
      </c>
      <c r="T617" s="20">
        <v>0</v>
      </c>
      <c r="U617" s="20">
        <v>0</v>
      </c>
      <c r="V617" s="20" t="s">
        <v>333</v>
      </c>
      <c r="W617" s="20" t="s">
        <v>333</v>
      </c>
      <c r="X617" s="20" t="s">
        <v>333</v>
      </c>
      <c r="Y617" s="20" t="s">
        <v>333</v>
      </c>
      <c r="Z617" s="166" t="s">
        <v>333</v>
      </c>
    </row>
    <row r="618" spans="2:26" outlineLevel="1" x14ac:dyDescent="0.25">
      <c r="B618" s="94" t="s">
        <v>203</v>
      </c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51">
        <v>1492.5</v>
      </c>
      <c r="R618" s="51">
        <v>1477.5</v>
      </c>
      <c r="S618" s="51">
        <v>1462.5</v>
      </c>
      <c r="T618" s="51">
        <v>1447.5</v>
      </c>
      <c r="U618" s="51">
        <v>0</v>
      </c>
      <c r="V618" s="51" t="s">
        <v>333</v>
      </c>
      <c r="W618" s="51" t="s">
        <v>333</v>
      </c>
      <c r="X618" s="51" t="s">
        <v>333</v>
      </c>
      <c r="Y618" s="51" t="s">
        <v>333</v>
      </c>
      <c r="Z618" s="164" t="s">
        <v>333</v>
      </c>
    </row>
    <row r="619" spans="2:26" outlineLevel="1" x14ac:dyDescent="0.25">
      <c r="B619" s="94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51"/>
      <c r="R619" s="51"/>
      <c r="S619" s="51"/>
      <c r="T619" s="51"/>
      <c r="U619" s="51"/>
      <c r="V619" s="51"/>
      <c r="W619" s="51"/>
      <c r="X619" s="51"/>
      <c r="Y619" s="51"/>
      <c r="Z619" s="164"/>
    </row>
    <row r="620" spans="2:26" outlineLevel="1" x14ac:dyDescent="0.25">
      <c r="B620" s="94" t="s">
        <v>205</v>
      </c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08">
        <v>2.9051E-2</v>
      </c>
      <c r="R620" s="208">
        <v>2.9551000000000001E-2</v>
      </c>
      <c r="S620" s="208">
        <v>3.0051000000000001E-2</v>
      </c>
      <c r="T620" s="208">
        <v>3.0551000000000002E-2</v>
      </c>
      <c r="U620" s="208">
        <v>3.1050999999999999E-2</v>
      </c>
      <c r="V620" s="208" t="s">
        <v>333</v>
      </c>
      <c r="W620" s="208" t="s">
        <v>333</v>
      </c>
      <c r="X620" s="208" t="s">
        <v>333</v>
      </c>
      <c r="Y620" s="208" t="s">
        <v>333</v>
      </c>
      <c r="Z620" s="209" t="s">
        <v>333</v>
      </c>
    </row>
    <row r="621" spans="2:26" outlineLevel="1" x14ac:dyDescent="0.25">
      <c r="B621" s="107" t="s">
        <v>53</v>
      </c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20">
        <v>21.733779375000001</v>
      </c>
      <c r="R621" s="20">
        <v>43.883234999999999</v>
      </c>
      <c r="S621" s="20">
        <v>44.174970000000002</v>
      </c>
      <c r="T621" s="20">
        <v>44.451705000000004</v>
      </c>
      <c r="U621" s="20">
        <v>22.47316125</v>
      </c>
      <c r="V621" s="20" t="s">
        <v>333</v>
      </c>
      <c r="W621" s="20" t="s">
        <v>333</v>
      </c>
      <c r="X621" s="20" t="s">
        <v>333</v>
      </c>
      <c r="Y621" s="20" t="s">
        <v>333</v>
      </c>
      <c r="Z621" s="166" t="s">
        <v>333</v>
      </c>
    </row>
    <row r="622" spans="2:26" outlineLevel="1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2:26" ht="15" outlineLevel="1" x14ac:dyDescent="0.3">
      <c r="B623" s="114" t="s">
        <v>269</v>
      </c>
      <c r="C623" s="145"/>
      <c r="D623" s="145"/>
      <c r="E623" s="14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99"/>
      <c r="R623" s="199"/>
      <c r="S623" s="199"/>
      <c r="T623" s="199"/>
      <c r="U623" s="199"/>
      <c r="V623" s="199"/>
      <c r="W623" s="199"/>
      <c r="X623" s="199"/>
      <c r="Y623" s="199"/>
      <c r="Z623" s="200"/>
    </row>
    <row r="624" spans="2:26" outlineLevel="1" x14ac:dyDescent="0.25">
      <c r="B624" s="118" t="s">
        <v>32</v>
      </c>
      <c r="C624" s="119"/>
      <c r="D624" s="119"/>
      <c r="E624" s="119"/>
      <c r="F624" s="119"/>
      <c r="G624" s="195">
        <v>4075</v>
      </c>
      <c r="H624" s="119"/>
      <c r="I624" s="119"/>
      <c r="J624" s="119"/>
      <c r="K624" s="119"/>
      <c r="L624" s="119"/>
      <c r="M624" s="119"/>
      <c r="N624" s="119"/>
      <c r="O624" s="119"/>
      <c r="P624" s="119"/>
      <c r="Q624" s="156"/>
      <c r="R624" s="156"/>
      <c r="S624" s="156"/>
      <c r="T624" s="156"/>
      <c r="U624" s="156"/>
      <c r="V624" s="156"/>
      <c r="W624" s="156"/>
      <c r="X624" s="156"/>
      <c r="Y624" s="156"/>
      <c r="Z624" s="169"/>
    </row>
    <row r="625" spans="2:26" outlineLevel="1" x14ac:dyDescent="0.25">
      <c r="B625" s="94" t="s">
        <v>325</v>
      </c>
      <c r="C625" s="25"/>
      <c r="D625" s="25"/>
      <c r="E625" s="25"/>
      <c r="F625" s="25"/>
      <c r="G625" s="346" t="s">
        <v>322</v>
      </c>
      <c r="H625" s="25"/>
      <c r="I625" s="25"/>
      <c r="J625" s="25"/>
      <c r="K625" s="25"/>
      <c r="L625" s="25"/>
      <c r="M625" s="25"/>
      <c r="N625" s="25"/>
      <c r="O625" s="25"/>
      <c r="P625" s="25"/>
      <c r="Q625" s="51"/>
      <c r="R625" s="51"/>
      <c r="S625" s="51"/>
      <c r="T625" s="51"/>
      <c r="U625" s="51"/>
      <c r="V625" s="51"/>
      <c r="W625" s="51"/>
      <c r="X625" s="51"/>
      <c r="Y625" s="51"/>
      <c r="Z625" s="164"/>
    </row>
    <row r="626" spans="2:26" outlineLevel="1" x14ac:dyDescent="0.25">
      <c r="B626" s="94" t="s">
        <v>384</v>
      </c>
      <c r="C626" s="25"/>
      <c r="D626" s="25"/>
      <c r="E626" s="25"/>
      <c r="F626" s="25"/>
      <c r="G626" s="125">
        <v>4.5999999999999999E-2</v>
      </c>
      <c r="H626" s="25"/>
      <c r="I626" s="25"/>
      <c r="J626" s="25"/>
      <c r="K626" s="25"/>
      <c r="L626" s="25"/>
      <c r="M626" s="25"/>
      <c r="N626" s="25"/>
      <c r="O626" s="25"/>
      <c r="P626" s="25"/>
      <c r="Q626" s="51"/>
      <c r="R626" s="51"/>
      <c r="S626" s="51"/>
      <c r="T626" s="51"/>
      <c r="U626" s="51"/>
      <c r="V626" s="51"/>
      <c r="W626" s="51"/>
      <c r="X626" s="51"/>
      <c r="Y626" s="51"/>
      <c r="Z626" s="164"/>
    </row>
    <row r="627" spans="2:26" outlineLevel="1" x14ac:dyDescent="0.25">
      <c r="B627" s="107" t="s">
        <v>200</v>
      </c>
      <c r="C627" s="9"/>
      <c r="D627" s="9"/>
      <c r="E627" s="9"/>
      <c r="F627" s="9"/>
      <c r="G627" s="304" t="s">
        <v>271</v>
      </c>
      <c r="H627" s="25"/>
      <c r="I627" s="25"/>
      <c r="J627" s="25"/>
      <c r="K627" s="25"/>
      <c r="L627" s="25"/>
      <c r="M627" s="25"/>
      <c r="N627" s="25"/>
      <c r="O627" s="25"/>
      <c r="P627" s="25"/>
      <c r="Q627" s="51"/>
      <c r="R627" s="51"/>
      <c r="S627" s="51"/>
      <c r="T627" s="51"/>
      <c r="U627" s="51"/>
      <c r="V627" s="51"/>
      <c r="W627" s="51"/>
      <c r="X627" s="51"/>
      <c r="Y627" s="51"/>
      <c r="Z627" s="164"/>
    </row>
    <row r="628" spans="2:26" outlineLevel="1" x14ac:dyDescent="0.25">
      <c r="B628" s="94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51"/>
      <c r="R628" s="51"/>
      <c r="S628" s="51"/>
      <c r="T628" s="51"/>
      <c r="U628" s="51"/>
      <c r="V628" s="51"/>
      <c r="W628" s="51"/>
      <c r="X628" s="51"/>
      <c r="Y628" s="51"/>
      <c r="Z628" s="164"/>
    </row>
    <row r="629" spans="2:26" outlineLevel="1" x14ac:dyDescent="0.25">
      <c r="B629" s="94" t="s">
        <v>270</v>
      </c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123">
        <v>7.9100000000000004E-2</v>
      </c>
      <c r="R629" s="123">
        <v>0.18981335020563114</v>
      </c>
      <c r="S629" s="123">
        <v>0.11088263207845618</v>
      </c>
      <c r="T629" s="123">
        <v>6.3587472318886423E-2</v>
      </c>
      <c r="U629" s="123">
        <v>0</v>
      </c>
      <c r="V629" s="123">
        <v>7.9088895919012969E-2</v>
      </c>
      <c r="W629" s="123">
        <v>9.5064852894653593E-2</v>
      </c>
      <c r="X629" s="123">
        <v>0.14916165770325845</v>
      </c>
      <c r="Y629" s="123">
        <v>6.3112938943372346E-2</v>
      </c>
      <c r="Z629" s="205">
        <v>0</v>
      </c>
    </row>
    <row r="630" spans="2:26" outlineLevel="1" x14ac:dyDescent="0.25">
      <c r="B630" s="94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51"/>
      <c r="R630" s="51"/>
      <c r="S630" s="51"/>
      <c r="T630" s="51"/>
      <c r="U630" s="51"/>
      <c r="V630" s="51"/>
      <c r="W630" s="51"/>
      <c r="X630" s="51"/>
      <c r="Y630" s="51"/>
      <c r="Z630" s="164"/>
    </row>
    <row r="631" spans="2:26" outlineLevel="1" x14ac:dyDescent="0.25">
      <c r="B631" s="94" t="s">
        <v>201</v>
      </c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51">
        <v>4075</v>
      </c>
      <c r="R631" s="51">
        <v>3752.6675</v>
      </c>
      <c r="S631" s="51">
        <v>2979.1780979120531</v>
      </c>
      <c r="T631" s="51">
        <v>2527.3313721923441</v>
      </c>
      <c r="U631" s="51">
        <v>2268.2124224928821</v>
      </c>
      <c r="V631" s="51" t="s">
        <v>333</v>
      </c>
      <c r="W631" s="51" t="s">
        <v>333</v>
      </c>
      <c r="X631" s="51" t="s">
        <v>333</v>
      </c>
      <c r="Y631" s="51" t="s">
        <v>333</v>
      </c>
      <c r="Z631" s="164" t="s">
        <v>333</v>
      </c>
    </row>
    <row r="632" spans="2:26" outlineLevel="1" x14ac:dyDescent="0.25">
      <c r="B632" s="107" t="s">
        <v>226</v>
      </c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20">
        <v>-322.33250000000004</v>
      </c>
      <c r="R632" s="20">
        <v>-773.48940208794693</v>
      </c>
      <c r="S632" s="20">
        <v>-451.84672571970896</v>
      </c>
      <c r="T632" s="20">
        <v>-259.11894969946218</v>
      </c>
      <c r="U632" s="20">
        <v>0</v>
      </c>
      <c r="V632" s="20" t="s">
        <v>333</v>
      </c>
      <c r="W632" s="20" t="s">
        <v>333</v>
      </c>
      <c r="X632" s="20" t="s">
        <v>333</v>
      </c>
      <c r="Y632" s="20" t="s">
        <v>333</v>
      </c>
      <c r="Z632" s="166" t="s">
        <v>333</v>
      </c>
    </row>
    <row r="633" spans="2:26" outlineLevel="1" x14ac:dyDescent="0.25">
      <c r="B633" s="94" t="s">
        <v>203</v>
      </c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51">
        <v>3752.6675</v>
      </c>
      <c r="R633" s="51">
        <v>2979.1780979120531</v>
      </c>
      <c r="S633" s="51">
        <v>2527.3313721923441</v>
      </c>
      <c r="T633" s="51">
        <v>2268.2124224928821</v>
      </c>
      <c r="U633" s="51">
        <v>2268.2124224928821</v>
      </c>
      <c r="V633" s="51" t="s">
        <v>333</v>
      </c>
      <c r="W633" s="51" t="s">
        <v>333</v>
      </c>
      <c r="X633" s="51" t="s">
        <v>333</v>
      </c>
      <c r="Y633" s="51" t="s">
        <v>333</v>
      </c>
      <c r="Z633" s="164" t="s">
        <v>333</v>
      </c>
    </row>
    <row r="634" spans="2:26" outlineLevel="1" x14ac:dyDescent="0.25">
      <c r="B634" s="94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51"/>
      <c r="R634" s="51"/>
      <c r="S634" s="51"/>
      <c r="T634" s="51"/>
      <c r="U634" s="51"/>
      <c r="V634" s="51"/>
      <c r="W634" s="51"/>
      <c r="X634" s="51"/>
      <c r="Y634" s="51"/>
      <c r="Z634" s="164"/>
    </row>
    <row r="635" spans="2:26" outlineLevel="1" x14ac:dyDescent="0.25">
      <c r="B635" s="94" t="s">
        <v>205</v>
      </c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123">
        <v>4.5581857007276183E-2</v>
      </c>
      <c r="R635" s="123">
        <v>4.8294142906217793E-2</v>
      </c>
      <c r="S635" s="123">
        <v>4.9035807009952408E-2</v>
      </c>
      <c r="T635" s="123">
        <v>5.3690512624330541E-2</v>
      </c>
      <c r="U635" s="123">
        <v>5.628260869565218E-2</v>
      </c>
      <c r="V635" s="123">
        <v>5.628260869565218E-2</v>
      </c>
      <c r="W635" s="123">
        <v>5.6246604836038425E-2</v>
      </c>
      <c r="X635" s="123">
        <v>5.5624379652605457E-2</v>
      </c>
      <c r="Y635" s="123">
        <v>5.9220169491525421E-2</v>
      </c>
      <c r="Z635" s="205">
        <v>6.4029739776951672E-2</v>
      </c>
    </row>
    <row r="636" spans="2:26" outlineLevel="1" x14ac:dyDescent="0.25">
      <c r="B636" s="107" t="s">
        <v>53</v>
      </c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117">
        <v>89.199905171375761</v>
      </c>
      <c r="R636" s="117">
        <v>162.55435666407894</v>
      </c>
      <c r="S636" s="117">
        <v>135.00806783725727</v>
      </c>
      <c r="T636" s="117">
        <v>128.73760232453856</v>
      </c>
      <c r="U636" s="117">
        <v>127.66091221378419</v>
      </c>
      <c r="V636" s="117" t="s">
        <v>333</v>
      </c>
      <c r="W636" s="117" t="s">
        <v>333</v>
      </c>
      <c r="X636" s="117" t="s">
        <v>333</v>
      </c>
      <c r="Y636" s="117" t="s">
        <v>333</v>
      </c>
      <c r="Z636" s="140" t="s">
        <v>333</v>
      </c>
    </row>
    <row r="637" spans="2:26" outlineLevel="1" x14ac:dyDescent="0.25"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2:26" s="25" customFormat="1" ht="15" outlineLevel="1" x14ac:dyDescent="0.3">
      <c r="B638" s="114" t="s">
        <v>189</v>
      </c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76"/>
    </row>
    <row r="639" spans="2:26" outlineLevel="1" x14ac:dyDescent="0.25">
      <c r="B639" s="118" t="s">
        <v>32</v>
      </c>
      <c r="C639" s="119"/>
      <c r="D639" s="119"/>
      <c r="E639" s="119"/>
      <c r="F639" s="119"/>
      <c r="G639" s="204">
        <v>2000</v>
      </c>
      <c r="H639" s="119"/>
      <c r="I639" s="119"/>
      <c r="J639" s="119"/>
      <c r="K639" s="119"/>
      <c r="L639" s="119"/>
      <c r="M639" s="119"/>
      <c r="N639" s="119"/>
      <c r="O639" s="119"/>
      <c r="P639" s="119"/>
      <c r="Q639" s="156"/>
      <c r="R639" s="156"/>
      <c r="S639" s="156"/>
      <c r="T639" s="156"/>
      <c r="U639" s="156"/>
      <c r="V639" s="156"/>
      <c r="W639" s="156"/>
      <c r="X639" s="156"/>
      <c r="Y639" s="156"/>
      <c r="Z639" s="169"/>
    </row>
    <row r="640" spans="2:26" outlineLevel="1" x14ac:dyDescent="0.25">
      <c r="B640" s="94" t="s">
        <v>325</v>
      </c>
      <c r="C640" s="25"/>
      <c r="D640" s="25"/>
      <c r="E640" s="25"/>
      <c r="F640" s="25"/>
      <c r="G640" s="427" t="s">
        <v>322</v>
      </c>
      <c r="H640" s="25"/>
      <c r="I640" s="25"/>
      <c r="J640" s="25"/>
      <c r="K640" s="25"/>
      <c r="L640" s="25"/>
      <c r="M640" s="25"/>
      <c r="N640" s="25"/>
      <c r="O640" s="25"/>
      <c r="P640" s="25"/>
      <c r="Q640" s="51"/>
      <c r="R640" s="51"/>
      <c r="S640" s="51"/>
      <c r="T640" s="51"/>
      <c r="U640" s="51"/>
      <c r="V640" s="51"/>
      <c r="W640" s="51"/>
      <c r="X640" s="51"/>
      <c r="Y640" s="51"/>
      <c r="Z640" s="164"/>
    </row>
    <row r="641" spans="2:30" outlineLevel="1" x14ac:dyDescent="0.25">
      <c r="B641" s="94" t="s">
        <v>385</v>
      </c>
      <c r="C641" s="25"/>
      <c r="D641" s="25"/>
      <c r="E641" s="25"/>
      <c r="F641" s="25"/>
      <c r="G641" s="125">
        <v>7.2499999999999995E-2</v>
      </c>
      <c r="H641" s="25"/>
      <c r="I641" s="25"/>
      <c r="J641" s="25"/>
      <c r="K641" s="25"/>
      <c r="L641" s="25"/>
      <c r="M641" s="25"/>
      <c r="N641" s="25"/>
      <c r="O641" s="25"/>
      <c r="P641" s="25"/>
      <c r="Q641" s="51"/>
      <c r="R641" s="51"/>
      <c r="S641" s="51"/>
      <c r="T641" s="51"/>
      <c r="U641" s="51"/>
      <c r="V641" s="51"/>
      <c r="W641" s="51"/>
      <c r="X641" s="51"/>
      <c r="Y641" s="51"/>
      <c r="Z641" s="164"/>
    </row>
    <row r="642" spans="2:30" outlineLevel="1" x14ac:dyDescent="0.25">
      <c r="B642" s="94" t="s">
        <v>200</v>
      </c>
      <c r="C642" s="25"/>
      <c r="D642" s="25"/>
      <c r="E642" s="25"/>
      <c r="F642" s="25"/>
      <c r="G642" s="283">
        <v>10</v>
      </c>
      <c r="H642" s="25"/>
      <c r="I642" s="25"/>
      <c r="J642" s="25"/>
      <c r="K642" s="25"/>
      <c r="L642" s="25"/>
      <c r="M642" s="25"/>
      <c r="N642" s="25"/>
      <c r="O642" s="25"/>
      <c r="P642" s="25"/>
      <c r="Q642" s="51"/>
      <c r="R642" s="51"/>
      <c r="S642" s="51"/>
      <c r="T642" s="51"/>
      <c r="U642" s="51"/>
      <c r="V642" s="51"/>
      <c r="W642" s="51"/>
      <c r="X642" s="51"/>
      <c r="Y642" s="51"/>
      <c r="Z642" s="164"/>
    </row>
    <row r="643" spans="2:30" outlineLevel="1" x14ac:dyDescent="0.25">
      <c r="B643" s="107" t="s">
        <v>208</v>
      </c>
      <c r="C643" s="9"/>
      <c r="D643" s="9"/>
      <c r="E643" s="9"/>
      <c r="F643" s="9"/>
      <c r="G643" s="126">
        <v>3.5000000000000003E-2</v>
      </c>
      <c r="H643" s="25"/>
      <c r="I643" s="25"/>
      <c r="J643" s="25"/>
      <c r="K643" s="25"/>
      <c r="L643" s="25"/>
      <c r="M643" s="25"/>
      <c r="N643" s="25"/>
      <c r="O643" s="25"/>
      <c r="P643" s="25"/>
      <c r="Q643" s="51"/>
      <c r="R643" s="51"/>
      <c r="S643" s="51"/>
      <c r="T643" s="51"/>
      <c r="U643" s="51"/>
      <c r="V643" s="51"/>
      <c r="W643" s="51"/>
      <c r="X643" s="51"/>
      <c r="Y643" s="51"/>
      <c r="Z643" s="164"/>
    </row>
    <row r="644" spans="2:30" outlineLevel="1" x14ac:dyDescent="0.25">
      <c r="B644" s="94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51"/>
      <c r="R644" s="51"/>
      <c r="S644" s="51"/>
      <c r="T644" s="51"/>
      <c r="U644" s="51"/>
      <c r="V644" s="51"/>
      <c r="W644" s="51"/>
      <c r="X644" s="51"/>
      <c r="Y644" s="51"/>
      <c r="Z644" s="164"/>
    </row>
    <row r="645" spans="2:30" outlineLevel="1" x14ac:dyDescent="0.25">
      <c r="B645" s="94" t="s">
        <v>201</v>
      </c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51">
        <v>2000</v>
      </c>
      <c r="R645" s="51">
        <v>2002.5391107483811</v>
      </c>
      <c r="S645" s="51">
        <v>2007.627009012828</v>
      </c>
      <c r="T645" s="51">
        <v>2012.7278342201798</v>
      </c>
      <c r="U645" s="51">
        <v>2017.8416192142247</v>
      </c>
      <c r="V645" s="51" t="s">
        <v>333</v>
      </c>
      <c r="W645" s="51" t="s">
        <v>333</v>
      </c>
      <c r="X645" s="51" t="s">
        <v>333</v>
      </c>
      <c r="Y645" s="51" t="s">
        <v>333</v>
      </c>
      <c r="Z645" s="164" t="s">
        <v>333</v>
      </c>
    </row>
    <row r="646" spans="2:30" outlineLevel="1" x14ac:dyDescent="0.25">
      <c r="B646" s="94" t="s">
        <v>226</v>
      </c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51">
        <v>0</v>
      </c>
      <c r="R646" s="51">
        <v>0</v>
      </c>
      <c r="S646" s="51">
        <v>0</v>
      </c>
      <c r="T646" s="51">
        <v>0</v>
      </c>
      <c r="U646" s="51">
        <v>0</v>
      </c>
      <c r="V646" s="51" t="s">
        <v>333</v>
      </c>
      <c r="W646" s="51" t="s">
        <v>333</v>
      </c>
      <c r="X646" s="51" t="s">
        <v>333</v>
      </c>
      <c r="Y646" s="51" t="s">
        <v>333</v>
      </c>
      <c r="Z646" s="164" t="s">
        <v>333</v>
      </c>
    </row>
    <row r="647" spans="2:30" outlineLevel="1" x14ac:dyDescent="0.25">
      <c r="B647" s="107" t="s">
        <v>263</v>
      </c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20">
        <v>2.5391107483810047</v>
      </c>
      <c r="R647" s="20">
        <v>5.087898264447035</v>
      </c>
      <c r="S647" s="20">
        <v>5.1008252073518792</v>
      </c>
      <c r="T647" s="20">
        <v>5.1137849940449014</v>
      </c>
      <c r="U647" s="20">
        <v>5.126777707973087</v>
      </c>
      <c r="V647" s="20" t="s">
        <v>333</v>
      </c>
      <c r="W647" s="20" t="s">
        <v>333</v>
      </c>
      <c r="X647" s="20" t="s">
        <v>333</v>
      </c>
      <c r="Y647" s="20" t="s">
        <v>333</v>
      </c>
      <c r="Z647" s="166" t="s">
        <v>333</v>
      </c>
    </row>
    <row r="648" spans="2:30" outlineLevel="1" x14ac:dyDescent="0.25">
      <c r="B648" s="94" t="s">
        <v>203</v>
      </c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51">
        <v>2002.5391107483811</v>
      </c>
      <c r="R648" s="51">
        <v>2007.627009012828</v>
      </c>
      <c r="S648" s="51">
        <v>2012.7278342201798</v>
      </c>
      <c r="T648" s="51">
        <v>2017.8416192142247</v>
      </c>
      <c r="U648" s="51">
        <v>2022.9683969221978</v>
      </c>
      <c r="V648" s="51" t="s">
        <v>333</v>
      </c>
      <c r="W648" s="51" t="s">
        <v>333</v>
      </c>
      <c r="X648" s="51" t="s">
        <v>333</v>
      </c>
      <c r="Y648" s="51" t="s">
        <v>333</v>
      </c>
      <c r="Z648" s="164" t="s">
        <v>333</v>
      </c>
    </row>
    <row r="649" spans="2:30" outlineLevel="1" x14ac:dyDescent="0.25">
      <c r="B649" s="94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51"/>
      <c r="R649" s="51"/>
      <c r="S649" s="51"/>
      <c r="T649" s="51"/>
      <c r="U649" s="51"/>
      <c r="V649" s="51"/>
      <c r="W649" s="51"/>
      <c r="X649" s="51"/>
      <c r="Y649" s="51"/>
      <c r="Z649" s="164"/>
    </row>
    <row r="650" spans="2:30" outlineLevel="1" x14ac:dyDescent="0.25">
      <c r="B650" s="94" t="s">
        <v>205</v>
      </c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08">
        <v>7.2499999999999995E-2</v>
      </c>
      <c r="R650" s="208">
        <v>7.2499999999999995E-2</v>
      </c>
      <c r="S650" s="208">
        <v>7.2499999999999995E-2</v>
      </c>
      <c r="T650" s="208">
        <v>7.2499999999999995E-2</v>
      </c>
      <c r="U650" s="208">
        <v>7.2499999999999995E-2</v>
      </c>
      <c r="V650" s="208" t="s">
        <v>333</v>
      </c>
      <c r="W650" s="208" t="s">
        <v>333</v>
      </c>
      <c r="X650" s="208" t="s">
        <v>333</v>
      </c>
      <c r="Y650" s="208" t="s">
        <v>333</v>
      </c>
      <c r="Z650" s="209" t="s">
        <v>333</v>
      </c>
    </row>
    <row r="651" spans="2:30" outlineLevel="1" x14ac:dyDescent="0.25">
      <c r="B651" s="94" t="s">
        <v>229</v>
      </c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51">
        <v>70.006910633933401</v>
      </c>
      <c r="R651" s="51">
        <v>140.2806235768968</v>
      </c>
      <c r="S651" s="51">
        <v>140.63703785984467</v>
      </c>
      <c r="T651" s="51">
        <v>140.99435769295226</v>
      </c>
      <c r="U651" s="51">
        <v>141.35258537697223</v>
      </c>
      <c r="V651" s="51" t="s">
        <v>333</v>
      </c>
      <c r="W651" s="51" t="s">
        <v>333</v>
      </c>
      <c r="X651" s="51" t="s">
        <v>333</v>
      </c>
      <c r="Y651" s="51" t="s">
        <v>333</v>
      </c>
      <c r="Z651" s="164" t="s">
        <v>333</v>
      </c>
    </row>
    <row r="652" spans="2:30" outlineLevel="1" x14ac:dyDescent="0.25">
      <c r="B652" s="107" t="s">
        <v>230</v>
      </c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20">
        <v>2.5391107483810047</v>
      </c>
      <c r="R652" s="20">
        <v>5.087898264447035</v>
      </c>
      <c r="S652" s="20">
        <v>5.1008252073518792</v>
      </c>
      <c r="T652" s="20">
        <v>5.1137849940449014</v>
      </c>
      <c r="U652" s="20">
        <v>5.126777707973087</v>
      </c>
      <c r="V652" s="20" t="s">
        <v>333</v>
      </c>
      <c r="W652" s="20" t="s">
        <v>333</v>
      </c>
      <c r="X652" s="20" t="s">
        <v>333</v>
      </c>
      <c r="Y652" s="20" t="s">
        <v>333</v>
      </c>
      <c r="Z652" s="166" t="s">
        <v>333</v>
      </c>
      <c r="AA652" s="25"/>
      <c r="AB652" s="25"/>
      <c r="AC652" s="25"/>
      <c r="AD652" s="25"/>
    </row>
    <row r="653" spans="2:30" outlineLevel="1" x14ac:dyDescent="0.25"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2:30" s="25" customFormat="1" ht="15" outlineLevel="1" x14ac:dyDescent="0.3">
      <c r="B654" s="114" t="s">
        <v>209</v>
      </c>
      <c r="C654" s="145"/>
      <c r="D654" s="145"/>
      <c r="E654" s="145"/>
      <c r="F654" s="14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6"/>
    </row>
    <row r="655" spans="2:30" outlineLevel="1" x14ac:dyDescent="0.25">
      <c r="B655" s="118" t="s">
        <v>32</v>
      </c>
      <c r="C655" s="119"/>
      <c r="D655" s="119"/>
      <c r="E655" s="119"/>
      <c r="F655" s="119"/>
      <c r="G655" s="204">
        <v>1500</v>
      </c>
      <c r="H655" s="119"/>
      <c r="I655" s="119"/>
      <c r="J655" s="119"/>
      <c r="K655" s="119"/>
      <c r="L655" s="119"/>
      <c r="M655" s="119"/>
      <c r="N655" s="119"/>
      <c r="O655" s="119"/>
      <c r="P655" s="119"/>
      <c r="Q655" s="156"/>
      <c r="R655" s="156"/>
      <c r="S655" s="156"/>
      <c r="T655" s="156"/>
      <c r="U655" s="156"/>
      <c r="V655" s="156"/>
      <c r="W655" s="156"/>
      <c r="X655" s="156"/>
      <c r="Y655" s="156"/>
      <c r="Z655" s="169"/>
    </row>
    <row r="656" spans="2:30" outlineLevel="1" x14ac:dyDescent="0.25">
      <c r="B656" s="94" t="s">
        <v>325</v>
      </c>
      <c r="C656" s="25"/>
      <c r="D656" s="25"/>
      <c r="E656" s="25"/>
      <c r="F656" s="25"/>
      <c r="G656" s="427" t="s">
        <v>322</v>
      </c>
      <c r="H656" s="25"/>
      <c r="I656" s="25"/>
      <c r="J656" s="25"/>
      <c r="K656" s="25"/>
      <c r="L656" s="25"/>
      <c r="M656" s="25"/>
      <c r="N656" s="25"/>
      <c r="O656" s="25"/>
      <c r="P656" s="25"/>
      <c r="Q656" s="51"/>
      <c r="R656" s="51"/>
      <c r="S656" s="51"/>
      <c r="T656" s="51"/>
      <c r="U656" s="51"/>
      <c r="V656" s="51"/>
      <c r="W656" s="51"/>
      <c r="X656" s="51"/>
      <c r="Y656" s="51"/>
      <c r="Z656" s="164"/>
    </row>
    <row r="657" spans="1:26" outlineLevel="1" x14ac:dyDescent="0.25">
      <c r="B657" s="94" t="s">
        <v>385</v>
      </c>
      <c r="C657" s="25"/>
      <c r="D657" s="25"/>
      <c r="E657" s="25"/>
      <c r="F657" s="25"/>
      <c r="G657" s="125">
        <v>5.6250000000000001E-2</v>
      </c>
      <c r="H657" s="25"/>
      <c r="I657" s="25"/>
      <c r="J657" s="25"/>
      <c r="K657" s="25"/>
      <c r="L657" s="25"/>
      <c r="M657" s="25"/>
      <c r="N657" s="25"/>
      <c r="O657" s="25"/>
      <c r="P657" s="25"/>
      <c r="Q657" s="51"/>
      <c r="R657" s="51"/>
      <c r="S657" s="51"/>
      <c r="T657" s="51"/>
      <c r="U657" s="51"/>
      <c r="V657" s="51"/>
      <c r="W657" s="51"/>
      <c r="X657" s="51"/>
      <c r="Y657" s="51"/>
      <c r="Z657" s="164"/>
    </row>
    <row r="658" spans="1:26" outlineLevel="1" x14ac:dyDescent="0.25">
      <c r="B658" s="94" t="s">
        <v>200</v>
      </c>
      <c r="C658" s="25"/>
      <c r="D658" s="25"/>
      <c r="E658" s="25"/>
      <c r="F658" s="25"/>
      <c r="G658" s="283">
        <v>10</v>
      </c>
      <c r="H658" s="25"/>
      <c r="I658" s="25"/>
      <c r="J658" s="25"/>
      <c r="K658" s="25"/>
      <c r="L658" s="25"/>
      <c r="M658" s="25"/>
      <c r="N658" s="25"/>
      <c r="O658" s="25"/>
      <c r="P658" s="25"/>
      <c r="Q658" s="51"/>
      <c r="R658" s="51"/>
      <c r="S658" s="51"/>
      <c r="T658" s="51"/>
      <c r="U658" s="51"/>
      <c r="V658" s="51"/>
      <c r="W658" s="51"/>
      <c r="X658" s="51"/>
      <c r="Y658" s="51"/>
      <c r="Z658" s="164"/>
    </row>
    <row r="659" spans="1:26" outlineLevel="1" x14ac:dyDescent="0.25">
      <c r="B659" s="107" t="s">
        <v>208</v>
      </c>
      <c r="C659" s="9"/>
      <c r="D659" s="9"/>
      <c r="E659" s="9"/>
      <c r="F659" s="9"/>
      <c r="G659" s="126">
        <v>0</v>
      </c>
      <c r="H659" s="25"/>
      <c r="I659" s="25"/>
      <c r="J659" s="25"/>
      <c r="K659" s="25"/>
      <c r="L659" s="25"/>
      <c r="M659" s="25"/>
      <c r="N659" s="25"/>
      <c r="O659" s="25"/>
      <c r="P659" s="25"/>
      <c r="Q659" s="51"/>
      <c r="R659" s="51"/>
      <c r="S659" s="51"/>
      <c r="T659" s="51"/>
      <c r="U659" s="51"/>
      <c r="V659" s="51"/>
      <c r="W659" s="51"/>
      <c r="X659" s="51"/>
      <c r="Y659" s="51"/>
      <c r="Z659" s="164"/>
    </row>
    <row r="660" spans="1:26" outlineLevel="1" x14ac:dyDescent="0.25">
      <c r="B660" s="94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51"/>
      <c r="R660" s="51"/>
      <c r="S660" s="51"/>
      <c r="T660" s="51"/>
      <c r="U660" s="51"/>
      <c r="V660" s="51"/>
      <c r="W660" s="51"/>
      <c r="X660" s="51"/>
      <c r="Y660" s="51"/>
      <c r="Z660" s="164"/>
    </row>
    <row r="661" spans="1:26" outlineLevel="1" x14ac:dyDescent="0.25">
      <c r="B661" s="94" t="s">
        <v>201</v>
      </c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51">
        <v>1500</v>
      </c>
      <c r="R661" s="51">
        <v>1500</v>
      </c>
      <c r="S661" s="51">
        <v>1500</v>
      </c>
      <c r="T661" s="51">
        <v>1500</v>
      </c>
      <c r="U661" s="51">
        <v>1500</v>
      </c>
      <c r="V661" s="51" t="s">
        <v>333</v>
      </c>
      <c r="W661" s="51" t="s">
        <v>333</v>
      </c>
      <c r="X661" s="51" t="s">
        <v>333</v>
      </c>
      <c r="Y661" s="51" t="s">
        <v>333</v>
      </c>
      <c r="Z661" s="164" t="s">
        <v>333</v>
      </c>
    </row>
    <row r="662" spans="1:26" outlineLevel="1" x14ac:dyDescent="0.25">
      <c r="B662" s="94" t="s">
        <v>226</v>
      </c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51">
        <v>0</v>
      </c>
      <c r="R662" s="51">
        <v>0</v>
      </c>
      <c r="S662" s="51">
        <v>0</v>
      </c>
      <c r="T662" s="51">
        <v>0</v>
      </c>
      <c r="U662" s="51">
        <v>0</v>
      </c>
      <c r="V662" s="51" t="s">
        <v>333</v>
      </c>
      <c r="W662" s="51" t="s">
        <v>333</v>
      </c>
      <c r="X662" s="51" t="s">
        <v>333</v>
      </c>
      <c r="Y662" s="51" t="s">
        <v>333</v>
      </c>
      <c r="Z662" s="164" t="s">
        <v>333</v>
      </c>
    </row>
    <row r="663" spans="1:26" outlineLevel="1" x14ac:dyDescent="0.25">
      <c r="B663" s="107" t="s">
        <v>263</v>
      </c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20">
        <v>0</v>
      </c>
      <c r="R663" s="20">
        <v>0</v>
      </c>
      <c r="S663" s="20">
        <v>0</v>
      </c>
      <c r="T663" s="20">
        <v>0</v>
      </c>
      <c r="U663" s="20">
        <v>0</v>
      </c>
      <c r="V663" s="20" t="s">
        <v>333</v>
      </c>
      <c r="W663" s="20" t="s">
        <v>333</v>
      </c>
      <c r="X663" s="20" t="s">
        <v>333</v>
      </c>
      <c r="Y663" s="20" t="s">
        <v>333</v>
      </c>
      <c r="Z663" s="166" t="s">
        <v>333</v>
      </c>
    </row>
    <row r="664" spans="1:26" outlineLevel="1" x14ac:dyDescent="0.25">
      <c r="B664" s="94" t="s">
        <v>203</v>
      </c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51">
        <v>1500</v>
      </c>
      <c r="R664" s="51">
        <v>1500</v>
      </c>
      <c r="S664" s="51">
        <v>1500</v>
      </c>
      <c r="T664" s="51">
        <v>1500</v>
      </c>
      <c r="U664" s="51">
        <v>1500</v>
      </c>
      <c r="V664" s="51" t="s">
        <v>333</v>
      </c>
      <c r="W664" s="51" t="s">
        <v>333</v>
      </c>
      <c r="X664" s="51" t="s">
        <v>333</v>
      </c>
      <c r="Y664" s="51" t="s">
        <v>333</v>
      </c>
      <c r="Z664" s="164" t="s">
        <v>333</v>
      </c>
    </row>
    <row r="665" spans="1:26" outlineLevel="1" x14ac:dyDescent="0.25">
      <c r="B665" s="94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51"/>
      <c r="R665" s="51"/>
      <c r="S665" s="51"/>
      <c r="T665" s="51"/>
      <c r="U665" s="51"/>
      <c r="V665" s="51"/>
      <c r="W665" s="51"/>
      <c r="X665" s="51"/>
      <c r="Y665" s="51"/>
      <c r="Z665" s="164"/>
    </row>
    <row r="666" spans="1:26" outlineLevel="1" x14ac:dyDescent="0.25">
      <c r="B666" s="94" t="s">
        <v>205</v>
      </c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08">
        <v>5.6250000000000001E-2</v>
      </c>
      <c r="R666" s="208">
        <v>5.6250000000000001E-2</v>
      </c>
      <c r="S666" s="208">
        <v>5.6250000000000001E-2</v>
      </c>
      <c r="T666" s="208">
        <v>5.6250000000000001E-2</v>
      </c>
      <c r="U666" s="208">
        <v>5.6250000000000001E-2</v>
      </c>
      <c r="V666" s="208" t="s">
        <v>333</v>
      </c>
      <c r="W666" s="208" t="s">
        <v>333</v>
      </c>
      <c r="X666" s="208" t="s">
        <v>333</v>
      </c>
      <c r="Y666" s="208" t="s">
        <v>333</v>
      </c>
      <c r="Z666" s="209" t="s">
        <v>333</v>
      </c>
    </row>
    <row r="667" spans="1:26" outlineLevel="1" x14ac:dyDescent="0.25">
      <c r="B667" s="94" t="s">
        <v>229</v>
      </c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51">
        <v>42.1875</v>
      </c>
      <c r="R667" s="51">
        <v>84.375</v>
      </c>
      <c r="S667" s="51">
        <v>84.375</v>
      </c>
      <c r="T667" s="51">
        <v>84.375</v>
      </c>
      <c r="U667" s="51">
        <v>84.375</v>
      </c>
      <c r="V667" s="51" t="s">
        <v>333</v>
      </c>
      <c r="W667" s="51" t="s">
        <v>333</v>
      </c>
      <c r="X667" s="51" t="s">
        <v>333</v>
      </c>
      <c r="Y667" s="51" t="s">
        <v>333</v>
      </c>
      <c r="Z667" s="164" t="s">
        <v>333</v>
      </c>
    </row>
    <row r="668" spans="1:26" outlineLevel="1" x14ac:dyDescent="0.25">
      <c r="B668" s="107" t="s">
        <v>230</v>
      </c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20">
        <v>0</v>
      </c>
      <c r="R668" s="20">
        <v>0</v>
      </c>
      <c r="S668" s="20">
        <v>0</v>
      </c>
      <c r="T668" s="20">
        <v>0</v>
      </c>
      <c r="U668" s="20">
        <v>0</v>
      </c>
      <c r="V668" s="20" t="s">
        <v>333</v>
      </c>
      <c r="W668" s="20" t="s">
        <v>333</v>
      </c>
      <c r="X668" s="20" t="s">
        <v>333</v>
      </c>
      <c r="Y668" s="20" t="s">
        <v>333</v>
      </c>
      <c r="Z668" s="166" t="s">
        <v>333</v>
      </c>
    </row>
    <row r="669" spans="1:26" outlineLevel="1" x14ac:dyDescent="0.25"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 outlineLevel="1" x14ac:dyDescent="0.25">
      <c r="Q670" s="284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s="2" customFormat="1" ht="15" x14ac:dyDescent="0.3">
      <c r="A671" s="3" t="s">
        <v>232</v>
      </c>
    </row>
    <row r="672" spans="1:26" s="47" customFormat="1" outlineLevel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s="47" customFormat="1" ht="15" outlineLevel="1" x14ac:dyDescent="0.3">
      <c r="A673" s="1"/>
      <c r="B673" s="114" t="s">
        <v>239</v>
      </c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76"/>
    </row>
    <row r="674" spans="1:26" s="47" customFormat="1" ht="15" outlineLevel="1" x14ac:dyDescent="0.3">
      <c r="A674" s="1"/>
      <c r="B674" s="118"/>
      <c r="C674" s="119"/>
      <c r="D674" s="119"/>
      <c r="E674" s="119"/>
      <c r="F674" s="119"/>
      <c r="G674" s="119"/>
      <c r="H674" s="119"/>
      <c r="I674" s="119"/>
      <c r="J674" s="119"/>
      <c r="K674" s="119"/>
      <c r="L674" s="119"/>
      <c r="M674" s="119"/>
      <c r="N674" s="119"/>
      <c r="O674" s="119"/>
      <c r="P674" s="119"/>
      <c r="Q674" s="120">
        <v>2014</v>
      </c>
      <c r="R674" s="120">
        <v>2015</v>
      </c>
      <c r="S674" s="120">
        <v>2016</v>
      </c>
      <c r="T674" s="120">
        <v>2017</v>
      </c>
      <c r="U674" s="120">
        <v>2018</v>
      </c>
      <c r="V674" s="120" t="s">
        <v>333</v>
      </c>
      <c r="W674" s="120" t="s">
        <v>333</v>
      </c>
      <c r="X674" s="120" t="s">
        <v>333</v>
      </c>
      <c r="Y674" s="120" t="s">
        <v>333</v>
      </c>
      <c r="Z674" s="121" t="s">
        <v>333</v>
      </c>
    </row>
    <row r="675" spans="1:26" s="47" customFormat="1" outlineLevel="1" x14ac:dyDescent="0.25">
      <c r="A675" s="1"/>
      <c r="B675" s="94" t="s">
        <v>233</v>
      </c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151">
        <v>-1674.584789474</v>
      </c>
      <c r="R675" s="51"/>
      <c r="S675" s="51"/>
      <c r="T675" s="51"/>
      <c r="U675" s="51"/>
      <c r="V675" s="51"/>
      <c r="W675" s="51"/>
      <c r="X675" s="51"/>
      <c r="Y675" s="51"/>
      <c r="Z675" s="164"/>
    </row>
    <row r="676" spans="1:26" s="47" customFormat="1" outlineLevel="1" x14ac:dyDescent="0.25">
      <c r="A676" s="1"/>
      <c r="B676" s="94" t="s">
        <v>234</v>
      </c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51">
        <v>-4507.3260073260062</v>
      </c>
      <c r="R676" s="51"/>
      <c r="S676" s="51"/>
      <c r="T676" s="51"/>
      <c r="U676" s="51"/>
      <c r="V676" s="51"/>
      <c r="W676" s="51"/>
      <c r="X676" s="51"/>
      <c r="Y676" s="51"/>
      <c r="Z676" s="164"/>
    </row>
    <row r="677" spans="1:26" s="47" customFormat="1" outlineLevel="1" x14ac:dyDescent="0.25">
      <c r="A677" s="1"/>
      <c r="B677" s="107" t="s">
        <v>235</v>
      </c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20">
        <v>0</v>
      </c>
      <c r="R677" s="20">
        <v>0</v>
      </c>
      <c r="S677" s="20">
        <v>0</v>
      </c>
      <c r="T677" s="20">
        <v>0</v>
      </c>
      <c r="U677" s="20">
        <v>16014.978214331572</v>
      </c>
      <c r="V677" s="20" t="s">
        <v>333</v>
      </c>
      <c r="W677" s="20" t="s">
        <v>333</v>
      </c>
      <c r="X677" s="20" t="s">
        <v>333</v>
      </c>
      <c r="Y677" s="20" t="s">
        <v>333</v>
      </c>
      <c r="Z677" s="166" t="s">
        <v>333</v>
      </c>
    </row>
    <row r="678" spans="1:26" s="47" customFormat="1" outlineLevel="1" x14ac:dyDescent="0.25">
      <c r="A678" s="1"/>
      <c r="B678" s="107" t="s">
        <v>236</v>
      </c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20">
        <v>-6181.9107968000062</v>
      </c>
      <c r="R678" s="20">
        <v>0</v>
      </c>
      <c r="S678" s="20">
        <v>0</v>
      </c>
      <c r="T678" s="20">
        <v>0</v>
      </c>
      <c r="U678" s="20">
        <v>16014.978214331572</v>
      </c>
      <c r="V678" s="20" t="s">
        <v>333</v>
      </c>
      <c r="W678" s="20" t="s">
        <v>333</v>
      </c>
      <c r="X678" s="20" t="s">
        <v>333</v>
      </c>
      <c r="Y678" s="20" t="s">
        <v>333</v>
      </c>
      <c r="Z678" s="166" t="s">
        <v>333</v>
      </c>
    </row>
    <row r="679" spans="1:26" s="47" customFormat="1" outlineLevel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s="47" customFormat="1" ht="15" outlineLevel="1" x14ac:dyDescent="0.3">
      <c r="A680" s="1"/>
      <c r="B680" s="114" t="s">
        <v>240</v>
      </c>
      <c r="C680" s="145"/>
      <c r="D680" s="145"/>
      <c r="E680" s="145"/>
      <c r="F680" s="115"/>
      <c r="G680" s="115"/>
      <c r="H680" s="116"/>
      <c r="I680" s="1"/>
      <c r="J680" s="114" t="s">
        <v>244</v>
      </c>
      <c r="K680" s="145"/>
      <c r="L680" s="176"/>
      <c r="M680" s="1"/>
      <c r="N680" s="1"/>
      <c r="O680" s="1"/>
      <c r="P680" s="1"/>
      <c r="Q680" s="256"/>
      <c r="R680" s="256"/>
      <c r="S680" s="256"/>
      <c r="T680" s="256"/>
      <c r="U680" s="256"/>
      <c r="V680" s="256"/>
      <c r="W680" s="256"/>
      <c r="X680" s="256"/>
      <c r="Y680" s="256"/>
      <c r="Z680" s="256"/>
    </row>
    <row r="681" spans="1:26" s="47" customFormat="1" outlineLevel="1" x14ac:dyDescent="0.25">
      <c r="A681" s="1"/>
      <c r="B681" s="471" t="s">
        <v>386</v>
      </c>
      <c r="C681" s="323"/>
      <c r="D681" s="323"/>
      <c r="E681" s="323"/>
      <c r="F681" s="119"/>
      <c r="G681" s="119"/>
      <c r="H681" s="252">
        <v>4041.1283331595464</v>
      </c>
      <c r="I681" s="1"/>
      <c r="J681" s="118" t="s">
        <v>237</v>
      </c>
      <c r="K681" s="119"/>
      <c r="L681" s="255">
        <v>0.27088465759499947</v>
      </c>
      <c r="M681" s="1"/>
      <c r="N681" s="1"/>
      <c r="O681" s="1"/>
      <c r="P681" s="1"/>
      <c r="Q681" s="250"/>
      <c r="R681" s="1"/>
      <c r="S681" s="1"/>
      <c r="T681" s="1"/>
      <c r="U681" s="1"/>
      <c r="V681" s="1"/>
      <c r="W681" s="1"/>
      <c r="X681" s="1"/>
      <c r="Y681" s="1"/>
      <c r="Z681" s="1"/>
    </row>
    <row r="682" spans="1:26" s="47" customFormat="1" outlineLevel="1" x14ac:dyDescent="0.25">
      <c r="A682" s="1"/>
      <c r="B682" s="107" t="s">
        <v>8</v>
      </c>
      <c r="C682" s="9"/>
      <c r="D682" s="9"/>
      <c r="E682" s="9"/>
      <c r="F682" s="9"/>
      <c r="G682" s="9"/>
      <c r="H682" s="193">
        <v>5</v>
      </c>
      <c r="I682" s="1"/>
      <c r="J682" s="107" t="s">
        <v>238</v>
      </c>
      <c r="K682" s="9"/>
      <c r="L682" s="251">
        <v>0.72911534240500053</v>
      </c>
      <c r="M682" s="1"/>
      <c r="N682" s="1"/>
      <c r="O682" s="1"/>
      <c r="P682" s="1"/>
      <c r="Q682" s="17"/>
      <c r="R682" s="17"/>
      <c r="S682" s="17"/>
      <c r="T682" s="17"/>
      <c r="U682" s="17"/>
      <c r="V682" s="17"/>
      <c r="W682" s="1"/>
      <c r="X682" s="1"/>
      <c r="Y682" s="1"/>
      <c r="Z682" s="1"/>
    </row>
    <row r="683" spans="1:26" s="47" customFormat="1" outlineLevel="1" x14ac:dyDescent="0.25">
      <c r="A683" s="1"/>
      <c r="B683" s="94" t="s">
        <v>241</v>
      </c>
      <c r="C683" s="25"/>
      <c r="D683" s="25"/>
      <c r="E683" s="25"/>
      <c r="F683" s="25"/>
      <c r="G683" s="25"/>
      <c r="H683" s="253">
        <v>20205.641665797732</v>
      </c>
      <c r="I683" s="1"/>
      <c r="J683" s="1"/>
      <c r="K683" s="1"/>
      <c r="L683" s="1"/>
      <c r="M683" s="1"/>
      <c r="N683" s="1"/>
      <c r="O683" s="1"/>
      <c r="P683" s="1"/>
      <c r="Q683" s="250"/>
      <c r="R683" s="1"/>
      <c r="S683" s="1"/>
      <c r="T683" s="1"/>
      <c r="U683" s="1"/>
      <c r="V683" s="1"/>
      <c r="W683" s="1"/>
      <c r="X683" s="1"/>
      <c r="Y683" s="1"/>
      <c r="Z683" s="1"/>
    </row>
    <row r="684" spans="1:26" s="47" customFormat="1" outlineLevel="1" x14ac:dyDescent="0.25">
      <c r="A684" s="1"/>
      <c r="B684" s="107" t="s">
        <v>387</v>
      </c>
      <c r="C684" s="9"/>
      <c r="D684" s="9"/>
      <c r="E684" s="9"/>
      <c r="F684" s="9"/>
      <c r="G684" s="9"/>
      <c r="H684" s="254">
        <v>4190.6634514661591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outlineLevel="1" x14ac:dyDescent="0.25">
      <c r="B685" s="107" t="s">
        <v>242</v>
      </c>
      <c r="C685" s="9"/>
      <c r="D685" s="9"/>
      <c r="E685" s="9"/>
      <c r="F685" s="9"/>
      <c r="G685" s="9"/>
      <c r="H685" s="254">
        <v>16014.978214331572</v>
      </c>
    </row>
    <row r="686" spans="1:26" outlineLevel="1" x14ac:dyDescent="0.25"/>
    <row r="687" spans="1:26" ht="15" outlineLevel="1" x14ac:dyDescent="0.3">
      <c r="B687" s="114" t="s">
        <v>247</v>
      </c>
      <c r="C687" s="145"/>
      <c r="D687" s="145"/>
      <c r="E687" s="145"/>
      <c r="F687" s="115"/>
      <c r="G687" s="115"/>
      <c r="H687" s="116"/>
      <c r="J687" s="260"/>
      <c r="K687" s="66"/>
      <c r="L687" s="66"/>
    </row>
    <row r="688" spans="1:26" outlineLevel="1" x14ac:dyDescent="0.25">
      <c r="B688" s="94" t="s">
        <v>245</v>
      </c>
      <c r="C688" s="25"/>
      <c r="D688" s="25"/>
      <c r="E688" s="25"/>
      <c r="F688" s="25"/>
      <c r="G688" s="25"/>
      <c r="H688" s="257">
        <v>0.26867652672110998</v>
      </c>
      <c r="J688" s="66"/>
      <c r="K688" s="66"/>
      <c r="L688" s="261"/>
    </row>
    <row r="689" spans="1:26" outlineLevel="1" x14ac:dyDescent="0.25">
      <c r="B689" s="107" t="s">
        <v>246</v>
      </c>
      <c r="C689" s="9"/>
      <c r="D689" s="9"/>
      <c r="E689" s="9"/>
      <c r="F689" s="9"/>
      <c r="G689" s="9"/>
      <c r="H689" s="193">
        <v>2.590619428320049</v>
      </c>
      <c r="J689" s="66"/>
      <c r="K689" s="66"/>
      <c r="L689" s="66"/>
    </row>
    <row r="690" spans="1:26" outlineLevel="1" x14ac:dyDescent="0.25"/>
    <row r="691" spans="1:26" outlineLevel="1" x14ac:dyDescent="0.25"/>
    <row r="692" spans="1:26" s="3" customFormat="1" ht="15" x14ac:dyDescent="0.3">
      <c r="A692" s="3" t="s">
        <v>106</v>
      </c>
    </row>
    <row r="693" spans="1:26" s="37" customFormat="1" ht="15" outlineLevel="1" x14ac:dyDescent="0.3"/>
    <row r="694" spans="1:26" s="47" customFormat="1" ht="15" outlineLevel="1" x14ac:dyDescent="0.3">
      <c r="B694" s="114" t="s">
        <v>116</v>
      </c>
      <c r="C694" s="145"/>
      <c r="D694" s="145"/>
      <c r="E694" s="145"/>
      <c r="F694" s="14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6"/>
    </row>
    <row r="695" spans="1:26" s="47" customFormat="1" ht="15" outlineLevel="1" x14ac:dyDescent="0.3">
      <c r="A695" s="1"/>
      <c r="B695" s="118"/>
      <c r="C695" s="119"/>
      <c r="D695" s="119"/>
      <c r="E695" s="119"/>
      <c r="F695" s="119"/>
      <c r="G695" s="119"/>
      <c r="H695" s="119"/>
      <c r="I695" s="119"/>
      <c r="J695" s="119"/>
      <c r="K695" s="119"/>
      <c r="L695" s="119"/>
      <c r="M695" s="119"/>
      <c r="N695" s="119"/>
      <c r="O695" s="119"/>
      <c r="P695" s="119"/>
      <c r="Q695" s="472">
        <v>2014</v>
      </c>
      <c r="R695" s="120">
        <v>2015</v>
      </c>
      <c r="S695" s="120">
        <v>2016</v>
      </c>
      <c r="T695" s="120">
        <v>2017</v>
      </c>
      <c r="U695" s="120">
        <v>2018</v>
      </c>
      <c r="V695" s="120">
        <v>2019</v>
      </c>
      <c r="W695" s="120">
        <v>2020</v>
      </c>
      <c r="X695" s="120">
        <v>2021</v>
      </c>
      <c r="Y695" s="120">
        <v>2022</v>
      </c>
      <c r="Z695" s="121">
        <v>2023</v>
      </c>
    </row>
    <row r="696" spans="1:26" s="47" customFormat="1" ht="15" outlineLevel="1" x14ac:dyDescent="0.3">
      <c r="A696" s="1"/>
      <c r="B696" s="122" t="s">
        <v>108</v>
      </c>
      <c r="C696" s="127"/>
      <c r="D696" s="127"/>
      <c r="E696" s="127"/>
      <c r="F696" s="127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96"/>
    </row>
    <row r="697" spans="1:26" s="47" customFormat="1" outlineLevel="1" x14ac:dyDescent="0.25">
      <c r="A697" s="1"/>
      <c r="B697" s="94" t="s">
        <v>110</v>
      </c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123">
        <v>5.6000000000000001E-2</v>
      </c>
      <c r="R697" s="123">
        <v>5.6000000000000001E-2</v>
      </c>
      <c r="S697" s="123">
        <v>5.2999999999999999E-2</v>
      </c>
      <c r="T697" s="123">
        <v>2.1999999999999999E-2</v>
      </c>
      <c r="U697" s="123">
        <v>2.1999999999999999E-2</v>
      </c>
      <c r="V697" s="124">
        <v>2.1999999999999999E-2</v>
      </c>
      <c r="W697" s="124">
        <v>2.1999999999999999E-2</v>
      </c>
      <c r="X697" s="124">
        <v>2.1999999999999999E-2</v>
      </c>
      <c r="Y697" s="124">
        <v>2.1999999999999999E-2</v>
      </c>
      <c r="Z697" s="125">
        <v>2.1999999999999999E-2</v>
      </c>
    </row>
    <row r="698" spans="1:26" s="47" customFormat="1" outlineLevel="1" x14ac:dyDescent="0.25">
      <c r="A698" s="1"/>
      <c r="B698" s="94" t="s">
        <v>109</v>
      </c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123">
        <v>-7.0000000000000001E-3</v>
      </c>
      <c r="R698" s="123">
        <v>-1.7000000000000001E-2</v>
      </c>
      <c r="S698" s="123">
        <v>-8.0000000000000002E-3</v>
      </c>
      <c r="T698" s="123">
        <v>-1.2999999999999999E-2</v>
      </c>
      <c r="U698" s="123">
        <v>-6.0000000000000001E-3</v>
      </c>
      <c r="V698" s="124">
        <v>-6.0000000000000001E-3</v>
      </c>
      <c r="W698" s="124">
        <v>-6.0000000000000001E-3</v>
      </c>
      <c r="X698" s="124">
        <v>-6.0000000000000001E-3</v>
      </c>
      <c r="Y698" s="124">
        <v>-6.0000000000000001E-3</v>
      </c>
      <c r="Z698" s="125">
        <v>-6.0000000000000001E-3</v>
      </c>
    </row>
    <row r="699" spans="1:26" s="47" customFormat="1" outlineLevel="1" x14ac:dyDescent="0.25">
      <c r="A699" s="1"/>
      <c r="B699" s="94" t="s">
        <v>111</v>
      </c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123">
        <v>-2.7E-2</v>
      </c>
      <c r="R699" s="123">
        <v>-6.0000000000000001E-3</v>
      </c>
      <c r="S699" s="123">
        <v>-3.0000000000000001E-3</v>
      </c>
      <c r="T699" s="123">
        <v>0</v>
      </c>
      <c r="U699" s="123">
        <v>0</v>
      </c>
      <c r="V699" s="124">
        <v>0</v>
      </c>
      <c r="W699" s="124">
        <v>0</v>
      </c>
      <c r="X699" s="124">
        <v>0</v>
      </c>
      <c r="Y699" s="124">
        <v>0</v>
      </c>
      <c r="Z699" s="125">
        <v>0</v>
      </c>
    </row>
    <row r="700" spans="1:26" s="47" customFormat="1" outlineLevel="1" x14ac:dyDescent="0.25">
      <c r="A700" s="1"/>
      <c r="B700" s="107" t="s">
        <v>112</v>
      </c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58">
        <v>-0.03</v>
      </c>
      <c r="R700" s="58">
        <v>-0.02</v>
      </c>
      <c r="S700" s="58">
        <v>-0.01</v>
      </c>
      <c r="T700" s="58">
        <v>-1.4999999999999999E-2</v>
      </c>
      <c r="U700" s="58">
        <v>-0.01</v>
      </c>
      <c r="V700" s="59">
        <v>-0.01</v>
      </c>
      <c r="W700" s="59">
        <v>-0.01</v>
      </c>
      <c r="X700" s="59">
        <v>-0.01</v>
      </c>
      <c r="Y700" s="59">
        <v>-0.01</v>
      </c>
      <c r="Z700" s="126">
        <v>-0.01</v>
      </c>
    </row>
    <row r="701" spans="1:26" s="47" customFormat="1" ht="15" outlineLevel="1" x14ac:dyDescent="0.3">
      <c r="A701" s="1"/>
      <c r="B701" s="122" t="s">
        <v>107</v>
      </c>
      <c r="C701" s="127"/>
      <c r="D701" s="127"/>
      <c r="E701" s="127"/>
      <c r="F701" s="127"/>
      <c r="G701" s="127"/>
      <c r="H701" s="127"/>
      <c r="I701" s="127"/>
      <c r="J701" s="127"/>
      <c r="K701" s="127"/>
      <c r="L701" s="127"/>
      <c r="M701" s="127"/>
      <c r="N701" s="127"/>
      <c r="O701" s="127"/>
      <c r="P701" s="127"/>
      <c r="Q701" s="473">
        <v>-7.0000000000000001E-3</v>
      </c>
      <c r="R701" s="473">
        <v>-1.7000000000000001E-2</v>
      </c>
      <c r="S701" s="473">
        <v>-8.0000000000000002E-3</v>
      </c>
      <c r="T701" s="473">
        <v>-1.2999999999999999E-2</v>
      </c>
      <c r="U701" s="473">
        <v>-6.0000000000000001E-3</v>
      </c>
      <c r="V701" s="128">
        <v>-6.0000000000000001E-3</v>
      </c>
      <c r="W701" s="128">
        <v>-6.0000000000000001E-3</v>
      </c>
      <c r="X701" s="128">
        <v>-6.0000000000000001E-3</v>
      </c>
      <c r="Y701" s="128">
        <v>-6.0000000000000001E-3</v>
      </c>
      <c r="Z701" s="129">
        <v>-6.0000000000000001E-3</v>
      </c>
    </row>
    <row r="702" spans="1:26" s="47" customFormat="1" outlineLevel="1" x14ac:dyDescent="0.25">
      <c r="A702" s="1"/>
      <c r="B702" s="94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100"/>
      <c r="R702" s="100"/>
      <c r="S702" s="100"/>
      <c r="T702" s="100"/>
      <c r="U702" s="100"/>
      <c r="V702" s="130"/>
      <c r="W702" s="130"/>
      <c r="X702" s="130"/>
      <c r="Y702" s="130"/>
      <c r="Z702" s="131"/>
    </row>
    <row r="703" spans="1:26" s="47" customFormat="1" ht="15" outlineLevel="1" x14ac:dyDescent="0.3">
      <c r="A703" s="1"/>
      <c r="B703" s="122" t="s">
        <v>113</v>
      </c>
      <c r="C703" s="127"/>
      <c r="D703" s="127"/>
      <c r="E703" s="127"/>
      <c r="F703" s="127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100"/>
      <c r="R703" s="100"/>
      <c r="S703" s="100"/>
      <c r="T703" s="100"/>
      <c r="U703" s="100"/>
      <c r="V703" s="130"/>
      <c r="W703" s="130"/>
      <c r="X703" s="130"/>
      <c r="Y703" s="130"/>
      <c r="Z703" s="131"/>
    </row>
    <row r="704" spans="1:26" s="47" customFormat="1" outlineLevel="1" x14ac:dyDescent="0.25">
      <c r="A704" s="1"/>
      <c r="B704" s="94" t="s">
        <v>110</v>
      </c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123">
        <v>0.77</v>
      </c>
      <c r="R704" s="123">
        <v>0.77</v>
      </c>
      <c r="S704" s="123">
        <v>0.76500000000000001</v>
      </c>
      <c r="T704" s="123">
        <v>0.76500000000000001</v>
      </c>
      <c r="U704" s="123">
        <v>0.76500000000000001</v>
      </c>
      <c r="V704" s="124">
        <v>0.76500000000000001</v>
      </c>
      <c r="W704" s="124">
        <v>0.76500000000000001</v>
      </c>
      <c r="X704" s="124">
        <v>0.76500000000000001</v>
      </c>
      <c r="Y704" s="124">
        <v>0.76500000000000001</v>
      </c>
      <c r="Z704" s="125">
        <v>0.76500000000000001</v>
      </c>
    </row>
    <row r="705" spans="1:26" s="47" customFormat="1" outlineLevel="1" x14ac:dyDescent="0.25">
      <c r="A705" s="1"/>
      <c r="B705" s="94" t="s">
        <v>109</v>
      </c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123">
        <v>0.77200000000000002</v>
      </c>
      <c r="R705" s="123">
        <v>0.77200000000000002</v>
      </c>
      <c r="S705" s="123">
        <v>0.77200000000000002</v>
      </c>
      <c r="T705" s="123">
        <v>0.77200000000000002</v>
      </c>
      <c r="U705" s="123">
        <v>0.77200000000000002</v>
      </c>
      <c r="V705" s="124">
        <v>0.77200000000000002</v>
      </c>
      <c r="W705" s="124">
        <v>0.77200000000000002</v>
      </c>
      <c r="X705" s="124">
        <v>0.77200000000000002</v>
      </c>
      <c r="Y705" s="124">
        <v>0.77200000000000002</v>
      </c>
      <c r="Z705" s="125">
        <v>0.77200000000000002</v>
      </c>
    </row>
    <row r="706" spans="1:26" s="47" customFormat="1" outlineLevel="1" x14ac:dyDescent="0.25">
      <c r="A706" s="1"/>
      <c r="B706" s="94" t="s">
        <v>111</v>
      </c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123">
        <v>0.77300000000000002</v>
      </c>
      <c r="R706" s="123">
        <v>0.77400000000000002</v>
      </c>
      <c r="S706" s="123">
        <v>0.77800000000000002</v>
      </c>
      <c r="T706" s="123">
        <v>0.77500000000000002</v>
      </c>
      <c r="U706" s="123">
        <v>0.77500000000000002</v>
      </c>
      <c r="V706" s="124">
        <v>0.77500000000000002</v>
      </c>
      <c r="W706" s="124">
        <v>0.77500000000000002</v>
      </c>
      <c r="X706" s="124">
        <v>0.77500000000000002</v>
      </c>
      <c r="Y706" s="124">
        <v>0.77500000000000002</v>
      </c>
      <c r="Z706" s="125">
        <v>0.77500000000000002</v>
      </c>
    </row>
    <row r="707" spans="1:26" s="47" customFormat="1" outlineLevel="1" x14ac:dyDescent="0.25">
      <c r="A707" s="1"/>
      <c r="B707" s="107" t="s">
        <v>112</v>
      </c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58">
        <v>0.77400000000000002</v>
      </c>
      <c r="R707" s="58">
        <v>0.77700000000000002</v>
      </c>
      <c r="S707" s="58">
        <v>0.77800000000000002</v>
      </c>
      <c r="T707" s="58">
        <v>0.77800000000000002</v>
      </c>
      <c r="U707" s="58">
        <v>0.77800000000000002</v>
      </c>
      <c r="V707" s="59">
        <v>0.77800000000000002</v>
      </c>
      <c r="W707" s="59">
        <v>0.77800000000000002</v>
      </c>
      <c r="X707" s="59">
        <v>0.77800000000000002</v>
      </c>
      <c r="Y707" s="59">
        <v>0.77800000000000002</v>
      </c>
      <c r="Z707" s="126">
        <v>0.77800000000000002</v>
      </c>
    </row>
    <row r="708" spans="1:26" s="47" customFormat="1" ht="15" outlineLevel="1" x14ac:dyDescent="0.3">
      <c r="A708" s="1"/>
      <c r="B708" s="122" t="s">
        <v>113</v>
      </c>
      <c r="C708" s="127"/>
      <c r="D708" s="127"/>
      <c r="E708" s="127"/>
      <c r="F708" s="127"/>
      <c r="G708" s="127"/>
      <c r="H708" s="127"/>
      <c r="I708" s="127"/>
      <c r="J708" s="127"/>
      <c r="K708" s="127"/>
      <c r="L708" s="127"/>
      <c r="M708" s="127"/>
      <c r="N708" s="127"/>
      <c r="O708" s="127"/>
      <c r="P708" s="127"/>
      <c r="Q708" s="128">
        <v>0.77200000000000002</v>
      </c>
      <c r="R708" s="128">
        <v>0.77200000000000002</v>
      </c>
      <c r="S708" s="128">
        <v>0.77200000000000002</v>
      </c>
      <c r="T708" s="128">
        <v>0.77200000000000002</v>
      </c>
      <c r="U708" s="128">
        <v>0.77200000000000002</v>
      </c>
      <c r="V708" s="128">
        <v>0.77200000000000002</v>
      </c>
      <c r="W708" s="128">
        <v>0.77200000000000002</v>
      </c>
      <c r="X708" s="128">
        <v>0.77200000000000002</v>
      </c>
      <c r="Y708" s="128">
        <v>0.77200000000000002</v>
      </c>
      <c r="Z708" s="129">
        <v>0.77200000000000002</v>
      </c>
    </row>
    <row r="709" spans="1:26" s="47" customFormat="1" outlineLevel="1" x14ac:dyDescent="0.25">
      <c r="A709" s="1"/>
      <c r="B709" s="94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123"/>
      <c r="R709" s="123"/>
      <c r="S709" s="123"/>
      <c r="T709" s="123"/>
      <c r="U709" s="123"/>
      <c r="V709" s="130"/>
      <c r="W709" s="130"/>
      <c r="X709" s="130"/>
      <c r="Y709" s="130"/>
      <c r="Z709" s="131"/>
    </row>
    <row r="710" spans="1:26" s="47" customFormat="1" ht="15" outlineLevel="1" x14ac:dyDescent="0.3">
      <c r="A710" s="1"/>
      <c r="B710" s="122" t="s">
        <v>114</v>
      </c>
      <c r="C710" s="127"/>
      <c r="D710" s="127"/>
      <c r="E710" s="127"/>
      <c r="F710" s="127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428"/>
      <c r="R710" s="100"/>
      <c r="S710" s="100"/>
      <c r="T710" s="100"/>
      <c r="U710" s="100"/>
      <c r="V710" s="130"/>
      <c r="W710" s="130"/>
      <c r="X710" s="130"/>
      <c r="Y710" s="130"/>
      <c r="Z710" s="131"/>
    </row>
    <row r="711" spans="1:26" s="47" customFormat="1" outlineLevel="1" x14ac:dyDescent="0.25">
      <c r="A711" s="1"/>
      <c r="B711" s="94" t="s">
        <v>110</v>
      </c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123">
        <v>1.7999999999999999E-2</v>
      </c>
      <c r="R711" s="123">
        <v>1.7999999999999999E-2</v>
      </c>
      <c r="S711" s="123">
        <v>1.7999999999999999E-2</v>
      </c>
      <c r="T711" s="123">
        <v>1.7000000000000001E-2</v>
      </c>
      <c r="U711" s="123">
        <v>1.7000000000000001E-2</v>
      </c>
      <c r="V711" s="124">
        <v>1.7000000000000001E-2</v>
      </c>
      <c r="W711" s="124">
        <v>1.7000000000000001E-2</v>
      </c>
      <c r="X711" s="124">
        <v>1.7000000000000001E-2</v>
      </c>
      <c r="Y711" s="124">
        <v>1.7000000000000001E-2</v>
      </c>
      <c r="Z711" s="125">
        <v>1.7000000000000001E-2</v>
      </c>
    </row>
    <row r="712" spans="1:26" s="47" customFormat="1" outlineLevel="1" x14ac:dyDescent="0.25">
      <c r="A712" s="1"/>
      <c r="B712" s="94" t="s">
        <v>109</v>
      </c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123">
        <v>1.9E-2</v>
      </c>
      <c r="R712" s="123">
        <v>0.02</v>
      </c>
      <c r="S712" s="123">
        <v>2.1000000000000001E-2</v>
      </c>
      <c r="T712" s="123">
        <v>2.1999999999999999E-2</v>
      </c>
      <c r="U712" s="123">
        <v>2.1999999999999999E-2</v>
      </c>
      <c r="V712" s="124">
        <v>2.1999999999999999E-2</v>
      </c>
      <c r="W712" s="124">
        <v>2.1999999999999999E-2</v>
      </c>
      <c r="X712" s="124">
        <v>2.1999999999999999E-2</v>
      </c>
      <c r="Y712" s="124">
        <v>2.1999999999999999E-2</v>
      </c>
      <c r="Z712" s="125">
        <v>2.1999999999999999E-2</v>
      </c>
    </row>
    <row r="713" spans="1:26" s="47" customFormat="1" outlineLevel="1" x14ac:dyDescent="0.25">
      <c r="A713" s="1"/>
      <c r="B713" s="94" t="s">
        <v>111</v>
      </c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123">
        <v>1.7999999999999999E-2</v>
      </c>
      <c r="R713" s="123">
        <v>1.9E-2</v>
      </c>
      <c r="S713" s="123">
        <v>1.9E-2</v>
      </c>
      <c r="T713" s="123">
        <v>1.9E-2</v>
      </c>
      <c r="U713" s="123">
        <v>1.9E-2</v>
      </c>
      <c r="V713" s="124">
        <v>1.9E-2</v>
      </c>
      <c r="W713" s="124">
        <v>1.9E-2</v>
      </c>
      <c r="X713" s="124">
        <v>1.9E-2</v>
      </c>
      <c r="Y713" s="124">
        <v>1.9E-2</v>
      </c>
      <c r="Z713" s="125">
        <v>1.9E-2</v>
      </c>
    </row>
    <row r="714" spans="1:26" s="47" customFormat="1" outlineLevel="1" x14ac:dyDescent="0.25">
      <c r="A714" s="1"/>
      <c r="B714" s="107" t="s">
        <v>112</v>
      </c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58">
        <v>0.02</v>
      </c>
      <c r="R714" s="58">
        <v>2.1000000000000001E-2</v>
      </c>
      <c r="S714" s="58">
        <v>2.1999999999999999E-2</v>
      </c>
      <c r="T714" s="58">
        <v>2.3E-2</v>
      </c>
      <c r="U714" s="58">
        <v>2.3E-2</v>
      </c>
      <c r="V714" s="59">
        <v>2.3E-2</v>
      </c>
      <c r="W714" s="59">
        <v>2.3E-2</v>
      </c>
      <c r="X714" s="59">
        <v>2.3E-2</v>
      </c>
      <c r="Y714" s="59">
        <v>2.3E-2</v>
      </c>
      <c r="Z714" s="126">
        <v>2.3E-2</v>
      </c>
    </row>
    <row r="715" spans="1:26" s="47" customFormat="1" ht="15" outlineLevel="1" x14ac:dyDescent="0.3">
      <c r="A715" s="1"/>
      <c r="B715" s="122" t="s">
        <v>114</v>
      </c>
      <c r="C715" s="127"/>
      <c r="D715" s="127"/>
      <c r="E715" s="127"/>
      <c r="F715" s="127"/>
      <c r="G715" s="127"/>
      <c r="H715" s="127"/>
      <c r="I715" s="127"/>
      <c r="J715" s="127"/>
      <c r="K715" s="127"/>
      <c r="L715" s="127"/>
      <c r="M715" s="127"/>
      <c r="N715" s="127"/>
      <c r="O715" s="127"/>
      <c r="P715" s="127"/>
      <c r="Q715" s="128">
        <v>1.9E-2</v>
      </c>
      <c r="R715" s="128">
        <v>0.02</v>
      </c>
      <c r="S715" s="128">
        <v>2.1000000000000001E-2</v>
      </c>
      <c r="T715" s="128">
        <v>2.1999999999999999E-2</v>
      </c>
      <c r="U715" s="128">
        <v>2.1999999999999999E-2</v>
      </c>
      <c r="V715" s="128">
        <v>2.1999999999999999E-2</v>
      </c>
      <c r="W715" s="128">
        <v>2.1999999999999999E-2</v>
      </c>
      <c r="X715" s="128">
        <v>2.1999999999999999E-2</v>
      </c>
      <c r="Y715" s="128">
        <v>2.1999999999999999E-2</v>
      </c>
      <c r="Z715" s="129">
        <v>2.1999999999999999E-2</v>
      </c>
    </row>
    <row r="716" spans="1:26" s="47" customFormat="1" outlineLevel="1" x14ac:dyDescent="0.25">
      <c r="A716" s="1"/>
      <c r="B716" s="94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100"/>
      <c r="R716" s="100"/>
      <c r="S716" s="100"/>
      <c r="T716" s="100"/>
      <c r="U716" s="100"/>
      <c r="V716" s="130"/>
      <c r="W716" s="130"/>
      <c r="X716" s="130"/>
      <c r="Y716" s="130"/>
      <c r="Z716" s="131"/>
    </row>
    <row r="717" spans="1:26" s="47" customFormat="1" ht="15" outlineLevel="1" x14ac:dyDescent="0.3">
      <c r="A717" s="1"/>
      <c r="B717" s="122" t="s">
        <v>115</v>
      </c>
      <c r="C717" s="127"/>
      <c r="D717" s="127"/>
      <c r="E717" s="127"/>
      <c r="F717" s="127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100"/>
      <c r="R717" s="100"/>
      <c r="S717" s="100"/>
      <c r="T717" s="100"/>
      <c r="U717" s="100"/>
      <c r="V717" s="130"/>
      <c r="W717" s="130"/>
      <c r="X717" s="130"/>
      <c r="Y717" s="130"/>
      <c r="Z717" s="131"/>
    </row>
    <row r="718" spans="1:26" s="47" customFormat="1" outlineLevel="1" x14ac:dyDescent="0.25">
      <c r="A718" s="1"/>
      <c r="B718" s="94" t="s">
        <v>110</v>
      </c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123">
        <v>0.152</v>
      </c>
      <c r="R718" s="123">
        <v>0.15</v>
      </c>
      <c r="S718" s="123">
        <v>0.14799999999999999</v>
      </c>
      <c r="T718" s="123">
        <v>0.14599999999999999</v>
      </c>
      <c r="U718" s="123">
        <v>0.14399999999999999</v>
      </c>
      <c r="V718" s="124">
        <v>0.14399999999999999</v>
      </c>
      <c r="W718" s="124">
        <v>0.14399999999999999</v>
      </c>
      <c r="X718" s="124">
        <v>0.14399999999999999</v>
      </c>
      <c r="Y718" s="124">
        <v>0.14399999999999999</v>
      </c>
      <c r="Z718" s="125">
        <v>0.14399999999999999</v>
      </c>
    </row>
    <row r="719" spans="1:26" s="47" customFormat="1" outlineLevel="1" x14ac:dyDescent="0.25">
      <c r="A719" s="1"/>
      <c r="B719" s="94" t="s">
        <v>109</v>
      </c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123">
        <v>0.14899999999999999</v>
      </c>
      <c r="R719" s="123">
        <v>0.15</v>
      </c>
      <c r="S719" s="123">
        <v>0.15</v>
      </c>
      <c r="T719" s="123">
        <v>0.14799999999999999</v>
      </c>
      <c r="U719" s="123">
        <v>0.14599999999999999</v>
      </c>
      <c r="V719" s="124">
        <v>0.14599999999999999</v>
      </c>
      <c r="W719" s="124">
        <v>0.14599999999999999</v>
      </c>
      <c r="X719" s="124">
        <v>0.14599999999999999</v>
      </c>
      <c r="Y719" s="124">
        <v>0.14599999999999999</v>
      </c>
      <c r="Z719" s="125">
        <v>0.14599999999999999</v>
      </c>
    </row>
    <row r="720" spans="1:26" s="47" customFormat="1" outlineLevel="1" x14ac:dyDescent="0.25">
      <c r="A720" s="1"/>
      <c r="B720" s="94" t="s">
        <v>111</v>
      </c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123">
        <v>0.15</v>
      </c>
      <c r="R720" s="123">
        <v>0.154</v>
      </c>
      <c r="S720" s="123">
        <v>0.155</v>
      </c>
      <c r="T720" s="123">
        <v>0.153</v>
      </c>
      <c r="U720" s="123">
        <v>0.15</v>
      </c>
      <c r="V720" s="124">
        <v>0.15</v>
      </c>
      <c r="W720" s="124">
        <v>0.15</v>
      </c>
      <c r="X720" s="124">
        <v>0.15</v>
      </c>
      <c r="Y720" s="124">
        <v>0.15</v>
      </c>
      <c r="Z720" s="125">
        <v>0.15</v>
      </c>
    </row>
    <row r="721" spans="1:26" s="47" customFormat="1" outlineLevel="1" x14ac:dyDescent="0.25">
      <c r="A721" s="1"/>
      <c r="B721" s="107" t="s">
        <v>112</v>
      </c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58">
        <v>0.15</v>
      </c>
      <c r="R721" s="58">
        <v>0.15</v>
      </c>
      <c r="S721" s="58">
        <v>0.15</v>
      </c>
      <c r="T721" s="58">
        <v>0.15</v>
      </c>
      <c r="U721" s="58">
        <v>0.152</v>
      </c>
      <c r="V721" s="59">
        <v>0.152</v>
      </c>
      <c r="W721" s="59">
        <v>0.152</v>
      </c>
      <c r="X721" s="59">
        <v>0.152</v>
      </c>
      <c r="Y721" s="59">
        <v>0.152</v>
      </c>
      <c r="Z721" s="126">
        <v>0.152</v>
      </c>
    </row>
    <row r="722" spans="1:26" s="47" customFormat="1" ht="15" outlineLevel="1" x14ac:dyDescent="0.3">
      <c r="A722" s="1"/>
      <c r="B722" s="132" t="s">
        <v>115</v>
      </c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4">
        <v>0.14899999999999999</v>
      </c>
      <c r="R722" s="134">
        <v>0.15</v>
      </c>
      <c r="S722" s="134">
        <v>0.15</v>
      </c>
      <c r="T722" s="134">
        <v>0.14799999999999999</v>
      </c>
      <c r="U722" s="134">
        <v>0.14599999999999999</v>
      </c>
      <c r="V722" s="134">
        <v>0.14599999999999999</v>
      </c>
      <c r="W722" s="134">
        <v>0.14599999999999999</v>
      </c>
      <c r="X722" s="134">
        <v>0.14599999999999999</v>
      </c>
      <c r="Y722" s="134">
        <v>0.14599999999999999</v>
      </c>
      <c r="Z722" s="135">
        <v>0.14599999999999999</v>
      </c>
    </row>
    <row r="723" spans="1:26" s="47" customFormat="1" outlineLevel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s="47" customFormat="1" ht="15" outlineLevel="1" x14ac:dyDescent="0.3">
      <c r="B724" s="114" t="s">
        <v>117</v>
      </c>
      <c r="C724" s="145"/>
      <c r="D724" s="145"/>
      <c r="E724" s="145"/>
      <c r="F724" s="14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6"/>
    </row>
    <row r="725" spans="1:26" s="47" customFormat="1" ht="15" outlineLevel="1" x14ac:dyDescent="0.3">
      <c r="A725" s="1"/>
      <c r="B725" s="118"/>
      <c r="C725" s="119"/>
      <c r="D725" s="119"/>
      <c r="E725" s="119"/>
      <c r="F725" s="119"/>
      <c r="G725" s="119"/>
      <c r="H725" s="119"/>
      <c r="I725" s="119"/>
      <c r="J725" s="119"/>
      <c r="K725" s="119"/>
      <c r="L725" s="119"/>
      <c r="M725" s="119"/>
      <c r="N725" s="119"/>
      <c r="O725" s="119"/>
      <c r="P725" s="119"/>
      <c r="Q725" s="120">
        <v>2014</v>
      </c>
      <c r="R725" s="120">
        <v>2015</v>
      </c>
      <c r="S725" s="120">
        <v>2016</v>
      </c>
      <c r="T725" s="120">
        <v>2017</v>
      </c>
      <c r="U725" s="120">
        <v>2018</v>
      </c>
      <c r="V725" s="120">
        <v>2019</v>
      </c>
      <c r="W725" s="120">
        <v>2020</v>
      </c>
      <c r="X725" s="120">
        <v>2021</v>
      </c>
      <c r="Y725" s="120">
        <v>2022</v>
      </c>
      <c r="Z725" s="121">
        <v>2023</v>
      </c>
    </row>
    <row r="726" spans="1:26" s="47" customFormat="1" ht="15" outlineLevel="1" x14ac:dyDescent="0.3">
      <c r="A726" s="1"/>
      <c r="B726" s="122" t="s">
        <v>118</v>
      </c>
      <c r="C726" s="127"/>
      <c r="D726" s="127"/>
      <c r="E726" s="127"/>
      <c r="F726" s="127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100"/>
      <c r="R726" s="100"/>
      <c r="S726" s="100"/>
      <c r="T726" s="100"/>
      <c r="U726" s="100"/>
      <c r="V726" s="100"/>
      <c r="W726" s="100"/>
      <c r="X726" s="100"/>
      <c r="Y726" s="100"/>
      <c r="Z726" s="136"/>
    </row>
    <row r="727" spans="1:26" s="47" customFormat="1" outlineLevel="1" x14ac:dyDescent="0.25">
      <c r="A727" s="1"/>
      <c r="B727" s="94" t="s">
        <v>110</v>
      </c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137">
        <v>42</v>
      </c>
      <c r="R727" s="137">
        <v>41</v>
      </c>
      <c r="S727" s="137">
        <v>41</v>
      </c>
      <c r="T727" s="137">
        <v>40</v>
      </c>
      <c r="U727" s="137">
        <v>40</v>
      </c>
      <c r="V727" s="138">
        <v>40</v>
      </c>
      <c r="W727" s="138">
        <v>40</v>
      </c>
      <c r="X727" s="138">
        <v>40</v>
      </c>
      <c r="Y727" s="138">
        <v>40</v>
      </c>
      <c r="Z727" s="139">
        <v>40</v>
      </c>
    </row>
    <row r="728" spans="1:26" s="47" customFormat="1" outlineLevel="1" x14ac:dyDescent="0.25">
      <c r="A728" s="1"/>
      <c r="B728" s="94" t="s">
        <v>109</v>
      </c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137">
        <v>42</v>
      </c>
      <c r="R728" s="137">
        <v>42</v>
      </c>
      <c r="S728" s="137">
        <v>42</v>
      </c>
      <c r="T728" s="137">
        <v>42</v>
      </c>
      <c r="U728" s="137">
        <v>42</v>
      </c>
      <c r="V728" s="138">
        <v>42</v>
      </c>
      <c r="W728" s="138">
        <v>42</v>
      </c>
      <c r="X728" s="138">
        <v>42</v>
      </c>
      <c r="Y728" s="138">
        <v>42</v>
      </c>
      <c r="Z728" s="139">
        <v>42</v>
      </c>
    </row>
    <row r="729" spans="1:26" s="47" customFormat="1" outlineLevel="1" x14ac:dyDescent="0.25">
      <c r="A729" s="1"/>
      <c r="B729" s="94" t="s">
        <v>111</v>
      </c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137">
        <v>43</v>
      </c>
      <c r="R729" s="137">
        <v>44</v>
      </c>
      <c r="S729" s="137">
        <v>44</v>
      </c>
      <c r="T729" s="137">
        <v>44.5</v>
      </c>
      <c r="U729" s="137">
        <v>44.5</v>
      </c>
      <c r="V729" s="138">
        <v>44.5</v>
      </c>
      <c r="W729" s="138">
        <v>44.5</v>
      </c>
      <c r="X729" s="138">
        <v>44.5</v>
      </c>
      <c r="Y729" s="138">
        <v>44.5</v>
      </c>
      <c r="Z729" s="139">
        <v>44.5</v>
      </c>
    </row>
    <row r="730" spans="1:26" s="47" customFormat="1" outlineLevel="1" x14ac:dyDescent="0.25">
      <c r="A730" s="1"/>
      <c r="B730" s="107" t="s">
        <v>112</v>
      </c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26">
        <v>43</v>
      </c>
      <c r="R730" s="26">
        <v>44.5</v>
      </c>
      <c r="S730" s="26">
        <v>45</v>
      </c>
      <c r="T730" s="26">
        <v>45</v>
      </c>
      <c r="U730" s="26">
        <v>45</v>
      </c>
      <c r="V730" s="117">
        <v>45</v>
      </c>
      <c r="W730" s="117">
        <v>45</v>
      </c>
      <c r="X730" s="117">
        <v>45</v>
      </c>
      <c r="Y730" s="117">
        <v>45</v>
      </c>
      <c r="Z730" s="140">
        <v>45</v>
      </c>
    </row>
    <row r="731" spans="1:26" s="47" customFormat="1" ht="15" outlineLevel="1" x14ac:dyDescent="0.3">
      <c r="A731" s="1"/>
      <c r="B731" s="122" t="s">
        <v>118</v>
      </c>
      <c r="C731" s="127"/>
      <c r="D731" s="127"/>
      <c r="E731" s="127"/>
      <c r="F731" s="127"/>
      <c r="G731" s="127"/>
      <c r="H731" s="127"/>
      <c r="I731" s="127"/>
      <c r="J731" s="127"/>
      <c r="K731" s="127"/>
      <c r="L731" s="127"/>
      <c r="M731" s="127"/>
      <c r="N731" s="127"/>
      <c r="O731" s="127"/>
      <c r="P731" s="127"/>
      <c r="Q731" s="141">
        <v>42</v>
      </c>
      <c r="R731" s="141">
        <v>42</v>
      </c>
      <c r="S731" s="141">
        <v>42</v>
      </c>
      <c r="T731" s="141">
        <v>42</v>
      </c>
      <c r="U731" s="141">
        <v>42</v>
      </c>
      <c r="V731" s="141">
        <v>42</v>
      </c>
      <c r="W731" s="141">
        <v>42</v>
      </c>
      <c r="X731" s="141">
        <v>42</v>
      </c>
      <c r="Y731" s="141">
        <v>42</v>
      </c>
      <c r="Z731" s="142">
        <v>42</v>
      </c>
    </row>
    <row r="732" spans="1:26" s="47" customFormat="1" outlineLevel="1" x14ac:dyDescent="0.25">
      <c r="A732" s="1"/>
      <c r="B732" s="94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137"/>
      <c r="R732" s="137"/>
      <c r="S732" s="137"/>
      <c r="T732" s="137"/>
      <c r="U732" s="137"/>
      <c r="V732" s="138"/>
      <c r="W732" s="138"/>
      <c r="X732" s="138"/>
      <c r="Y732" s="138"/>
      <c r="Z732" s="139"/>
    </row>
    <row r="733" spans="1:26" s="47" customFormat="1" ht="15" outlineLevel="1" x14ac:dyDescent="0.3">
      <c r="A733" s="1"/>
      <c r="B733" s="122" t="s">
        <v>119</v>
      </c>
      <c r="C733" s="127"/>
      <c r="D733" s="127"/>
      <c r="E733" s="127"/>
      <c r="F733" s="127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137"/>
      <c r="R733" s="137"/>
      <c r="S733" s="137"/>
      <c r="T733" s="137"/>
      <c r="U733" s="137"/>
      <c r="V733" s="138"/>
      <c r="W733" s="138"/>
      <c r="X733" s="138"/>
      <c r="Y733" s="138"/>
      <c r="Z733" s="139"/>
    </row>
    <row r="734" spans="1:26" s="47" customFormat="1" outlineLevel="1" x14ac:dyDescent="0.25">
      <c r="A734" s="1"/>
      <c r="B734" s="94" t="s">
        <v>110</v>
      </c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137">
        <v>11.5</v>
      </c>
      <c r="R734" s="137">
        <v>11.25</v>
      </c>
      <c r="S734" s="137">
        <v>11</v>
      </c>
      <c r="T734" s="137">
        <v>10.9</v>
      </c>
      <c r="U734" s="137">
        <v>10.9</v>
      </c>
      <c r="V734" s="138">
        <v>10.9</v>
      </c>
      <c r="W734" s="138">
        <v>10.9</v>
      </c>
      <c r="X734" s="138">
        <v>10.9</v>
      </c>
      <c r="Y734" s="138">
        <v>10.9</v>
      </c>
      <c r="Z734" s="139">
        <v>10.9</v>
      </c>
    </row>
    <row r="735" spans="1:26" s="47" customFormat="1" outlineLevel="1" x14ac:dyDescent="0.25">
      <c r="A735" s="1"/>
      <c r="B735" s="94" t="s">
        <v>109</v>
      </c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137">
        <v>11.5</v>
      </c>
      <c r="R735" s="137">
        <v>11.5</v>
      </c>
      <c r="S735" s="137">
        <v>11.5</v>
      </c>
      <c r="T735" s="137">
        <v>11.5</v>
      </c>
      <c r="U735" s="137">
        <v>11.5</v>
      </c>
      <c r="V735" s="138">
        <v>11.5</v>
      </c>
      <c r="W735" s="138">
        <v>11.5</v>
      </c>
      <c r="X735" s="138">
        <v>11.5</v>
      </c>
      <c r="Y735" s="138">
        <v>11.5</v>
      </c>
      <c r="Z735" s="139">
        <v>11.5</v>
      </c>
    </row>
    <row r="736" spans="1:26" s="47" customFormat="1" outlineLevel="1" x14ac:dyDescent="0.25">
      <c r="A736" s="1"/>
      <c r="B736" s="94" t="s">
        <v>111</v>
      </c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137">
        <v>11.5</v>
      </c>
      <c r="R736" s="137">
        <v>12</v>
      </c>
      <c r="S736" s="137">
        <v>12.6</v>
      </c>
      <c r="T736" s="137">
        <v>12.9</v>
      </c>
      <c r="U736" s="137">
        <v>13.1</v>
      </c>
      <c r="V736" s="138">
        <v>13.1</v>
      </c>
      <c r="W736" s="138">
        <v>13.1</v>
      </c>
      <c r="X736" s="138">
        <v>13.1</v>
      </c>
      <c r="Y736" s="138">
        <v>13.1</v>
      </c>
      <c r="Z736" s="139">
        <v>13.1</v>
      </c>
    </row>
    <row r="737" spans="1:26" s="47" customFormat="1" outlineLevel="1" x14ac:dyDescent="0.25">
      <c r="A737" s="1"/>
      <c r="B737" s="107" t="s">
        <v>112</v>
      </c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26">
        <v>12</v>
      </c>
      <c r="R737" s="26">
        <v>12.25</v>
      </c>
      <c r="S737" s="26">
        <v>12.7</v>
      </c>
      <c r="T737" s="26">
        <v>13.2</v>
      </c>
      <c r="U737" s="26">
        <v>13.3</v>
      </c>
      <c r="V737" s="117">
        <v>13.3</v>
      </c>
      <c r="W737" s="117">
        <v>13.3</v>
      </c>
      <c r="X737" s="117">
        <v>13.3</v>
      </c>
      <c r="Y737" s="117">
        <v>13.3</v>
      </c>
      <c r="Z737" s="140">
        <v>13.3</v>
      </c>
    </row>
    <row r="738" spans="1:26" s="47" customFormat="1" ht="15" outlineLevel="1" x14ac:dyDescent="0.3">
      <c r="A738" s="1"/>
      <c r="B738" s="122" t="s">
        <v>119</v>
      </c>
      <c r="C738" s="127"/>
      <c r="D738" s="127"/>
      <c r="E738" s="127"/>
      <c r="F738" s="127"/>
      <c r="G738" s="127"/>
      <c r="H738" s="127"/>
      <c r="I738" s="127"/>
      <c r="J738" s="127"/>
      <c r="K738" s="127"/>
      <c r="L738" s="127"/>
      <c r="M738" s="127"/>
      <c r="N738" s="127"/>
      <c r="O738" s="127"/>
      <c r="P738" s="127"/>
      <c r="Q738" s="141">
        <v>11.5</v>
      </c>
      <c r="R738" s="141">
        <v>11.5</v>
      </c>
      <c r="S738" s="141">
        <v>11.5</v>
      </c>
      <c r="T738" s="141">
        <v>11.5</v>
      </c>
      <c r="U738" s="141">
        <v>11.5</v>
      </c>
      <c r="V738" s="141">
        <v>11.5</v>
      </c>
      <c r="W738" s="141">
        <v>11.5</v>
      </c>
      <c r="X738" s="141">
        <v>11.5</v>
      </c>
      <c r="Y738" s="141">
        <v>11.5</v>
      </c>
      <c r="Z738" s="142">
        <v>11.5</v>
      </c>
    </row>
    <row r="739" spans="1:26" s="47" customFormat="1" outlineLevel="1" x14ac:dyDescent="0.25">
      <c r="A739" s="1"/>
      <c r="B739" s="94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137"/>
      <c r="R739" s="137"/>
      <c r="S739" s="137"/>
      <c r="T739" s="137"/>
      <c r="U739" s="137"/>
      <c r="V739" s="138"/>
      <c r="W739" s="138"/>
      <c r="X739" s="138"/>
      <c r="Y739" s="138"/>
      <c r="Z739" s="139"/>
    </row>
    <row r="740" spans="1:26" s="47" customFormat="1" ht="15" outlineLevel="1" x14ac:dyDescent="0.3">
      <c r="A740" s="1"/>
      <c r="B740" s="122" t="s">
        <v>120</v>
      </c>
      <c r="C740" s="127"/>
      <c r="D740" s="127"/>
      <c r="E740" s="127"/>
      <c r="F740" s="127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137"/>
      <c r="R740" s="137"/>
      <c r="S740" s="137"/>
      <c r="T740" s="137"/>
      <c r="U740" s="137"/>
      <c r="V740" s="138"/>
      <c r="W740" s="138"/>
      <c r="X740" s="138"/>
      <c r="Y740" s="138"/>
      <c r="Z740" s="139"/>
    </row>
    <row r="741" spans="1:26" s="47" customFormat="1" outlineLevel="1" x14ac:dyDescent="0.25">
      <c r="A741" s="1"/>
      <c r="B741" s="94" t="s">
        <v>110</v>
      </c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137">
        <v>97</v>
      </c>
      <c r="R741" s="137">
        <v>96</v>
      </c>
      <c r="S741" s="137">
        <v>95</v>
      </c>
      <c r="T741" s="137">
        <v>95</v>
      </c>
      <c r="U741" s="137">
        <v>95</v>
      </c>
      <c r="V741" s="138">
        <v>95</v>
      </c>
      <c r="W741" s="138">
        <v>95</v>
      </c>
      <c r="X741" s="138">
        <v>95</v>
      </c>
      <c r="Y741" s="138">
        <v>95</v>
      </c>
      <c r="Z741" s="139">
        <v>95</v>
      </c>
    </row>
    <row r="742" spans="1:26" s="47" customFormat="1" outlineLevel="1" x14ac:dyDescent="0.25">
      <c r="A742" s="1"/>
      <c r="B742" s="94" t="s">
        <v>109</v>
      </c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137">
        <v>97</v>
      </c>
      <c r="R742" s="137">
        <v>97</v>
      </c>
      <c r="S742" s="137">
        <v>97</v>
      </c>
      <c r="T742" s="137">
        <v>97</v>
      </c>
      <c r="U742" s="137">
        <v>97</v>
      </c>
      <c r="V742" s="138">
        <v>97</v>
      </c>
      <c r="W742" s="138">
        <v>97</v>
      </c>
      <c r="X742" s="138">
        <v>97</v>
      </c>
      <c r="Y742" s="138">
        <v>97</v>
      </c>
      <c r="Z742" s="139">
        <v>97</v>
      </c>
    </row>
    <row r="743" spans="1:26" s="47" customFormat="1" outlineLevel="1" x14ac:dyDescent="0.25">
      <c r="A743" s="1"/>
      <c r="B743" s="94" t="s">
        <v>111</v>
      </c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137">
        <v>97</v>
      </c>
      <c r="R743" s="137">
        <v>96</v>
      </c>
      <c r="S743" s="137">
        <v>95</v>
      </c>
      <c r="T743" s="137">
        <v>95</v>
      </c>
      <c r="U743" s="137">
        <v>95</v>
      </c>
      <c r="V743" s="138">
        <v>95</v>
      </c>
      <c r="W743" s="138">
        <v>95</v>
      </c>
      <c r="X743" s="138">
        <v>95</v>
      </c>
      <c r="Y743" s="138">
        <v>95</v>
      </c>
      <c r="Z743" s="139">
        <v>95</v>
      </c>
    </row>
    <row r="744" spans="1:26" s="47" customFormat="1" outlineLevel="1" x14ac:dyDescent="0.25">
      <c r="A744" s="1"/>
      <c r="B744" s="107" t="s">
        <v>112</v>
      </c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26">
        <v>95</v>
      </c>
      <c r="R744" s="26">
        <v>95</v>
      </c>
      <c r="S744" s="26">
        <v>94</v>
      </c>
      <c r="T744" s="26">
        <v>94</v>
      </c>
      <c r="U744" s="26">
        <v>94</v>
      </c>
      <c r="V744" s="117">
        <v>94</v>
      </c>
      <c r="W744" s="117">
        <v>94</v>
      </c>
      <c r="X744" s="117">
        <v>94</v>
      </c>
      <c r="Y744" s="117">
        <v>94</v>
      </c>
      <c r="Z744" s="140">
        <v>94</v>
      </c>
    </row>
    <row r="745" spans="1:26" s="47" customFormat="1" ht="15" outlineLevel="1" x14ac:dyDescent="0.3">
      <c r="A745" s="1"/>
      <c r="B745" s="132" t="s">
        <v>120</v>
      </c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43">
        <v>97</v>
      </c>
      <c r="R745" s="143">
        <v>97</v>
      </c>
      <c r="S745" s="143">
        <v>97</v>
      </c>
      <c r="T745" s="143">
        <v>97</v>
      </c>
      <c r="U745" s="143">
        <v>97</v>
      </c>
      <c r="V745" s="143">
        <v>97</v>
      </c>
      <c r="W745" s="143">
        <v>97</v>
      </c>
      <c r="X745" s="143">
        <v>97</v>
      </c>
      <c r="Y745" s="143">
        <v>97</v>
      </c>
      <c r="Z745" s="144">
        <v>97</v>
      </c>
    </row>
    <row r="746" spans="1:26" s="47" customFormat="1" outlineLevel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23"/>
      <c r="R746" s="23"/>
      <c r="S746" s="23"/>
      <c r="T746" s="23"/>
      <c r="U746" s="23"/>
      <c r="V746" s="46"/>
      <c r="W746" s="46"/>
      <c r="X746" s="46"/>
      <c r="Y746" s="46"/>
      <c r="Z746" s="46"/>
    </row>
    <row r="747" spans="1:26" s="113" customFormat="1" ht="15" outlineLevel="1" x14ac:dyDescent="0.3">
      <c r="B747" s="114" t="s">
        <v>128</v>
      </c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6"/>
      <c r="R747" s="146"/>
      <c r="S747" s="146"/>
      <c r="T747" s="146"/>
      <c r="U747" s="146"/>
      <c r="V747" s="147"/>
      <c r="W747" s="147"/>
      <c r="X747" s="147"/>
      <c r="Y747" s="147"/>
      <c r="Z747" s="148"/>
    </row>
    <row r="748" spans="1:26" s="47" customFormat="1" ht="15" outlineLevel="1" x14ac:dyDescent="0.3">
      <c r="A748" s="1"/>
      <c r="B748" s="118"/>
      <c r="C748" s="119"/>
      <c r="D748" s="119"/>
      <c r="E748" s="119"/>
      <c r="F748" s="119"/>
      <c r="G748" s="119"/>
      <c r="H748" s="119"/>
      <c r="I748" s="119"/>
      <c r="J748" s="119"/>
      <c r="K748" s="119"/>
      <c r="L748" s="119"/>
      <c r="M748" s="119"/>
      <c r="N748" s="119"/>
      <c r="O748" s="119"/>
      <c r="P748" s="119"/>
      <c r="Q748" s="149">
        <v>2014</v>
      </c>
      <c r="R748" s="149">
        <v>2015</v>
      </c>
      <c r="S748" s="149">
        <v>2016</v>
      </c>
      <c r="T748" s="149">
        <v>2017</v>
      </c>
      <c r="U748" s="149">
        <v>2018</v>
      </c>
      <c r="V748" s="149">
        <v>2019</v>
      </c>
      <c r="W748" s="149">
        <v>2020</v>
      </c>
      <c r="X748" s="149">
        <v>2021</v>
      </c>
      <c r="Y748" s="149">
        <v>2022</v>
      </c>
      <c r="Z748" s="150">
        <v>2023</v>
      </c>
    </row>
    <row r="749" spans="1:26" s="47" customFormat="1" ht="15" outlineLevel="1" x14ac:dyDescent="0.3">
      <c r="A749" s="1"/>
      <c r="B749" s="122" t="s">
        <v>129</v>
      </c>
      <c r="C749" s="127"/>
      <c r="D749" s="127"/>
      <c r="E749" s="127"/>
      <c r="F749" s="127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100"/>
      <c r="R749" s="100"/>
      <c r="S749" s="100"/>
      <c r="T749" s="100"/>
      <c r="U749" s="100"/>
      <c r="V749" s="130"/>
      <c r="W749" s="130"/>
      <c r="X749" s="130"/>
      <c r="Y749" s="130"/>
      <c r="Z749" s="131"/>
    </row>
    <row r="750" spans="1:26" s="47" customFormat="1" outlineLevel="1" x14ac:dyDescent="0.25">
      <c r="A750" s="1"/>
      <c r="B750" s="94" t="s">
        <v>110</v>
      </c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123">
        <v>1.2E-2</v>
      </c>
      <c r="R750" s="123">
        <v>1.4E-2</v>
      </c>
      <c r="S750" s="123">
        <v>1.4E-2</v>
      </c>
      <c r="T750" s="123">
        <v>1.4E-2</v>
      </c>
      <c r="U750" s="123">
        <v>1.2999999999999999E-2</v>
      </c>
      <c r="V750" s="124">
        <v>1.2999999999999999E-2</v>
      </c>
      <c r="W750" s="124">
        <v>1.2999999999999999E-2</v>
      </c>
      <c r="X750" s="124">
        <v>1.2999999999999999E-2</v>
      </c>
      <c r="Y750" s="124">
        <v>1.2999999999999999E-2</v>
      </c>
      <c r="Z750" s="125">
        <v>1.2999999999999999E-2</v>
      </c>
    </row>
    <row r="751" spans="1:26" s="47" customFormat="1" outlineLevel="1" x14ac:dyDescent="0.25">
      <c r="A751" s="1"/>
      <c r="B751" s="94" t="s">
        <v>109</v>
      </c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123">
        <v>1.2E-2</v>
      </c>
      <c r="R751" s="123">
        <v>1.0999999999999999E-2</v>
      </c>
      <c r="S751" s="123">
        <v>0.01</v>
      </c>
      <c r="T751" s="123">
        <v>0.01</v>
      </c>
      <c r="U751" s="123">
        <v>0.01</v>
      </c>
      <c r="V751" s="124">
        <v>0.01</v>
      </c>
      <c r="W751" s="124">
        <v>0.01</v>
      </c>
      <c r="X751" s="124">
        <v>0.01</v>
      </c>
      <c r="Y751" s="124">
        <v>0.01</v>
      </c>
      <c r="Z751" s="125">
        <v>0.01</v>
      </c>
    </row>
    <row r="752" spans="1:26" s="47" customFormat="1" outlineLevel="1" x14ac:dyDescent="0.25">
      <c r="A752" s="1"/>
      <c r="B752" s="94" t="s">
        <v>111</v>
      </c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123">
        <v>1.2999999999999999E-2</v>
      </c>
      <c r="R752" s="123">
        <v>1.2999999999999999E-2</v>
      </c>
      <c r="S752" s="123">
        <v>1.2999999999999999E-2</v>
      </c>
      <c r="T752" s="123">
        <v>1.2999999999999999E-2</v>
      </c>
      <c r="U752" s="123">
        <v>1.2999999999999999E-2</v>
      </c>
      <c r="V752" s="124">
        <v>1.2999999999999999E-2</v>
      </c>
      <c r="W752" s="124">
        <v>1.2999999999999999E-2</v>
      </c>
      <c r="X752" s="124">
        <v>1.2999999999999999E-2</v>
      </c>
      <c r="Y752" s="124">
        <v>1.2999999999999999E-2</v>
      </c>
      <c r="Z752" s="125">
        <v>1.2999999999999999E-2</v>
      </c>
    </row>
    <row r="753" spans="1:26" s="47" customFormat="1" outlineLevel="1" x14ac:dyDescent="0.25">
      <c r="A753" s="1"/>
      <c r="B753" s="107" t="s">
        <v>112</v>
      </c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58">
        <v>1.4999999999999999E-2</v>
      </c>
      <c r="R753" s="58">
        <v>1.4999999999999999E-2</v>
      </c>
      <c r="S753" s="58">
        <v>1.6E-2</v>
      </c>
      <c r="T753" s="58">
        <v>1.6E-2</v>
      </c>
      <c r="U753" s="58">
        <v>1.6E-2</v>
      </c>
      <c r="V753" s="59">
        <v>1.6E-2</v>
      </c>
      <c r="W753" s="59">
        <v>1.6E-2</v>
      </c>
      <c r="X753" s="59">
        <v>1.6E-2</v>
      </c>
      <c r="Y753" s="59">
        <v>1.6E-2</v>
      </c>
      <c r="Z753" s="126">
        <v>1.6E-2</v>
      </c>
    </row>
    <row r="754" spans="1:26" s="47" customFormat="1" ht="15" outlineLevel="1" x14ac:dyDescent="0.3">
      <c r="A754" s="1"/>
      <c r="B754" s="132" t="s">
        <v>129</v>
      </c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4">
        <v>1.2E-2</v>
      </c>
      <c r="R754" s="134">
        <v>1.0999999999999999E-2</v>
      </c>
      <c r="S754" s="134">
        <v>0.01</v>
      </c>
      <c r="T754" s="134">
        <v>0.01</v>
      </c>
      <c r="U754" s="134">
        <v>0.01</v>
      </c>
      <c r="V754" s="134">
        <v>0.01</v>
      </c>
      <c r="W754" s="134">
        <v>0.01</v>
      </c>
      <c r="X754" s="134">
        <v>0.01</v>
      </c>
      <c r="Y754" s="134">
        <v>0.01</v>
      </c>
      <c r="Z754" s="135">
        <v>0.01</v>
      </c>
    </row>
    <row r="755" spans="1:26" s="47" customForma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s="47" customForma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</sheetData>
  <mergeCells count="3">
    <mergeCell ref="B91:D91"/>
    <mergeCell ref="B92:D92"/>
    <mergeCell ref="L92:O92"/>
  </mergeCells>
  <conditionalFormatting sqref="H224:M231">
    <cfRule type="expression" dxfId="0" priority="2">
      <formula>H214="Fixed"</formula>
    </cfRule>
  </conditionalFormatting>
  <dataValidations disablePrompts="1" count="1">
    <dataValidation type="list" allowBlank="1" showInputMessage="1" showErrorMessage="1" sqref="B91:B92 L92">
      <formula1>$B$78:$B$86</formula1>
    </dataValidation>
  </dataValidations>
  <pageMargins left="0.7" right="0.7" top="0.75" bottom="0.75" header="0.3" footer="0.3"/>
  <pageSetup scale="41" fitToHeight="0" orientation="landscape" r:id="rId1"/>
  <rowBreaks count="10" manualBreakCount="10">
    <brk id="73" max="26" man="1"/>
    <brk id="159" max="26" man="1"/>
    <brk id="242" max="26" man="1"/>
    <brk id="331" max="26" man="1"/>
    <brk id="378" max="26" man="1"/>
    <brk id="441" max="26" man="1"/>
    <brk id="474" max="26" man="1"/>
    <brk id="526" max="26" man="1"/>
    <brk id="604" max="26" man="1"/>
    <brk id="690" max="2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Judge</vt:lpstr>
      <vt:lpstr>Closed</vt:lpstr>
      <vt:lpstr>Closed!Print_Area</vt:lpstr>
      <vt:lpstr>Judge!Print_Area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La Selva</dc:creator>
  <cp:lastModifiedBy>Chris</cp:lastModifiedBy>
  <cp:lastPrinted>2015-02-11T18:16:29Z</cp:lastPrinted>
  <dcterms:created xsi:type="dcterms:W3CDTF">2015-01-02T21:55:45Z</dcterms:created>
  <dcterms:modified xsi:type="dcterms:W3CDTF">2016-06-09T21:24:08Z</dcterms:modified>
</cp:coreProperties>
</file>