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unet" sheetId="1" r:id="rId1"/>
    <sheet name="densenet" sheetId="2" r:id="rId2"/>
    <sheet name="ice" sheetId="3" r:id="rId3"/>
    <sheet name="svm" sheetId="4" r:id="rId4"/>
    <sheet name="summary" sheetId="5" r:id="rId5"/>
    <sheet name="Sheet1" sheetId="6" r:id="rId6"/>
    <sheet name="new_dl" sheetId="7" r:id="rId7"/>
  </sheets>
  <calcPr calcId="152511"/>
</workbook>
</file>

<file path=xl/calcChain.xml><?xml version="1.0" encoding="utf-8"?>
<calcChain xmlns="http://schemas.openxmlformats.org/spreadsheetml/2006/main">
  <c r="J94" i="7" l="1"/>
  <c r="I94" i="7"/>
  <c r="H94" i="7"/>
  <c r="G94" i="7"/>
  <c r="J93" i="7"/>
  <c r="I93" i="7"/>
  <c r="H93" i="7"/>
  <c r="G93" i="7"/>
  <c r="J92" i="7"/>
  <c r="I92" i="7"/>
  <c r="H92" i="7"/>
  <c r="G92" i="7"/>
  <c r="J90" i="7"/>
  <c r="I90" i="7"/>
  <c r="H90" i="7"/>
  <c r="G90" i="7"/>
  <c r="J89" i="7"/>
  <c r="I89" i="7"/>
  <c r="H89" i="7"/>
  <c r="G89" i="7"/>
  <c r="J88" i="7"/>
  <c r="I88" i="7"/>
  <c r="H88" i="7"/>
  <c r="G88" i="7"/>
  <c r="AG264" i="5" l="1"/>
  <c r="AG263" i="5"/>
  <c r="AG262" i="5"/>
  <c r="AG261" i="5"/>
  <c r="AE264" i="5"/>
  <c r="AE263" i="5"/>
  <c r="AE262" i="5"/>
  <c r="AE261" i="5"/>
  <c r="AC264" i="5"/>
  <c r="AC263" i="5"/>
  <c r="AC262" i="5"/>
  <c r="AC261" i="5"/>
  <c r="AA264" i="5"/>
  <c r="AA263" i="5"/>
  <c r="AA262" i="5"/>
  <c r="AA261" i="5"/>
  <c r="X264" i="5"/>
  <c r="X263" i="5"/>
  <c r="X262" i="5"/>
  <c r="X261" i="5"/>
  <c r="E153" i="5"/>
  <c r="E152" i="5"/>
  <c r="E151" i="5"/>
  <c r="E150" i="5"/>
  <c r="E149" i="5"/>
  <c r="AF264" i="5"/>
  <c r="AF263" i="5"/>
  <c r="AF262" i="5"/>
  <c r="AF261" i="5"/>
  <c r="AF260" i="5"/>
  <c r="AD264" i="5"/>
  <c r="AD263" i="5"/>
  <c r="AD262" i="5"/>
  <c r="AD261" i="5"/>
  <c r="AD260" i="5"/>
  <c r="AB264" i="5"/>
  <c r="AB263" i="5"/>
  <c r="AB262" i="5"/>
  <c r="AB261" i="5"/>
  <c r="AB260" i="5"/>
  <c r="Z264" i="5"/>
  <c r="Z263" i="5"/>
  <c r="Z262" i="5"/>
  <c r="Z261" i="5"/>
  <c r="Z260" i="5"/>
  <c r="U264" i="5"/>
  <c r="V264" i="5" s="1"/>
  <c r="U263" i="5"/>
  <c r="V263" i="5" s="1"/>
  <c r="U262" i="5"/>
  <c r="V262" i="5" s="1"/>
  <c r="U261" i="5"/>
  <c r="V261" i="5" s="1"/>
  <c r="U260" i="5"/>
  <c r="S264" i="5"/>
  <c r="T264" i="5" s="1"/>
  <c r="S263" i="5"/>
  <c r="T263" i="5" s="1"/>
  <c r="S262" i="5"/>
  <c r="T262" i="5" s="1"/>
  <c r="S261" i="5"/>
  <c r="T261" i="5" s="1"/>
  <c r="S260" i="5"/>
  <c r="Q264" i="5"/>
  <c r="R264" i="5" s="1"/>
  <c r="Q263" i="5"/>
  <c r="R263" i="5" s="1"/>
  <c r="Q262" i="5"/>
  <c r="R262" i="5" s="1"/>
  <c r="Q261" i="5"/>
  <c r="R261" i="5" s="1"/>
  <c r="Q260" i="5"/>
  <c r="AG239" i="5" l="1"/>
  <c r="AF239" i="5"/>
  <c r="AE239" i="5"/>
  <c r="AD239" i="5"/>
  <c r="AC239" i="5"/>
  <c r="AG238" i="5"/>
  <c r="AF238" i="5"/>
  <c r="AE238" i="5"/>
  <c r="AD238" i="5"/>
  <c r="AC238" i="5"/>
  <c r="AA239" i="5"/>
  <c r="Z239" i="5"/>
  <c r="Y239" i="5"/>
  <c r="X239" i="5"/>
  <c r="W239" i="5"/>
  <c r="AA241" i="5" s="1"/>
  <c r="AA238" i="5"/>
  <c r="Z238" i="5"/>
  <c r="Y238" i="5"/>
  <c r="X238" i="5"/>
  <c r="W238" i="5"/>
  <c r="U239" i="5"/>
  <c r="T239" i="5"/>
  <c r="S239" i="5"/>
  <c r="R239" i="5"/>
  <c r="Q239" i="5"/>
  <c r="U238" i="5"/>
  <c r="T238" i="5"/>
  <c r="S238" i="5"/>
  <c r="R238" i="5"/>
  <c r="Q238" i="5"/>
  <c r="U240" i="5" s="1"/>
  <c r="AG187" i="5"/>
  <c r="AF187" i="5"/>
  <c r="AE187" i="5"/>
  <c r="AD187" i="5"/>
  <c r="AC187" i="5"/>
  <c r="AG186" i="5"/>
  <c r="AF186" i="5"/>
  <c r="AE186" i="5"/>
  <c r="AD186" i="5"/>
  <c r="AC186" i="5"/>
  <c r="AA187" i="5"/>
  <c r="Z187" i="5"/>
  <c r="Y187" i="5"/>
  <c r="X187" i="5"/>
  <c r="W187" i="5"/>
  <c r="AA186" i="5"/>
  <c r="Z186" i="5"/>
  <c r="Y186" i="5"/>
  <c r="X186" i="5"/>
  <c r="W186" i="5"/>
  <c r="U187" i="5"/>
  <c r="U186" i="5"/>
  <c r="T187" i="5"/>
  <c r="T186" i="5"/>
  <c r="S187" i="5"/>
  <c r="S186" i="5"/>
  <c r="R187" i="5"/>
  <c r="R186" i="5"/>
  <c r="Q187" i="5"/>
  <c r="S189" i="5" s="1"/>
  <c r="Q186" i="5"/>
  <c r="S188" i="5" s="1"/>
  <c r="AC164" i="5"/>
  <c r="AB164" i="5"/>
  <c r="AA164" i="5"/>
  <c r="Z164" i="5"/>
  <c r="AC163" i="5"/>
  <c r="AB163" i="5"/>
  <c r="AA163" i="5"/>
  <c r="Z163" i="5"/>
  <c r="X164" i="5"/>
  <c r="W164" i="5"/>
  <c r="V164" i="5"/>
  <c r="U164" i="5"/>
  <c r="S164" i="5"/>
  <c r="R164" i="5"/>
  <c r="Q164" i="5"/>
  <c r="P164" i="5"/>
  <c r="X163" i="5"/>
  <c r="W163" i="5"/>
  <c r="V163" i="5"/>
  <c r="U163" i="5"/>
  <c r="S163" i="5"/>
  <c r="R163" i="5"/>
  <c r="Q163" i="5"/>
  <c r="P163" i="5"/>
  <c r="T189" i="5" l="1"/>
  <c r="Y189" i="5"/>
  <c r="AF240" i="5"/>
  <c r="AE188" i="5"/>
  <c r="AF189" i="5"/>
  <c r="AE189" i="5"/>
  <c r="R241" i="5"/>
  <c r="R240" i="5"/>
  <c r="Z189" i="5"/>
  <c r="U241" i="5"/>
  <c r="Y188" i="5"/>
  <c r="Z188" i="5"/>
  <c r="Y240" i="5"/>
  <c r="U188" i="5"/>
  <c r="AA188" i="5"/>
  <c r="AG188" i="5"/>
  <c r="S240" i="5"/>
  <c r="S241" i="5"/>
  <c r="U189" i="5"/>
  <c r="AA189" i="5"/>
  <c r="AG189" i="5"/>
  <c r="R188" i="5"/>
  <c r="X188" i="5"/>
  <c r="AD188" i="5"/>
  <c r="T240" i="5"/>
  <c r="T241" i="5"/>
  <c r="R189" i="5"/>
  <c r="X189" i="5"/>
  <c r="AD189" i="5"/>
  <c r="T188" i="5"/>
  <c r="AF188" i="5"/>
  <c r="AF241" i="5"/>
  <c r="AG241" i="5"/>
  <c r="AD240" i="5"/>
  <c r="AD241" i="5"/>
  <c r="AG240" i="5"/>
  <c r="AE240" i="5"/>
  <c r="AE241" i="5"/>
  <c r="Z240" i="5"/>
  <c r="Z241" i="5"/>
  <c r="X240" i="5"/>
  <c r="X241" i="5"/>
  <c r="AA240" i="5"/>
  <c r="Y241" i="5"/>
</calcChain>
</file>

<file path=xl/sharedStrings.xml><?xml version="1.0" encoding="utf-8"?>
<sst xmlns="http://schemas.openxmlformats.org/spreadsheetml/2006/main" count="2409" uniqueCount="661">
  <si>
    <t>.\vgg_unet2_0_3_640_640_64_256_rot_15_345_4_flip_5K\training_32_49_640_640_640_640_max_val_acc\vis\vis_log_181022_0927.txt</t>
  </si>
  <si>
    <t>.\vgg_unet2_0_3_640_640_64_256_rot_15_345_4_flip_1K\training_32_49_640_640_640_640_max_val_acc\vis\vis_log_181022_0905.txt</t>
  </si>
  <si>
    <t>.\vgg_unet2_0_3_640_640_64_256_rot_15_345_4_flip_100\training_32_49_640_640_640_640_max_val_acc\vis\vis_log_181022_0843.txt</t>
  </si>
  <si>
    <t>.\vgg_unet2_0_3_640_640_64_256_rot_15_345_4_flip_100\training_32_49_max_val_acc\vis\vis_log_181022_0843.txt</t>
  </si>
  <si>
    <t>.\vgg_unet2_0_3_640_640_64_256_rot_15_345_4_flip_1K\training_32_49_max_val_acc\vis\vis_log_181022_0905.txt</t>
  </si>
  <si>
    <t>.\vgg_unet2_0_3_640_640_64_256_rot_15_345_4_flip_5K\training_32_49_max_val_acc\vis\vis_log_181022_0927.txt</t>
  </si>
  <si>
    <t>.\vgg_unet2_0_3_640_640_64_256_rot_15_345_4_flip_100\training_32_49_640_640_64_256_rot_15_345_4_flip_min_loss\vis\vis_log_181022_0847.txt</t>
  </si>
  <si>
    <t>.\vgg_unet2_0_3_640_640_64_256_rot_15_345_4_flip_1K\training_32_49_640_640_64_256_rot_15_345_4_flip_min_loss\vis\vis_log_181022_0909.txt</t>
  </si>
  <si>
    <t>.\vgg_unet2_0_3_640_640_64_256_rot_15_345_4_flip_5K\training_32_49_640_640_64_256_rot_15_345_4_flip_min_loss\vis\vis_log_181022_0931.txt</t>
  </si>
  <si>
    <t>.\vgg_unet2_0_3_640_640_64_256_rot_15_345_4_flip_100\training_32_49_640_640_640_640_min_loss\vis\vis_log_181022_0850.txt</t>
  </si>
  <si>
    <t>.\vgg_unet2_0_3_640_640_64_256_rot_15_345_4_flip_1K\training_32_49_640_640_640_640_min_loss\vis\vis_log_181022_0912.txt</t>
  </si>
  <si>
    <t>.\vgg_unet2_0_3_640_640_64_256_rot_15_345_4_flip_5K\training_32_49_640_640_640_640_min_loss\vis\vis_log_181022_0934.txt</t>
  </si>
  <si>
    <t>.\vgg_unet2_0_3_640_640_64_256_rot_15_345_4_flip_100\training_32_49_min_loss\vis\vis_log_181022_0850.txt</t>
  </si>
  <si>
    <t>.\vgg_unet2_0_3_640_640_64_256_rot_15_345_4_flip_1K\training_32_49_min_loss\vis\vis_log_181022_0912.txt</t>
  </si>
  <si>
    <t>.\vgg_unet2_0_3_640_640_64_256_rot_15_345_4_flip_5K\training_32_49_min_loss\vis\vis_log_181022_0934.txt</t>
  </si>
  <si>
    <t>.\vgg_unet2_0_3_640_640_64_256_rot_15_345_4_flip_100\training_32_49_640_640_64_256_rot_15_345_4_flip_max_acc\vis\vis_log_181022_0854.txt</t>
  </si>
  <si>
    <t>.\vgg_unet2_0_3_640_640_64_256_rot_15_345_4_flip_1K\training_32_49_640_640_64_256_rot_15_345_4_flip_max_acc\vis\vis_log_181022_0916.txt</t>
  </si>
  <si>
    <t>.\vgg_unet2_0_3_640_640_64_256_rot_15_345_4_flip_5K\training_32_49_640_640_64_256_rot_15_345_4_flip_max_acc\vis\vis_log_181022_0938.txt</t>
  </si>
  <si>
    <t>.\vgg_unet2_0_3_640_640_64_256_rot_15_345_4_flip_100\training_32_49_640_640_640_640_max_acc\vis\vis_log_181022_0858.txt</t>
  </si>
  <si>
    <t>.\vgg_unet2_0_3_640_640_64_256_rot_15_345_4_flip_1K\training_32_49_640_640_640_640_max_acc\vis\vis_log_181022_0920.txt</t>
  </si>
  <si>
    <t>.\vgg_unet2_0_3_640_640_64_256_rot_15_345_4_flip_5K\training_32_49_640_640_640_640_max_acc\vis\vis_log_181022_0942.txt</t>
  </si>
  <si>
    <t>.\vgg_unet2_0_3_640_640_64_256_rot_15_345_4_flip_100\training_32_49_max_acc\vis\vis_log_181022_0858.txt</t>
  </si>
  <si>
    <t>.\vgg_unet2_0_3_640_640_64_256_rot_15_345_4_flip_1K\training_32_49_max_acc\vis\vis_log_181022_0920.txt</t>
  </si>
  <si>
    <t>.\vgg_unet2_0_3_640_640_64_256_rot_15_345_4_flip_5K\training_32_49_max_acc\vis\vis_log_181022_0942.txt</t>
  </si>
  <si>
    <t>.\vgg_unet2_0_3_640_640_64_256_rot_15_345_4_flip_10\training_32_49_640_640_64_256_rot_15_345_4_flip_max_val_acc\vis\vis_log_181023_2016.txt</t>
  </si>
  <si>
    <t>.\vgg_unet2_0_3_640_640_64_256_rot_15_345_4_flip_2\training_32_49_640_640_64_256_rot_15_345_4_flip_max_val_acc\vis\vis_log_181025_1535.txt</t>
  </si>
  <si>
    <t>.\vgg_unet2_0_3_640_640_64_256_rot_15_345_4_flip_5\training_32_49_640_640_64_256_rot_15_345_4_flip_max_val_acc\vis\vis_log_181025_1606.txt</t>
  </si>
  <si>
    <t>.\vgg_unet2_0_3_640_640_64_256_rot_15_345_4_flip_10\training_32_49_640_640_640_640_max_val_acc\vis\vis_log_181023_2020.txt</t>
  </si>
  <si>
    <t>.\vgg_unet2_0_3_640_640_64_256_rot_15_345_4_flip_2\training_32_49_640_640_640_640_max_val_acc\vis\vis_log_181025_1539.txt</t>
  </si>
  <si>
    <t>.\vgg_unet2_0_3_640_640_64_256_rot_15_345_4_flip_5\training_32_49_640_640_640_640_max_val_acc\vis\vis_log_181025_1610.txt</t>
  </si>
  <si>
    <t>.\vgg_unet2_0_3_640_640_64_256_rot_15_345_4_flip_10\training_32_49_max_val_acc\vis\vis_log_181023_2021.txt</t>
  </si>
  <si>
    <t>.\vgg_unet2_0_3_640_640_64_256_rot_15_345_4_flip_2\training_32_49_max_val_acc\vis\vis_log_181025_1539.txt</t>
  </si>
  <si>
    <t>.\vgg_unet2_0_3_640_640_64_256_rot_15_345_4_flip_5\training_32_49_max_val_acc\vis\vis_log_181025_1610.txt</t>
  </si>
  <si>
    <t>.\vgg_unet2_0_3_640_640_64_256_rot_15_345_4_flip_10\training_32_49_640_640_64_256_rot_15_345_4_flip_min_loss\vis\vis_log_181023_2027.txt</t>
  </si>
  <si>
    <t>.\vgg_unet2_0_3_640_640_64_256_rot_15_345_4_flip_2\training_32_49_640_640_64_256_rot_15_345_4_flip_min_loss\vis\vis_log_181025_1545.txt</t>
  </si>
  <si>
    <t>.\vgg_unet2_0_3_640_640_64_256_rot_15_345_4_flip_5\training_32_49_640_640_64_256_rot_15_345_4_flip_min_loss\vis\vis_log_181025_1617.txt</t>
  </si>
  <si>
    <t>.\vgg_unet2_0_3_640_640_64_256_rot_15_345_4_flip_10\training_32_49_640_640_640_640_min_loss\vis\vis_log_181023_2031.txt</t>
  </si>
  <si>
    <t>.\vgg_unet2_0_3_640_640_64_256_rot_15_345_4_flip_2\training_32_49_640_640_640_640_min_loss\vis\vis_log_181025_1549.txt</t>
  </si>
  <si>
    <t>.\vgg_unet2_0_3_640_640_64_256_rot_15_345_4_flip_5\training_32_49_640_640_640_640_min_loss\vis\vis_log_181025_1621.txt</t>
  </si>
  <si>
    <t>.\vgg_unet2_0_3_640_640_64_256_rot_15_345_4_flip_10\training_32_49_min_loss\vis\vis_log_181023_2031.txt</t>
  </si>
  <si>
    <t>.\vgg_unet2_0_3_640_640_64_256_rot_15_345_4_flip_2\training_32_49_min_loss\vis\vis_log_181025_1549.txt</t>
  </si>
  <si>
    <t>.\vgg_unet2_0_3_640_640_64_256_rot_15_345_4_flip_5\training_32_49_min_loss\vis\vis_log_181025_1621.txt</t>
  </si>
  <si>
    <t>.\vgg_unet2_0_3_640_640_64_256_rot_15_345_4_flip_10\training_32_49_640_640_64_256_rot_15_345_4_flip_max_acc\vis\vis_log_181023_2037.txt</t>
  </si>
  <si>
    <t>.\vgg_unet2_0_3_640_640_64_256_rot_15_345_4_flip_2\training_32_49_640_640_64_256_rot_15_345_4_flip_max_acc\vis\vis_log_181025_1556.txt</t>
  </si>
  <si>
    <t>.\vgg_unet2_0_3_640_640_64_256_rot_15_345_4_flip_5\training_32_49_640_640_64_256_rot_15_345_4_flip_max_acc\vis\vis_log_181025_1627.txt</t>
  </si>
  <si>
    <t>.\vgg_unet2_0_3_640_640_64_256_rot_15_345_4_flip_10\training_32_49_640_640_640_640_max_acc\vis\vis_log_181023_2041.txt</t>
  </si>
  <si>
    <t>.\vgg_unet2_0_3_640_640_64_256_rot_15_345_4_flip_2\training_32_49_640_640_640_640_max_acc\vis\vis_log_181025_1600.txt</t>
  </si>
  <si>
    <t>.\vgg_unet2_0_3_640_640_64_256_rot_15_345_4_flip_5\training_32_49_640_640_640_640_max_acc\vis\vis_log_181025_1631.txt</t>
  </si>
  <si>
    <t>.\vgg_unet2_0_3_640_640_64_256_rot_15_345_4_flip_10\training_32_49_max_acc\vis\vis_log_181023_2041.txt</t>
  </si>
  <si>
    <t>.\vgg_unet2_0_3_640_640_64_256_rot_15_345_4_flip_2\training_32_49_max_acc\vis\vis_log_181025_1600.txt</t>
  </si>
  <si>
    <t>.\vgg_unet2_0_3_640_640_64_256_rot_15_345_4_flip_5\training_32_49_max_acc\vis\vis_log_181025_1631.txt</t>
  </si>
  <si>
    <t>.\vgg_unet2_0_3_640_640_64_256_rot_15_345_4_flip_100\training_0_49_640_640_640_640_max_val_acc\vis\vis_log_181025_2050.txt</t>
  </si>
  <si>
    <t>.\vgg_unet2_0_3_640_640_64_256_rot_15_345_4_flip_10\training_0_49_640_640_640_640_max_val_acc\vis\vis_log_181025_2044.txt</t>
  </si>
  <si>
    <t>.\vgg_unet2_0_3_640_640_64_256_rot_15_345_4_flip_1K\training_0_49_640_640_640_640_max_val_acc\vis\vis_log_181025_2055.txt</t>
  </si>
  <si>
    <t>.\vgg_unet2_0_3_640_640_64_256_rot_15_345_4_flip_2\training_0_49_640_640_640_640_max_val_acc\vis\vis_log_181025_2034.txt</t>
  </si>
  <si>
    <t>.\vgg_unet2_0_3_640_640_64_256_rot_15_345_4_flip_5K\training_0_49_640_640_640_640_max_val_acc\vis\vis_log_181025_2100.txt</t>
  </si>
  <si>
    <t>.\vgg_unet2_0_3_640_640_64_256_rot_15_345_4_flip_5\training_0_49_640_640_640_640_max_val_acc\vis\vis_log_181025_2039.txt</t>
  </si>
  <si>
    <t>.\vgg_unet2_0_3_640_640_64_256_rot_15_345_4_flip_100\training_0_49_max_val_acc\vis\vis_log_181025_2050.txt</t>
  </si>
  <si>
    <t>.\vgg_unet2_0_3_640_640_64_256_rot_15_345_4_flip_10\training_0_49_max_val_acc\vis\vis_log_181025_2045.txt</t>
  </si>
  <si>
    <t>.\vgg_unet2_0_3_640_640_64_256_rot_15_345_4_flip_1K\training_0_49_max_val_acc\vis\vis_log_181025_2055.txt</t>
  </si>
  <si>
    <t>.\vgg_unet2_0_3_640_640_64_256_rot_15_345_4_flip_2\training_0_49_max_val_acc\vis\vis_log_181025_2034.txt</t>
  </si>
  <si>
    <t>.\vgg_unet2_0_3_640_640_64_256_rot_15_345_4_flip_5K\training_0_49_max_val_acc\vis\vis_log_181025_2101.txt</t>
  </si>
  <si>
    <t>.\vgg_unet2_0_3_640_640_64_256_rot_15_345_4_flip_5\training_0_49_max_val_acc\vis\vis_log_181025_2039.txt</t>
  </si>
  <si>
    <t>.\vgg_unet2_0_3_640_640_64_256_rot_15_345_4_flip_100\training_0_49_640_640_640_640_min_loss\vis\vis_log_181025_2051.txt</t>
  </si>
  <si>
    <t>.\vgg_unet2_0_3_640_640_64_256_rot_15_345_4_flip_10\training_0_49_640_640_640_640_min_loss\vis\vis_log_181025_2046.txt</t>
  </si>
  <si>
    <t>.\vgg_unet2_0_3_640_640_64_256_rot_15_345_4_flip_1K\training_0_49_640_640_640_640_min_loss\vis\vis_log_181025_2057.txt</t>
  </si>
  <si>
    <t>.\vgg_unet2_0_3_640_640_64_256_rot_15_345_4_flip_2\training_0_49_640_640_640_640_min_loss\vis\vis_log_181025_2035.txt</t>
  </si>
  <si>
    <t>.\vgg_unet2_0_3_640_640_64_256_rot_15_345_4_flip_5K\training_0_49_640_640_640_640_min_loss\vis\vis_log_181025_2102.txt</t>
  </si>
  <si>
    <t>.\vgg_unet2_0_3_640_640_64_256_rot_15_345_4_flip_5\training_0_49_640_640_640_640_min_loss\vis\vis_log_181025_2041.txt</t>
  </si>
  <si>
    <t>.\vgg_unet2_0_3_640_640_64_256_rot_15_345_4_flip_100\training_0_49_min_loss\vis\vis_log_181025_2052.txt</t>
  </si>
  <si>
    <t>.\vgg_unet2_0_3_640_640_64_256_rot_15_345_4_flip_10\training_0_49_min_loss\vis\vis_log_181025_2047.txt</t>
  </si>
  <si>
    <t>.\vgg_unet2_0_3_640_640_64_256_rot_15_345_4_flip_1K\training_0_49_min_loss\vis\vis_log_181025_2057.txt</t>
  </si>
  <si>
    <t>.\vgg_unet2_0_3_640_640_64_256_rot_15_345_4_flip_2\training_0_49_min_loss\vis\vis_log_181025_2036.txt</t>
  </si>
  <si>
    <t>.\vgg_unet2_0_3_640_640_64_256_rot_15_345_4_flip_5K\training_0_49_min_loss\vis\vis_log_181025_2103.txt</t>
  </si>
  <si>
    <t>.\vgg_unet2_0_3_640_640_64_256_rot_15_345_4_flip_5\training_0_49_min_loss\vis\vis_log_181025_2041.txt</t>
  </si>
  <si>
    <t>.\vgg_unet2_0_3_640_640_64_256_rot_15_345_4_flip_100\training_0_49_640_640_640_640_max_acc\vis\vis_log_181025_2053.txt</t>
  </si>
  <si>
    <t>.\vgg_unet2_0_3_640_640_64_256_rot_15_345_4_flip_10\training_0_49_640_640_640_640_max_acc\vis\vis_log_181025_2048.txt</t>
  </si>
  <si>
    <t>.\vgg_unet2_0_3_640_640_64_256_rot_15_345_4_flip_1K\training_0_49_640_640_640_640_max_acc\vis\vis_log_181025_2058.txt</t>
  </si>
  <si>
    <t>.\vgg_unet2_0_3_640_640_64_256_rot_15_345_4_flip_2\training_0_49_640_640_640_640_max_acc\vis\vis_log_181025_2037.txt</t>
  </si>
  <si>
    <t>.\vgg_unet2_0_3_640_640_64_256_rot_15_345_4_flip_5K\training_0_49_640_640_640_640_max_acc\vis\vis_log_181025_2104.txt</t>
  </si>
  <si>
    <t>.\vgg_unet2_0_3_640_640_64_256_rot_15_345_4_flip_5\training_0_49_640_640_640_640_max_acc\vis\vis_log_181025_2043.txt</t>
  </si>
  <si>
    <t>.\vgg_unet2_0_3_640_640_64_256_rot_15_345_4_flip_100\training_0_49_max_acc\vis\vis_log_181025_2054.txt</t>
  </si>
  <si>
    <t>.\vgg_unet2_0_3_640_640_64_256_rot_15_345_4_flip_10\training_0_49_max_acc\vis\vis_log_181025_2048.txt</t>
  </si>
  <si>
    <t>.\vgg_unet2_0_3_640_640_64_256_rot_15_345_4_flip_1K\training_0_49_max_acc\vis\vis_log_181025_2059.txt</t>
  </si>
  <si>
    <t>.\vgg_unet2_0_3_640_640_64_256_rot_15_345_4_flip_2\training_0_49_max_acc\vis\vis_log_181025_2038.txt</t>
  </si>
  <si>
    <t>.\vgg_unet2_0_3_640_640_64_256_rot_15_345_4_flip_5K\training_0_49_max_acc\vis\vis_log_181025_2104.txt</t>
  </si>
  <si>
    <t>.\vgg_unet2_0_3_640_640_64_256_rot_15_345_4_flip_5\training_0_49_max_acc\vis\vis_log_181025_2043.txt</t>
  </si>
  <si>
    <t>.\vgg_unet2_0_3_640_640_64_256_rot_15_345_4_flip_0002\training_0_49_640_640_640_640_max_val_acc\vis\vis_log_181025_2034.txt</t>
  </si>
  <si>
    <t>.\vgg_unet2_0_3_640_640_64_256_rot_15_345_4_flip_0005\training_0_49_640_640_640_640_max_val_acc\vis\vis_log_181025_2039.txt</t>
  </si>
  <si>
    <t>.\vgg_unet2_0_3_640_640_64_256_rot_15_345_4_flip_0010\training_0_49_640_640_640_640_max_val_acc\vis\vis_log_181025_2044.txt</t>
  </si>
  <si>
    <t>.\vgg_unet2_0_3_640_640_64_256_rot_15_345_4_flip_0100\training_0_49_640_640_640_640_max_val_acc\vis\vis_log_181025_2050.txt</t>
  </si>
  <si>
    <t>.\vgg_unet2_0_3_640_640_64_256_rot_15_345_4_flip_1000\training_0_49_640_640_640_640_max_val_acc\vis\vis_log_181025_2055.txt</t>
  </si>
  <si>
    <t>.\vgg_unet2_0_3_640_640_64_256_rot_15_345_4_flip_5000\training_0_49_640_640_640_640_max_val_acc\vis\vis_log_181025_2100.txt</t>
  </si>
  <si>
    <t>.\vgg_unet2_0_3_640_640_64_256_rot_15_345_4_flip_0002\training_0_49_max_val_acc\vis\vis_log_181025_2034.txt</t>
  </si>
  <si>
    <t>.\vgg_unet2_0_3_640_640_64_256_rot_15_345_4_flip_0005\training_0_49_max_val_acc\vis\vis_log_181025_2039.txt</t>
  </si>
  <si>
    <t>.\vgg_unet2_0_3_640_640_64_256_rot_15_345_4_flip_0010\training_0_49_max_val_acc\vis\vis_log_181025_2045.txt</t>
  </si>
  <si>
    <t>.\vgg_unet2_0_3_640_640_64_256_rot_15_345_4_flip_0100\training_0_49_max_val_acc\vis\vis_log_181025_2050.txt</t>
  </si>
  <si>
    <t>.\vgg_unet2_0_3_640_640_64_256_rot_15_345_4_flip_1000\training_0_49_max_val_acc\vis\vis_log_181025_2055.txt</t>
  </si>
  <si>
    <t>.\vgg_unet2_0_3_640_640_64_256_rot_15_345_4_flip_5000\training_0_49_max_val_acc\vis\vis_log_181025_2101.txt</t>
  </si>
  <si>
    <t>.\vgg_unet2_0_3_640_640_64_256_rot_15_345_4_flip_0002\training_0_49_640_640_640_640_min_loss\vis\vis_log_181025_2035.txt</t>
  </si>
  <si>
    <t>.\vgg_unet2_0_3_640_640_64_256_rot_15_345_4_flip_0005\training_0_49_640_640_640_640_min_loss\vis\vis_log_181025_2041.txt</t>
  </si>
  <si>
    <t>.\vgg_unet2_0_3_640_640_64_256_rot_15_345_4_flip_0010\training_0_49_640_640_640_640_min_loss\vis\vis_log_181025_2046.txt</t>
  </si>
  <si>
    <t>.\vgg_unet2_0_3_640_640_64_256_rot_15_345_4_flip_0100\training_0_49_640_640_640_640_min_loss\vis\vis_log_181025_2051.txt</t>
  </si>
  <si>
    <t>.\vgg_unet2_0_3_640_640_64_256_rot_15_345_4_flip_1000\training_0_49_640_640_640_640_min_loss\vis\vis_log_181025_2057.txt</t>
  </si>
  <si>
    <t>.\vgg_unet2_0_3_640_640_64_256_rot_15_345_4_flip_5000\training_0_49_640_640_640_640_min_loss\vis\vis_log_181025_2102.txt</t>
  </si>
  <si>
    <t>.\vgg_unet2_0_3_640_640_64_256_rot_15_345_4_flip_0002\training_0_49_min_loss\vis\vis_log_181025_2036.txt</t>
  </si>
  <si>
    <t>.\vgg_unet2_0_3_640_640_64_256_rot_15_345_4_flip_0005\training_0_49_min_loss\vis\vis_log_181025_2041.txt</t>
  </si>
  <si>
    <t>.\vgg_unet2_0_3_640_640_64_256_rot_15_345_4_flip_0010\training_0_49_min_loss\vis\vis_log_181025_2047.txt</t>
  </si>
  <si>
    <t>.\vgg_unet2_0_3_640_640_64_256_rot_15_345_4_flip_0100\training_0_49_min_loss\vis\vis_log_181025_2052.txt</t>
  </si>
  <si>
    <t>.\vgg_unet2_0_3_640_640_64_256_rot_15_345_4_flip_1000\training_0_49_min_loss\vis\vis_log_181025_2057.txt</t>
  </si>
  <si>
    <t>.\vgg_unet2_0_3_640_640_64_256_rot_15_345_4_flip_5000\training_0_49_min_loss\vis\vis_log_181025_2103.txt</t>
  </si>
  <si>
    <t>.\vgg_unet2_0_3_640_640_64_256_rot_15_345_4_flip_0002\training_0_49_640_640_640_640_max_acc\vis\vis_log_181025_2037.txt</t>
  </si>
  <si>
    <t>.\vgg_unet2_0_3_640_640_64_256_rot_15_345_4_flip_0005\training_0_49_640_640_640_640_max_acc\vis\vis_log_181025_2043.txt</t>
  </si>
  <si>
    <t>.\vgg_unet2_0_3_640_640_64_256_rot_15_345_4_flip_0010\training_0_49_640_640_640_640_max_acc\vis\vis_log_181025_2048.txt</t>
  </si>
  <si>
    <t>.\vgg_unet2_0_3_640_640_64_256_rot_15_345_4_flip_0100\training_0_49_640_640_640_640_max_acc\vis\vis_log_181025_2053.txt</t>
  </si>
  <si>
    <t>.\vgg_unet2_0_3_640_640_64_256_rot_15_345_4_flip_1000\training_0_49_640_640_640_640_max_acc\vis\vis_log_181025_2058.txt</t>
  </si>
  <si>
    <t>.\vgg_unet2_0_3_640_640_64_256_rot_15_345_4_flip_5000\training_0_49_640_640_640_640_max_acc\vis\vis_log_181025_2104.txt</t>
  </si>
  <si>
    <t>.\vgg_unet2_0_3_640_640_64_256_rot_15_345_4_flip_0002\training_0_49_max_acc\vis\vis_log_181025_2038.txt</t>
  </si>
  <si>
    <t>.\vgg_unet2_0_3_640_640_64_256_rot_15_345_4_flip_0005\training_0_49_max_acc\vis\vis_log_181025_2043.txt</t>
  </si>
  <si>
    <t>.\vgg_unet2_0_3_640_640_64_256_rot_15_345_4_flip_0010\training_0_49_max_acc\vis\vis_log_181025_2048.txt</t>
  </si>
  <si>
    <t>.\vgg_unet2_0_3_640_640_64_256_rot_15_345_4_flip_0100\training_0_49_max_acc\vis\vis_log_181025_2054.txt</t>
  </si>
  <si>
    <t>.\vgg_unet2_0_3_640_640_64_256_rot_15_345_4_flip_1000\training_0_49_max_acc\vis\vis_log_181025_2059.txt</t>
  </si>
  <si>
    <t>.\vgg_unet2_0_3_640_640_64_256_rot_15_345_4_flip_5000\training_0_49_max_acc\vis\vis_log_181025_2104.txt</t>
  </si>
  <si>
    <t>.\rt2_training_0_3_800_800_80_320_rot_15_345_4_flip_0_2_2_800_0_320_4_elu\predict_acc\training_0_49_800_800_800_800\log_181025_1935.txt</t>
  </si>
  <si>
    <t>.\rt2_training_0_3_800_800_80_320_rot_15_345_4_flip_0_5_5_800_0_320_4_elu\predict_acc\training_0_49_800_800_800_800\log_181025_1939.txt</t>
  </si>
  <si>
    <t>.\rt2_training_0_3_800_800_80_320_rot_15_345_4_flip_0_10_10_800_0_320_4_elu\predict_acc\training_0_49_800_800_800_800\log_181025_1944.txt</t>
  </si>
  <si>
    <t>.\rt2_training_0_3_800_800_80_320_rot_15_345_4_flip_0_100_100_800_0_320_4_elu\predict_acc\training_0_49_800_800_800_800\log_181025_1953.txt</t>
  </si>
  <si>
    <t>.\rt2_training_0_3_800_800_80_320_rot_15_345_4_flip_0_1000_1000_800_0_320_4_elu\predict_acc\training_0_49_800_800_800_800\log_181025_2010.txt</t>
  </si>
  <si>
    <t>.\rt2_training_0_3_800_800_80_320_rot_15_345_4_flip_0_5000_5000_800_0_320_4_elu\predict_acc\training_0_49_800_800_800_800\log_181025_2015.txt</t>
  </si>
  <si>
    <t>.\rt2_training_0_3_800_800_80_320_rot_15_345_4_flip_0_2_2_800_0_320_4_elu\predict_acc\training_0_49\raw\log_181025_1936.txt</t>
  </si>
  <si>
    <t>.\rt2_training_0_3_800_800_80_320_rot_15_345_4_flip_0_5_5_800_0_320_4_elu\predict_acc\training_0_49\raw\log_181025_1940.txt</t>
  </si>
  <si>
    <t>.\rt2_training_0_3_800_800_80_320_rot_15_345_4_flip_0_10_10_800_0_320_4_elu\predict_acc\training_0_49\raw\log_181025_1945.txt</t>
  </si>
  <si>
    <t>.\rt2_training_0_3_800_800_80_320_rot_15_345_4_flip_0_100_100_800_0_320_4_elu\predict_acc\training_0_49\raw\log_181025_2007.txt</t>
  </si>
  <si>
    <t>.\rt2_training_0_3_800_800_80_320_rot_15_345_4_flip_0_1000_1000_800_0_320_4_elu\predict_acc\training_0_49\raw\log_181025_2011.txt</t>
  </si>
  <si>
    <t>.\rt2_training_0_3_800_800_80_320_rot_15_345_4_flip_0_5000_5000_800_0_320_4_elu\predict_acc\training_0_49\raw\log_181025_2016.txt</t>
  </si>
  <si>
    <t>.\rt2_training_0_3_800_800_80_320_rot_15_345_4_flip_0_2_2_800_0_320_4_elu\predict_loss\training_0_49_800_800_800_800\log_181025_1936.txt</t>
  </si>
  <si>
    <t>.\rt2_training_0_3_800_800_80_320_rot_15_345_4_flip_0_5_5_800_0_320_4_elu\predict_loss\training_0_49_800_800_800_800\log_181025_1941.txt</t>
  </si>
  <si>
    <t>.\rt2_training_0_3_800_800_80_320_rot_15_345_4_flip_0_10_10_800_0_320_4_elu\predict_loss\training_0_49_800_800_800_800\log_181025_1945.txt</t>
  </si>
  <si>
    <t>.\rt2_training_0_3_800_800_80_320_rot_15_345_4_flip_0_100_100_800_0_320_4_elu\predict_loss\training_0_49_800_800_800_800\log_181025_2007.txt</t>
  </si>
  <si>
    <t>.\rt2_training_0_3_800_800_80_320_rot_15_345_4_flip_0_1000_1000_800_0_320_4_elu\predict_loss\training_0_49_800_800_800_800\log_181025_2012.txt</t>
  </si>
  <si>
    <t>.\rt2_training_0_3_800_800_80_320_rot_15_345_4_flip_0_5000_5000_800_0_320_4_elu\predict_loss\training_0_49_800_800_800_800\log_181025_2016.txt</t>
  </si>
  <si>
    <t>.\rt2_training_0_3_800_800_80_320_rot_15_345_4_flip_0_2_2_800_0_320_4_elu\predict_loss\training_0_49\raw\log_181025_1937.txt</t>
  </si>
  <si>
    <t>.\rt2_training_0_3_800_800_80_320_rot_15_345_4_flip_0_5_5_800_0_320_4_elu\predict_loss\training_0_49\raw\log_181025_1942.txt</t>
  </si>
  <si>
    <t>.\rt2_training_0_3_800_800_80_320_rot_15_345_4_flip_0_10_10_800_0_320_4_elu\predict_loss\training_0_49\raw\log_181025_1946.txt</t>
  </si>
  <si>
    <t>.\rt2_training_0_3_800_800_80_320_rot_15_345_4_flip_0_100_100_800_0_320_4_elu\predict_loss\training_0_49\raw\log_181025_2008.txt</t>
  </si>
  <si>
    <t>.\rt2_training_0_3_800_800_80_320_rot_15_345_4_flip_0_1000_1000_800_0_320_4_elu\predict_loss\training_0_49\raw\log_181025_2013.txt</t>
  </si>
  <si>
    <t>.\rt2_training_0_3_800_800_80_320_rot_15_345_4_flip_0_5000_5000_800_0_320_4_elu\predict_loss\training_0_49\raw\log_181025_2017.txt</t>
  </si>
  <si>
    <t>.\rt2_training_0_3_800_800_80_320_rot_15_345_4_flip_0_2_2_800_0_320_4_elu\predict\training_0_49_800_800_800_800\log_181025_1938.txt</t>
  </si>
  <si>
    <t>.\rt2_training_0_3_800_800_80_320_rot_15_345_4_flip_0_5_5_800_0_320_4_elu\predict\training_0_49_800_800_800_800\log_181025_1942.txt</t>
  </si>
  <si>
    <t>.\rt2_training_0_3_800_800_80_320_rot_15_345_4_flip_0_10_10_800_0_320_4_elu\predict\training_0_49_800_800_800_800\log_181025_1947.txt</t>
  </si>
  <si>
    <t>.\rt2_training_0_3_800_800_80_320_rot_15_345_4_flip_0_100_100_800_0_320_4_elu\predict\training_0_49_800_800_800_800\log_181025_2009.txt</t>
  </si>
  <si>
    <t>.\rt2_training_0_3_800_800_80_320_rot_15_345_4_flip_0_1000_1000_800_0_320_4_elu\predict\training_0_49_800_800_800_800\log_181025_2013.txt</t>
  </si>
  <si>
    <t>.\rt2_training_0_3_800_800_80_320_rot_15_345_4_flip_0_5000_5000_800_0_320_4_elu\predict\training_0_49_800_800_800_800\log_181025_2018.txt</t>
  </si>
  <si>
    <t>.\rt2_training_0_3_800_800_80_320_rot_15_345_4_flip_0_2_2_800_0_320_4_elu\predict\training_0_49\raw\log_181025_1939.txt</t>
  </si>
  <si>
    <t>.\rt2_training_0_3_800_800_80_320_rot_15_345_4_flip_0_5_5_800_0_320_4_elu\predict\training_0_49\raw\log_181025_1943.txt</t>
  </si>
  <si>
    <t>.\rt2_training_0_3_800_800_80_320_rot_15_345_4_flip_0_10_10_800_0_320_4_elu\predict\training_0_49\raw\log_181025_1948.txt</t>
  </si>
  <si>
    <t>.\rt2_training_0_3_800_800_80_320_rot_15_345_4_flip_0_100_100_800_0_320_4_elu\predict\training_0_49\raw\log_181025_2010.txt</t>
  </si>
  <si>
    <t>.\rt2_training_0_3_800_800_80_320_rot_15_345_4_flip_0_1000_1000_800_0_320_4_elu\predict\training_0_49\raw\log_181025_2014.txt</t>
  </si>
  <si>
    <t>.\rt2_training_0_3_800_800_80_320_rot_15_345_4_flip_0_5000_5000_800_0_320_4_elu\predict\training_0_49\raw\log_181025_2019.txt</t>
  </si>
  <si>
    <t>.\rt2_training_0_3_800_800_80_320_rot_15_345_4_flip_0_2_2_800_0_320_4_elu\predict_acc\training_32_49_800_800_80_320_rot_15_345_4_flip\log_181025_1526.txt</t>
  </si>
  <si>
    <t>.\rt2_training_0_3_800_800_80_320_rot_15_345_4_flip_0_5_5_800_0_320_4_elu\predict_acc\training_32_49_800_800_80_320_rot_15_345_4_flip\log_181025_1540.txt</t>
  </si>
  <si>
    <t>.\rt2_training_0_3_800_800_80_320_rot_15_345_4_flip_0_10_10_800_0_320_4_elu\predict_acc\training_32_49_800_800_80_320_rot_15_345_4_flip\log_181023_2001.txt</t>
  </si>
  <si>
    <t>.\rt2_training_0_3_800_800_80_320_rot_15_345_4_flip_0_100_100_800_0_320_4_elu\predict_acc\training_32_49_800_800_80_320_rot_15_345_4_flip\log_181022_1954.txt</t>
  </si>
  <si>
    <t>.\rt2_training_0_3_800_800_80_320_rot_15_345_4_flip_0_1000_1000_800_0_320_4_elu\predict_acc\training_32_49_800_800_80_320_rot_15_345_4_flip\log_181022_2007.txt</t>
  </si>
  <si>
    <t>.\rt2_training_0_3_800_800_80_320_rot_15_345_4_flip_0_5000_5000_800_0_320_4_elu\predict_acc\training_32_49_800_800_80_320_rot_15_345_4_flip\log_181022_2021.txt</t>
  </si>
  <si>
    <t>.\rt2_training_0_3_800_800_80_320_rot_15_345_4_flip_0_2_2_800_0_320_4_elu\predict_acc\training_32_49_800_800_800_800\log_181025_1530.txt</t>
  </si>
  <si>
    <t>.\rt2_training_0_3_800_800_80_320_rot_15_345_4_flip_0_5_5_800_0_320_4_elu\predict_acc\training_32_49_800_800_800_800\log_181025_1544.txt</t>
  </si>
  <si>
    <t>.\rt2_training_0_3_800_800_80_320_rot_15_345_4_flip_0_10_10_800_0_320_4_elu\predict_acc\training_32_49_800_800_800_800\log_181023_2005.txt</t>
  </si>
  <si>
    <t>.\rt2_training_0_3_800_800_80_320_rot_15_345_4_flip_0_100_100_800_0_320_4_elu\predict_acc\training_32_49_800_800_800_800\log_181022_1957.txt</t>
  </si>
  <si>
    <t>.\rt2_training_0_3_800_800_80_320_rot_15_345_4_flip_0_1000_1000_800_0_320_4_elu\predict_acc\training_32_49_800_800_800_800\log_181022_2011.txt</t>
  </si>
  <si>
    <t>.\rt2_training_0_3_800_800_80_320_rot_15_345_4_flip_0_5000_5000_800_0_320_4_elu\predict_acc\training_32_49_800_800_800_800\log_181022_2024.txt</t>
  </si>
  <si>
    <t>.\rt2_training_0_3_800_800_80_320_rot_15_345_4_flip_0_2_2_800_0_320_4_elu\predict_acc\training_32_49\raw\log_181025_1531.txt</t>
  </si>
  <si>
    <t>.\rt2_training_0_3_800_800_80_320_rot_15_345_4_flip_0_5_5_800_0_320_4_elu\predict_acc\training_32_49\raw\log_181025_1544.txt</t>
  </si>
  <si>
    <t>.\rt2_training_0_3_800_800_80_320_rot_15_345_4_flip_0_10_10_800_0_320_4_elu\predict_acc\training_32_49\raw\log_181023_2005.txt</t>
  </si>
  <si>
    <t>.\rt2_training_0_3_800_800_80_320_rot_15_345_4_flip_0_100_100_800_0_320_4_elu\predict_acc\training_32_49\raw\log_181022_1958.txt</t>
  </si>
  <si>
    <t>.\rt2_training_0_3_800_800_80_320_rot_15_345_4_flip_0_1000_1000_800_0_320_4_elu\predict_acc\training_32_49\raw\log_181022_2011.txt</t>
  </si>
  <si>
    <t>.\rt2_training_0_3_800_800_80_320_rot_15_345_4_flip_0_5000_5000_800_0_320_4_elu\predict_acc\training_32_49\raw\log_181022_2025.txt</t>
  </si>
  <si>
    <t>.\rt2_training_0_3_800_800_80_320_rot_15_345_4_flip_0_2_2_800_0_320_4_elu\predict_loss\training_32_49_800_800_80_320_rot_15_345_4_flip\log_181025_1531.txt</t>
  </si>
  <si>
    <t>.\rt2_training_0_3_800_800_80_320_rot_15_345_4_flip_0_5_5_800_0_320_4_elu\predict_loss\training_32_49_800_800_80_320_rot_15_345_4_flip\log_181025_1544.txt</t>
  </si>
  <si>
    <t>.\rt2_training_0_3_800_800_80_320_rot_15_345_4_flip_0_10_10_800_0_320_4_elu\predict_loss\training_32_49_800_800_80_320_rot_15_345_4_flip\log_181023_2006.txt</t>
  </si>
  <si>
    <t>.\rt2_training_0_3_800_800_80_320_rot_15_345_4_flip_0_100_100_800_0_320_4_elu\predict_loss\training_32_49_800_800_80_320_rot_15_345_4_flip\log_181022_1958.txt</t>
  </si>
  <si>
    <t>.\rt2_training_0_3_800_800_80_320_rot_15_345_4_flip_0_1000_1000_800_0_320_4_elu\predict_loss\training_32_49_800_800_80_320_rot_15_345_4_flip\log_181022_2012.txt</t>
  </si>
  <si>
    <t>.\rt2_training_0_3_800_800_80_320_rot_15_345_4_flip_0_5000_5000_800_0_320_4_elu\predict_loss\training_32_49_800_800_80_320_rot_15_345_4_flip\log_181022_2025.txt</t>
  </si>
  <si>
    <t>.\rt2_training_0_3_800_800_80_320_rot_15_345_4_flip_0_2_2_800_0_320_4_elu\predict_loss\training_32_49_800_800_800_800\log_181025_1535.txt</t>
  </si>
  <si>
    <t>.\rt2_training_0_3_800_800_80_320_rot_15_345_4_flip_0_5_5_800_0_320_4_elu\predict_loss\training_32_49_800_800_800_800\log_181025_1548.txt</t>
  </si>
  <si>
    <t>.\rt2_training_0_3_800_800_80_320_rot_15_345_4_flip_0_10_10_800_0_320_4_elu\predict_loss\training_32_49_800_800_800_800\log_181023_2010.txt</t>
  </si>
  <si>
    <t>.\rt2_training_0_3_800_800_80_320_rot_15_345_4_flip_0_100_100_800_0_320_4_elu\predict_loss\training_32_49_800_800_800_800\log_181022_2002.txt</t>
  </si>
  <si>
    <t>.\rt2_training_0_3_800_800_80_320_rot_15_345_4_flip_0_1000_1000_800_0_320_4_elu\predict_loss\training_32_49_800_800_800_800\log_181022_2015.txt</t>
  </si>
  <si>
    <t>.\rt2_training_0_3_800_800_80_320_rot_15_345_4_flip_0_5000_5000_800_0_320_4_elu\predict_loss\training_32_49_800_800_800_800\log_181022_2029.txt</t>
  </si>
  <si>
    <t>.\rt2_training_0_3_800_800_80_320_rot_15_345_4_flip_0_2_2_800_0_320_4_elu\predict_loss\training_32_49\raw\log_181025_1535.txt</t>
  </si>
  <si>
    <t>.\rt2_training_0_3_800_800_80_320_rot_15_345_4_flip_0_5_5_800_0_320_4_elu\predict_loss\training_32_49\raw\log_181025_1549.txt</t>
  </si>
  <si>
    <t>.\rt2_training_0_3_800_800_80_320_rot_15_345_4_flip_0_10_10_800_0_320_4_elu\predict_loss\training_32_49\raw\log_181023_2010.txt</t>
  </si>
  <si>
    <t>.\rt2_training_0_3_800_800_80_320_rot_15_345_4_flip_0_100_100_800_0_320_4_elu\predict_loss\training_32_49\raw\log_181022_2002.txt</t>
  </si>
  <si>
    <t>.\rt2_training_0_3_800_800_80_320_rot_15_345_4_flip_0_1000_1000_800_0_320_4_elu\predict_loss\training_32_49\raw\log_181022_2016.txt</t>
  </si>
  <si>
    <t>.\rt2_training_0_3_800_800_80_320_rot_15_345_4_flip_0_5000_5000_800_0_320_4_elu\predict_loss\training_32_49\raw\log_181022_2029.txt</t>
  </si>
  <si>
    <t>.\rt2_training_0_3_800_800_80_320_rot_15_345_4_flip_0_2_2_800_0_320_4_elu\predict\training_32_49_800_800_80_320_rot_15_345_4_flip\log_181025_1535.txt</t>
  </si>
  <si>
    <t>.\rt2_training_0_3_800_800_80_320_rot_15_345_4_flip_0_5_5_800_0_320_4_elu\predict\training_32_49_800_800_80_320_rot_15_345_4_flip\log_181025_1549.txt</t>
  </si>
  <si>
    <t>.\rt2_training_0_3_800_800_80_320_rot_15_345_4_flip_0_10_10_800_0_320_4_elu\predict\training_32_49_800_800_80_320_rot_15_345_4_flip\log_181023_2010.txt</t>
  </si>
  <si>
    <t>.\rt2_training_0_3_800_800_80_320_rot_15_345_4_flip_0_100_100_800_0_320_4_elu\predict\training_32_49_800_800_80_320_rot_15_345_4_flip\log_181022_2002.txt</t>
  </si>
  <si>
    <t>.\rt2_training_0_3_800_800_80_320_rot_15_345_4_flip_0_1000_1000_800_0_320_4_elu\predict\training_32_49_800_800_80_320_rot_15_345_4_flip\log_181022_2016.txt</t>
  </si>
  <si>
    <t>.\rt2_training_0_3_800_800_80_320_rot_15_345_4_flip_0_5000_5000_800_0_320_4_elu\predict\training_32_49_800_800_80_320_rot_15_345_4_flip\log_181022_2029.txt</t>
  </si>
  <si>
    <t>.\rt2_training_0_3_800_800_80_320_rot_15_345_4_flip_0_2_2_800_0_320_4_elu\predict\training_32_49_800_800_800_800\log_181025_1539.txt</t>
  </si>
  <si>
    <t>.\rt2_training_0_3_800_800_80_320_rot_15_345_4_flip_0_5_5_800_0_320_4_elu\predict\training_32_49_800_800_800_800\log_181025_1553.txt</t>
  </si>
  <si>
    <t>.\rt2_training_0_3_800_800_80_320_rot_15_345_4_flip_0_10_10_800_0_320_4_elu\predict\training_32_49_800_800_800_800\log_181023_2014.txt</t>
  </si>
  <si>
    <t>.\rt2_training_0_3_800_800_80_320_rot_15_345_4_flip_0_100_100_800_0_320_4_elu\predict\training_32_49_800_800_800_800\log_181022_2007.txt</t>
  </si>
  <si>
    <t>.\rt2_training_0_3_800_800_80_320_rot_15_345_4_flip_0_1000_1000_800_0_320_4_elu\predict\training_32_49_800_800_800_800\log_181022_2020.txt</t>
  </si>
  <si>
    <t>.\rt2_training_0_3_800_800_80_320_rot_15_345_4_flip_0_5000_5000_800_0_320_4_elu\predict\training_32_49_800_800_800_800\log_181022_2033.txt</t>
  </si>
  <si>
    <t>.\rt2_training_0_3_800_800_80_320_rot_15_345_4_flip_0_2_2_800_0_320_4_elu\predict\training_32_49\raw\log_181025_1540.txt</t>
  </si>
  <si>
    <t>.\rt2_training_0_3_800_800_80_320_rot_15_345_4_flip_0_5_5_800_0_320_4_elu\predict\training_32_49\raw\log_181025_1553.txt</t>
  </si>
  <si>
    <t>.\rt2_training_0_3_800_800_80_320_rot_15_345_4_flip_0_10_10_800_0_320_4_elu\predict\training_32_49\raw\log_181023_2014.txt</t>
  </si>
  <si>
    <t>.\rt2_training_0_3_800_800_80_320_rot_15_345_4_flip_0_100_100_800_0_320_4_elu\predict\training_32_49\raw\log_181022_2007.txt</t>
  </si>
  <si>
    <t>.\rt2_training_0_3_800_800_80_320_rot_15_345_4_flip_0_1000_1000_800_0_320_4_elu\predict\training_32_49\raw\log_181022_2020.txt</t>
  </si>
  <si>
    <t>.\rt2_training_0_3_800_800_80_320_rot_15_345_4_flip_0_5000_5000_800_0_320_4_elu\predict\training_32_49\raw\log_181022_2034.txt</t>
  </si>
  <si>
    <t>.\vgg_unet2_0_3_640_640_640_640_2\training_32_49_640_640_640_640_max_val_acc\vis\vis_log_181026_2310.txt</t>
  </si>
  <si>
    <t>.\vgg_unet2_0_3_640_640_640_640_10\training_32_49_640_640_640_640_max_val_acc\vis\vis_log_181026_2312.txt</t>
  </si>
  <si>
    <t>.\vgg_unet2_0_3_640_640_640_640_100\training_32_49_640_640_640_640_max_val_acc\vis\vis_log_181026_2314.txt</t>
  </si>
  <si>
    <t>.\vgg_unet2_0_3_640_640_640_640_1000\training_32_49_640_640_640_640_max_val_acc\vis\vis_log_181027_0655.txt</t>
  </si>
  <si>
    <t>.\vgg_unet2_0_3_640_640_640_640_2\training_32_49_max_val_acc\vis\vis_log_181026_2310.txt</t>
  </si>
  <si>
    <t>.\vgg_unet2_0_3_640_640_640_640_10\training_32_49_max_val_acc\vis\vis_log_181026_2312.txt</t>
  </si>
  <si>
    <t>.\vgg_unet2_0_3_640_640_640_640_100\training_32_49_max_val_acc\vis\vis_log_181026_2314.txt</t>
  </si>
  <si>
    <t>.\vgg_unet2_0_3_640_640_640_640_1000\training_32_49_max_val_acc\vis\vis_log_181027_0655.txt</t>
  </si>
  <si>
    <t>.\vgg_unet2_0_3_640_640_640_640_2\training_0_49_640_640_640_640_max_val_acc\vis\vis_log_181026_2310.txt</t>
  </si>
  <si>
    <t>.\vgg_unet2_0_3_640_640_640_640_10\training_0_49_640_640_640_640_max_val_acc\vis\vis_log_181026_2314.txt</t>
  </si>
  <si>
    <t>.\vgg_unet2_0_3_640_640_640_640_100\training_0_49_640_640_640_640_max_val_acc\vis\vis_log_181026_2318.txt</t>
  </si>
  <si>
    <t>.\vgg_unet2_0_3_640_640_640_640_1000\training_0_49_640_640_640_640_max_val_acc\vis\vis_log_181027_0655.txt</t>
  </si>
  <si>
    <t>.\vgg_unet2_0_3_640_640_640_640_2\training_0_49_max_val_acc\vis\vis_log_181026_2310.txt</t>
  </si>
  <si>
    <t>.\vgg_unet2_0_3_640_640_640_640_10\training_0_49_max_val_acc\vis\vis_log_181026_2314.txt</t>
  </si>
  <si>
    <t>.\vgg_unet2_0_3_640_640_640_640_100\training_0_49_max_val_acc\vis\vis_log_181026_2318.txt</t>
  </si>
  <si>
    <t>.\vgg_unet2_0_3_640_640_640_640_1000\training_0_49_max_val_acc\vis\vis_log_181027_0656.txt</t>
  </si>
  <si>
    <t>.\vgg_unet2_0_3_640_640_640_640_2\training_32_49_640_640_640_640_min_loss\vis\vis_log_181026_2310.txt</t>
  </si>
  <si>
    <t>.\vgg_unet2_0_3_640_640_640_640_10\training_32_49_640_640_640_640_min_loss\vis\vis_log_181026_2313.txt</t>
  </si>
  <si>
    <t>.\vgg_unet2_0_3_640_640_640_640_100\training_32_49_640_640_640_640_min_loss\vis\vis_log_181026_2314.txt</t>
  </si>
  <si>
    <t>.\vgg_unet2_0_3_640_640_640_640_1000\training_32_49_640_640_640_640_min_loss\vis\vis_log_181027_0656.txt</t>
  </si>
  <si>
    <t>.\vgg_unet2_0_3_640_640_640_640_2\training_32_49_min_loss\vis\vis_log_181026_2311.txt</t>
  </si>
  <si>
    <t>.\vgg_unet2_0_3_640_640_640_640_10\training_32_49_min_loss\vis\vis_log_181026_2313.txt</t>
  </si>
  <si>
    <t>.\vgg_unet2_0_3_640_640_640_640_100\training_32_49_min_loss\vis\vis_log_181026_2315.txt</t>
  </si>
  <si>
    <t>.\vgg_unet2_0_3_640_640_640_640_1000\training_32_49_min_loss\vis\vis_log_181027_0656.txt</t>
  </si>
  <si>
    <t>.\vgg_unet2_0_3_640_640_640_640_2\training_0_49_640_640_640_640_min_loss\vis\vis_log_181026_2311.txt</t>
  </si>
  <si>
    <t>.\vgg_unet2_0_3_640_640_640_640_10\training_0_49_640_640_640_640_min_loss\vis\vis_log_181026_2315.txt</t>
  </si>
  <si>
    <t>.\vgg_unet2_0_3_640_640_640_640_100\training_0_49_640_640_640_640_min_loss\vis\vis_log_181026_2319.txt</t>
  </si>
  <si>
    <t>.\vgg_unet2_0_3_640_640_640_640_1000\training_0_49_640_640_640_640_min_loss\vis\vis_log_181027_0657.txt</t>
  </si>
  <si>
    <t>.\vgg_unet2_0_3_640_640_640_640_2\training_0_49_min_loss\vis\vis_log_181026_2312.txt</t>
  </si>
  <si>
    <t>.\vgg_unet2_0_3_640_640_640_640_10\training_0_49_min_loss\vis\vis_log_181026_2316.txt</t>
  </si>
  <si>
    <t>.\vgg_unet2_0_3_640_640_640_640_100\training_0_49_min_loss\vis\vis_log_181026_2320.txt</t>
  </si>
  <si>
    <t>.\vgg_unet2_0_3_640_640_640_640_1000\training_0_49_min_loss\vis\vis_log_181027_0657.txt</t>
  </si>
  <si>
    <t>.\vgg_unet2_0_3_640_640_640_640_2\training_32_49_640_640_640_640_max_acc\vis\vis_log_181026_2311.txt</t>
  </si>
  <si>
    <t>.\vgg_unet2_0_3_640_640_640_640_10\training_32_49_640_640_640_640_max_acc\vis\vis_log_181026_2313.txt</t>
  </si>
  <si>
    <t>.\vgg_unet2_0_3_640_640_640_640_100\training_32_49_640_640_640_640_max_acc\vis\vis_log_181026_2315.txt</t>
  </si>
  <si>
    <t>.\vgg_unet2_0_3_640_640_640_640_1000\training_32_49_640_640_640_640_max_acc\vis\vis_log_181027_0656.txt</t>
  </si>
  <si>
    <t>.\vgg_unet2_0_3_640_640_640_640_2\training_32_49_max_acc\vis\vis_log_181026_2311.txt</t>
  </si>
  <si>
    <t>.\vgg_unet2_0_3_640_640_640_640_10\training_32_49_max_acc\vis\vis_log_181026_2313.txt</t>
  </si>
  <si>
    <t>.\vgg_unet2_0_3_640_640_640_640_100\training_32_49_max_acc\vis\vis_log_181026_2315.txt</t>
  </si>
  <si>
    <t>.\vgg_unet2_0_3_640_640_640_640_1000\training_32_49_max_acc\vis\vis_log_181027_0656.txt</t>
  </si>
  <si>
    <t>.\vgg_unet2_0_3_640_640_640_640_2\training_0_49_640_640_640_640_max_acc\vis\vis_log_181026_2313.txt</t>
  </si>
  <si>
    <t>.\vgg_unet2_0_3_640_640_640_640_10\training_0_49_640_640_640_640_max_acc\vis\vis_log_181026_2317.txt</t>
  </si>
  <si>
    <t>.\vgg_unet2_0_3_640_640_640_640_100\training_0_49_640_640_640_640_max_acc\vis\vis_log_181026_2321.txt</t>
  </si>
  <si>
    <t>.\vgg_unet2_0_3_640_640_640_640_1000\training_0_49_640_640_640_640_max_acc\vis\vis_log_181027_0658.txt</t>
  </si>
  <si>
    <t>.\vgg_unet2_0_3_640_640_640_640_2\training_0_49_max_acc\vis\vis_log_181026_2313.txt</t>
  </si>
  <si>
    <t>.\vgg_unet2_0_3_640_640_640_640_10\training_0_49_max_acc\vis\vis_log_181026_2317.txt</t>
  </si>
  <si>
    <t>.\vgg_unet2_0_3_640_640_640_640_100\training_0_49_max_acc\vis\vis_log_181026_2321.txt</t>
  </si>
  <si>
    <t>.\vgg_unet2_0_3_640_640_640_640_1000\training_0_49_max_acc\vis\vis_log_181027_0658.txt</t>
  </si>
  <si>
    <t>.\rt2_training_0_3_800_800_800_800_0_2_2_800_0_17_4_elu\predict_acc\training_32_49_800_800_800_800\log_181026_2304.txt</t>
  </si>
  <si>
    <t>.\rt2_training_0_3_800_800_800_800_0_10_10_800_0_17_4_elu\predict_acc\training_32_49_800_800_800_800\log_181026_2307.txt</t>
  </si>
  <si>
    <t>.\rt2_training_0_3_800_800_800_800_0_100_100_800_0_17_4_elu\predict_acc\training_32_49_800_800_800_800\log_181026_2310.txt</t>
  </si>
  <si>
    <t>.\rt2_training_0_3_800_800_800_800_0_1000_1000_800_0_17_4_elu\predict_acc\training_32_49_800_800_800_800\log_181026_2313.txt</t>
  </si>
  <si>
    <t>.\rt2_training_0_3_800_800_800_800_0_2_2_800_0_17_4_elu\predict_acc\training_32_49\raw\log_181026_2305.txt</t>
  </si>
  <si>
    <t>.\rt2_training_0_3_800_800_800_800_0_10_10_800_0_17_4_elu\predict_acc\training_32_49\raw\log_181026_2308.txt</t>
  </si>
  <si>
    <t>.\rt2_training_0_3_800_800_800_800_0_100_100_800_0_17_4_elu\predict_acc\training_32_49\raw\log_181026_2311.txt</t>
  </si>
  <si>
    <t>.\rt2_training_0_3_800_800_800_800_0_1000_1000_800_0_17_4_elu\predict_acc\training_32_49\raw\log_181026_2314.txt</t>
  </si>
  <si>
    <t>.\rt2_training_0_3_800_800_800_800_0_2_2_800_0_17_4_elu\predict_acc\training_0_49_800_800_800_800\log_181026_2305.txt</t>
  </si>
  <si>
    <t>.\rt2_training_0_3_800_800_800_800_0_10_10_800_0_17_4_elu\predict_acc\training_0_49_800_800_800_800\log_181026_2311.txt</t>
  </si>
  <si>
    <t>.\rt2_training_0_3_800_800_800_800_0_100_100_800_0_17_4_elu\predict_acc\training_0_49_800_800_800_800\log_181026_2317.txt</t>
  </si>
  <si>
    <t>.\rt2_training_0_3_800_800_800_800_0_1000_1000_800_0_17_4_elu\predict_acc\training_0_49_800_800_800_800\log_181026_2323.txt</t>
  </si>
  <si>
    <t>.\rt2_training_0_3_800_800_800_800_0_2_2_800_0_17_4_elu\predict_acc\training_0_49\raw\log_181026_2305.txt</t>
  </si>
  <si>
    <t>.\rt2_training_0_3_800_800_800_800_0_10_10_800_0_17_4_elu\predict_acc\training_0_49\raw\log_181026_2312.txt</t>
  </si>
  <si>
    <t>.\rt2_training_0_3_800_800_800_800_0_100_100_800_0_17_4_elu\predict_acc\training_0_49\raw\log_181026_2318.txt</t>
  </si>
  <si>
    <t>.\rt2_training_0_3_800_800_800_800_0_1000_1000_800_0_17_4_elu\predict_acc\training_0_49\raw\log_181026_2324.txt</t>
  </si>
  <si>
    <t>.\rt2_training_0_3_800_800_800_800_0_2_2_800_0_17_4_elu\predict_loss\training_32_49_800_800_800_800\log_181026_2305.txt</t>
  </si>
  <si>
    <t>.\rt2_training_0_3_800_800_800_800_0_10_10_800_0_17_4_elu\predict_loss\training_32_49_800_800_800_800\log_181026_2308.txt</t>
  </si>
  <si>
    <t>.\rt2_training_0_3_800_800_800_800_0_100_100_800_0_17_4_elu\predict_loss\training_32_49_800_800_800_800\log_181026_2311.txt</t>
  </si>
  <si>
    <t>.\rt2_training_0_3_800_800_800_800_0_1000_1000_800_0_17_4_elu\predict_loss\training_32_49_800_800_800_800\log_181026_2314.txt</t>
  </si>
  <si>
    <t>.\rt2_training_0_3_800_800_800_800_0_2_2_800_0_17_4_elu\predict_loss\training_32_49\raw\log_181026_2306.txt</t>
  </si>
  <si>
    <t>.\rt2_training_0_3_800_800_800_800_0_10_10_800_0_17_4_elu\predict_loss\training_32_49\raw\log_181026_2309.txt</t>
  </si>
  <si>
    <t>.\rt2_training_0_3_800_800_800_800_0_100_100_800_0_17_4_elu\predict_loss\training_32_49\raw\log_181026_2312.txt</t>
  </si>
  <si>
    <t>.\rt2_training_0_3_800_800_800_800_0_1000_1000_800_0_17_4_elu\predict_loss\training_32_49\raw\log_181026_2315.txt</t>
  </si>
  <si>
    <t>.\rt2_training_0_3_800_800_800_800_0_2_2_800_0_17_4_elu\predict_loss\training_0_49_800_800_800_800\log_181026_2307.txt</t>
  </si>
  <si>
    <t>.\rt2_training_0_3_800_800_800_800_0_10_10_800_0_17_4_elu\predict_loss\training_0_49_800_800_800_800\log_181026_2313.txt</t>
  </si>
  <si>
    <t>.\rt2_training_0_3_800_800_800_800_0_100_100_800_0_17_4_elu\predict_loss\training_0_49_800_800_800_800\log_181026_2319.txt</t>
  </si>
  <si>
    <t>.\rt2_training_0_3_800_800_800_800_0_1000_1000_800_0_17_4_elu\predict_loss\training_0_49_800_800_800_800\log_181026_2325.txt</t>
  </si>
  <si>
    <t>.\rt2_training_0_3_800_800_800_800_0_2_2_800_0_17_4_elu\predict_loss\training_0_49\raw\log_181026_2308.txt</t>
  </si>
  <si>
    <t>.\rt2_training_0_3_800_800_800_800_0_10_10_800_0_17_4_elu\predict_loss\training_0_49\raw\log_181026_2314.txt</t>
  </si>
  <si>
    <t>.\rt2_training_0_3_800_800_800_800_0_100_100_800_0_17_4_elu\predict_loss\training_0_49\raw\log_181026_2320.txt</t>
  </si>
  <si>
    <t>.\rt2_training_0_3_800_800_800_800_0_1000_1000_800_0_17_4_elu\predict_loss\training_0_49\raw\log_181026_2326.txt</t>
  </si>
  <si>
    <t>.\rt2_training_0_3_800_800_800_800_0_2_2_800_0_17_4_elu\predict\training_32_49_800_800_800_800\log_181026_2306.txt</t>
  </si>
  <si>
    <t>.\rt2_training_0_3_800_800_800_800_0_10_10_800_0_17_4_elu\predict\training_32_49_800_800_800_800\log_181026_2309.txt</t>
  </si>
  <si>
    <t>.\rt2_training_0_3_800_800_800_800_0_100_100_800_0_17_4_elu\predict\training_32_49_800_800_800_800\log_181026_2312.txt</t>
  </si>
  <si>
    <t>.\rt2_training_0_3_800_800_800_800_0_1000_1000_800_0_17_4_elu\predict\training_32_49_800_800_800_800\log_181026_2315.txt</t>
  </si>
  <si>
    <t>.\rt2_training_0_3_800_800_800_800_0_2_2_800_0_17_4_elu\predict\training_32_49\raw\log_181026_2307.txt</t>
  </si>
  <si>
    <t>.\rt2_training_0_3_800_800_800_800_0_10_10_800_0_17_4_elu\predict\training_32_49\raw\log_181026_2310.txt</t>
  </si>
  <si>
    <t>.\rt2_training_0_3_800_800_800_800_0_100_100_800_0_17_4_elu\predict\training_32_49\raw\log_181026_2313.txt</t>
  </si>
  <si>
    <t>.\rt2_training_0_3_800_800_800_800_0_1000_1000_800_0_17_4_elu\predict\training_32_49\raw\log_181026_2316.txt</t>
  </si>
  <si>
    <t>.\rt2_training_0_3_800_800_800_800_0_2_2_800_0_17_4_elu\predict\training_0_49_800_800_800_800\log_181026_2309.txt</t>
  </si>
  <si>
    <t>.\rt2_training_0_3_800_800_800_800_0_10_10_800_0_17_4_elu\predict\training_0_49_800_800_800_800\log_181026_2315.txt</t>
  </si>
  <si>
    <t>.\rt2_training_0_3_800_800_800_800_0_100_100_800_0_17_4_elu\predict\training_0_49_800_800_800_800\log_181026_2321.txt</t>
  </si>
  <si>
    <t>.\rt2_training_0_3_800_800_800_800_0_1000_1000_800_0_17_4_elu\predict\training_0_49_800_800_800_800\log_181026_2327.txt</t>
  </si>
  <si>
    <t>.\rt2_training_0_3_800_800_800_800_0_2_2_800_0_17_4_elu\predict\training_0_49\raw\log_181026_2310.txt</t>
  </si>
  <si>
    <t>.\rt2_training_0_3_800_800_800_800_0_10_10_800_0_17_4_elu\predict\training_0_49\raw\log_181026_2316.txt</t>
  </si>
  <si>
    <t>.\rt2_training_0_3_800_800_800_800_0_100_100_800_0_17_4_elu\predict\training_0_49\raw\log_181026_2322.txt</t>
  </si>
  <si>
    <t>.\rt2_training_0_3_800_800_800_800_0_1000_1000_800_0_17_4_elu\predict\training_0_49\raw\log_181026_2328.txt</t>
  </si>
  <si>
    <t>.\rt2_training_0_3_800_800_800_800_0_2_2_800_0_17_4_elu\predict_acc\training_4_49\raw\log_181101_1425.txt</t>
  </si>
  <si>
    <t>.\rt2_training_0_3_800_800_800_800_0_10_10_800_0_17_4_elu\predict_acc\training_4_49\raw\log_181101_1429.txt</t>
  </si>
  <si>
    <t>.\rt2_training_0_3_800_800_800_800_0_100_100_800_0_17_4_elu\predict_acc\training_4_49\raw\log_181101_1433.txt</t>
  </si>
  <si>
    <t>.\rt2_training_0_3_800_800_800_800_0_1000_1000_800_0_17_4_elu\predict_acc\training_4_49\raw\log_181101_1437.txt</t>
  </si>
  <si>
    <t>.\rt2_training_0_3_640_640_640_640_0_2_2_640_0_24_4_elu\predict_acc\training_4_49\raw\log_181101_1559.txt</t>
  </si>
  <si>
    <t>.\rt2_training_0_3_640_640_640_640_0_10_10_640_0_24_4_elu\predict_acc\training_4_49\raw\log_181101_1603.txt</t>
  </si>
  <si>
    <t>.\rt2_training_0_3_640_640_640_640_0_100_100_640_0_24_4_elu\predict_acc\training_4_49\raw\log_181101_1607.txt</t>
  </si>
  <si>
    <t>.\rt2_training_0_3_640_640_640_640_0_1000_1000_640_0_24_4_elu\predict_acc\training_4_49\raw\log_181101_1611.txt</t>
  </si>
  <si>
    <t>.\rt2_training_0_3_640_640_640_640_0_2_2_640_0_24_4_elu\predict_loss\training_4_49\raw\log_181101_1601.txt</t>
  </si>
  <si>
    <t>.\rt2_training_0_3_640_640_640_640_0_10_10_640_0_24_4_elu\predict_loss\training_4_49\raw\log_181101_1604.txt</t>
  </si>
  <si>
    <t>.\rt2_training_0_3_640_640_640_640_0_100_100_640_0_24_4_elu\predict_loss\training_4_49\raw\log_181101_1608.txt</t>
  </si>
  <si>
    <t>.\rt2_training_0_3_640_640_640_640_0_1000_1000_640_0_24_4_elu\predict_loss\training_4_49\raw\log_181101_1612.txt</t>
  </si>
  <si>
    <t>.\svm_1_4_1\vis\vis_log_181101_2008.txt</t>
  </si>
  <si>
    <t>.\svm_1_8_1\vis\vis_log_181101_2009.txt</t>
  </si>
  <si>
    <t>.\svm_1_16_1\vis\vis_log_181101_2010.txt</t>
  </si>
  <si>
    <t>.\svm_1_24_1\vis\vis_log_181101_2011.txt</t>
  </si>
  <si>
    <t>.\svm_1_32_1\vis\vis_log_181101_2029.txt</t>
  </si>
  <si>
    <t>file</t>
  </si>
  <si>
    <t>pix_acc</t>
  </si>
  <si>
    <t xml:space="preserve"> mean_acc</t>
  </si>
  <si>
    <t xml:space="preserve"> mean_IU</t>
  </si>
  <si>
    <t xml:space="preserve"> fw_IU</t>
  </si>
  <si>
    <t>mean_acc_ice</t>
  </si>
  <si>
    <t xml:space="preserve"> mean_acc_ice_1</t>
  </si>
  <si>
    <t xml:space="preserve"> mean_acc_ice_2</t>
  </si>
  <si>
    <t>mean_IU_ice</t>
  </si>
  <si>
    <t xml:space="preserve"> mean_IU_ice_1</t>
  </si>
  <si>
    <t xml:space="preserve"> mean_IU_ice_2</t>
  </si>
  <si>
    <t>.\svm_1_4_2\vis\vis_log_181101_2009.txt</t>
  </si>
  <si>
    <t>.\svm_1_8_2\vis\vis_log_181101_2010.txt</t>
  </si>
  <si>
    <t>.\svm_1_16_2\vis\vis_log_181101_2011.txt</t>
  </si>
  <si>
    <t>.\svm_1_24_2\vis\vis_log_181101_2012.txt</t>
  </si>
  <si>
    <t>.\svm_1_32_2\vis\vis_log_181101_2043.txt</t>
  </si>
  <si>
    <t>.\rt2_training_0_3_800_800_80_320_rot_15_345_4_flip_50_10000_10000_800_0_320_4_elu\predict_acc\training_32_49\raw\log_181102_1011.txt</t>
  </si>
  <si>
    <t>.\rt2_training_0_23_800_800_80_320_rot_15_345_4_flip_50_10000_10000_800_0_1274_4_elu\predict_acc\training_32_49\raw\log_181102_1011.txt</t>
  </si>
  <si>
    <t>.\rt2_training_0_31_800_800_80_320_rot_15_345_4_flip_50_10000_10000_800_0_1586_4_elu\predict_acc\training_32_49\raw\log_181102_1011.txt</t>
  </si>
  <si>
    <t>.\rt2_training_0_7_800_800_80_320_rot_15_345_4_flip_95_10_50_10000_10000_800_0_581_4_elu\predict_acc\training_32_49\raw\log_181102_1200.txt</t>
  </si>
  <si>
    <t>.\rt2_training_0_15_800_800_80_320_rot_15_345_4_flip_50_10000_10000_800_0_887_4_elu\predict_acc\training_32_49\raw\log_181102_1202.txt</t>
  </si>
  <si>
    <t>.\xception_0_3\stitched\training_32_49_640_640_640_640\raw\log_181103_1022.txt</t>
  </si>
  <si>
    <t>.\xception_0_7\stitched\training_32_49_640_640_640_640\raw\log_181103_1022.txt</t>
  </si>
  <si>
    <t>.\xception_0_15\stitched\training_32_49_640_640_640_640\raw\log_181103_1023.txt</t>
  </si>
  <si>
    <t>.\xception_0_23\stitched\training_32_49_640_640_640_640\raw\log_181103_1024.txt</t>
  </si>
  <si>
    <t>.\xception_0_31\stitched\training_32_49_640_640_640_640\raw\log_181103_1102.txt</t>
  </si>
  <si>
    <t>.\xception_training_0_3_640_640_640_640_sel_2\stitched\training_32_49_640_640_640_640\raw\log_181103_1107.txt</t>
  </si>
  <si>
    <t>.\xception_training_0_3_640_640_640_640_sel_10\stitched\training_32_49_640_640_640_640\raw\log_181103_1103.txt</t>
  </si>
  <si>
    <t>.\xception_training_0_3_640_640_640_640_sel_100\stitched\training_32_49_640_640_640_640\raw\log_181103_1104.txt</t>
  </si>
  <si>
    <t>.\xception_training_0_3_640_640_640_640_sel_1000\stitched\training_32_49_640_640_640_640\raw\log_181103_1105.txt</t>
  </si>
  <si>
    <t>.\vgg_unet2_0_3_640_640_640_640_2\training_4_49_max_val_acc\vis\vis_log_181104_0748.txt</t>
  </si>
  <si>
    <t>.\vgg_unet2_0_3_640_640_640_640_10\training_4_49_max_val_acc\vis\vis_log_181104_0753.txt</t>
  </si>
  <si>
    <t>.\vgg_unet2_0_3_640_640_640_640_100\training_4_49_max_val_acc\vis\vis_log_181104_0757.txt</t>
  </si>
  <si>
    <t>.\vgg_unet2_0_3_640_640_640_640_1000\training_4_49_max_val_acc\vis\vis_log_181104_0802.txt</t>
  </si>
  <si>
    <t>.\vgg_segnet_0_3_640_640_640_640_2\training_4_49_max_val_acc\vis\vis_log_181104_0813.txt</t>
  </si>
  <si>
    <t>.\vgg_segnet_0_3_640_640_640_640_10\training_4_49_max_val_acc\vis\vis_log_181104_0816.txt</t>
  </si>
  <si>
    <t>.\vgg_segnet_0_3_640_640_640_640_100\training_4_49_max_val_acc\vis\vis_log_181104_0820.txt</t>
  </si>
  <si>
    <t>.\vgg_segnet_0_3_640_640_640_640_1000\training_4_49_max_val_acc\vis\vis_log_181104_0824.txt</t>
  </si>
  <si>
    <t>.\xception_training_0_3_640_640_640_640_sel_2\stitched\training_4_49_640_640_640_640\raw\log_181104_1913.txt</t>
  </si>
  <si>
    <t>.\xception_training_0_3_640_640_640_640_sel_10\stitched\training_4_49_640_640_640_640\raw\log_181104_1914.txt</t>
  </si>
  <si>
    <t>.\xception_training_0_3_640_640_640_640_sel_100\stitched\training_4_49_640_640_640_640\raw\log_181104_1915.txt</t>
  </si>
  <si>
    <t>.\xception_training_0_3_640_640_640_640_sel_1000\stitched\training_4_49_640_640_640_640\raw\log_181104_1917.txt</t>
  </si>
  <si>
    <t>.\xception_training_0_3_640_640_640_640_sel_1000_rt\stitched\training_4_49_640_640_640_640\raw\log_181107_0752.txt</t>
  </si>
  <si>
    <t>.\xception_training_0_3_640_640_640_640_sel_1000_rt2\stitched\training_4_49_640_640_640_640\raw\log_181107_0754.txt</t>
  </si>
  <si>
    <t>.\vgg_unet2_0_3_640_640_640_640_10_rt3\training_4_49_max_val_acc\vis\vis_log_181111_1312.txt</t>
  </si>
  <si>
    <t>.\vgg_unet2_0_3_640_640_640_640_10_rt3\training_4_49_min_loss\vis\vis_log_181111_1313.txt</t>
  </si>
  <si>
    <t>.\vgg_unet2_0_3_640_640_640_640_10_rt3\training_4_49_max_acc\vis\vis_log_181111_1315.txt</t>
  </si>
  <si>
    <t>.\vgg_unet2_0_3_640_640_64_256_rot_15_345_4_flip\training_32_49_max_val_acc\vis\vis_log_181111_1843.txt</t>
  </si>
  <si>
    <t>.\vgg_unet2_0_7_640_640_64_256_rot_15_345_4_flip\training_32_49_max_val_acc\vis\vis_log_181111_1846.txt</t>
  </si>
  <si>
    <t>.\vgg_unet2_0_15_640_640_64_256_rot_15_345_4_flip\training_32_49_max_val_acc\vis\vis_log_181111_1848.txt</t>
  </si>
  <si>
    <t>.\vgg_unet2_0_23_640_640_64_256_rot_15_345_4_flip\training_32_49_max_val_acc\vis\vis_log_181111_1850.txt</t>
  </si>
  <si>
    <t>.\vgg_unet2_0_31_640_640_64_256_rot_15_345_4_flip\training_32_49_max_val_acc\vis\vis_log_181111_1852.txt</t>
  </si>
  <si>
    <t>.\vgg_unet2_0_3_640_640_64_256_rot_15_345_4_flip\training_32_49_min_loss\vis\vis_log_181111_1844.txt</t>
  </si>
  <si>
    <t>.\vgg_unet2_0_7_640_640_64_256_rot_15_345_4_flip\training_32_49_min_loss\vis\vis_log_181111_1846.txt</t>
  </si>
  <si>
    <t>.\vgg_unet2_0_15_640_640_64_256_rot_15_345_4_flip\training_32_49_min_loss\vis\vis_log_181111_1848.txt</t>
  </si>
  <si>
    <t>.\vgg_unet2_0_23_640_640_64_256_rot_15_345_4_flip\training_32_49_min_loss\vis\vis_log_181111_1851.txt</t>
  </si>
  <si>
    <t>.\vgg_unet2_0_31_640_640_64_256_rot_15_345_4_flip\training_32_49_min_loss\vis\vis_log_181111_1853.txt</t>
  </si>
  <si>
    <t>.\vgg_unet2_0_3_640_640_64_256_rot_15_345_4_flip\training_32_49_max_acc\vis\vis_log_181111_1845.txt</t>
  </si>
  <si>
    <t>.\vgg_unet2_0_7_640_640_64_256_rot_15_345_4_flip\training_32_49_max_acc\vis\vis_log_181111_1847.txt</t>
  </si>
  <si>
    <t>.\vgg_unet2_0_15_640_640_64_256_rot_15_345_4_flip\training_32_49_max_acc\vis\vis_log_181111_1849.txt</t>
  </si>
  <si>
    <t>.\vgg_unet2_0_23_640_640_64_256_rot_15_345_4_flip\training_32_49_max_acc\vis\vis_log_181111_1851.txt</t>
  </si>
  <si>
    <t>.\vgg_unet2_0_31_640_640_64_256_rot_15_345_4_flip\training_32_49_max_acc\vis\vis_log_181111_1853.txt</t>
  </si>
  <si>
    <t>.\vgg_segnet_0_3_640_640_64_256_rot_15_345_4_flip\training_32_49_max_val_acc\vis\vis_log_181112_0726.txt</t>
  </si>
  <si>
    <t>.\vgg_segnet_0_7_640_640_64_256_rot_15_345_4_flip\training_32_49_max_val_acc\vis\vis_log_181112_0728.txt</t>
  </si>
  <si>
    <t>.\vgg_segnet_0_15_640_640_64_256_rot_15_345_4_flip\training_32_49_max_val_acc\vis\vis_log_181112_0730.txt</t>
  </si>
  <si>
    <t>.\vgg_segnet_0_23_640_640_64_256_rot_15_345_4_flip\training_32_49_max_val_acc\vis\vis_log_181112_0732.txt</t>
  </si>
  <si>
    <t>.\vgg_segnet_0_31_640_640_64_256_rot_15_345_4_flip\training_32_49_max_val_acc\vis\vis_log_181112_0734.txt</t>
  </si>
  <si>
    <t>.\vgg_segnet_0_3_640_640_64_256_rot_15_345_4_flip\training_32_49_min_loss\vis\vis_log_181112_0727.txt</t>
  </si>
  <si>
    <t>.\vgg_segnet_0_7_640_640_64_256_rot_15_345_4_flip\training_32_49_min_loss\vis\vis_log_181112_0729.txt</t>
  </si>
  <si>
    <t>.\vgg_segnet_0_15_640_640_64_256_rot_15_345_4_flip\training_32_49_min_loss\vis\vis_log_181112_0731.txt</t>
  </si>
  <si>
    <t>.\vgg_segnet_0_23_640_640_64_256_rot_15_345_4_flip\training_32_49_min_loss\vis\vis_log_181112_0733.txt</t>
  </si>
  <si>
    <t>.\vgg_segnet_0_31_640_640_64_256_rot_15_345_4_flip\training_32_49_min_loss\vis\vis_log_181112_0734.txt</t>
  </si>
  <si>
    <t>.\vgg_segnet_0_3_640_640_64_256_rot_15_345_4_flip\training_32_49_max_acc\vis\vis_log_181112_0728.txt</t>
  </si>
  <si>
    <t>.\vgg_segnet_0_7_640_640_64_256_rot_15_345_4_flip\training_32_49_max_acc\vis\vis_log_181112_0730.txt</t>
  </si>
  <si>
    <t>.\vgg_segnet_0_15_640_640_64_256_rot_15_345_4_flip\training_32_49_max_acc\vis\vis_log_181112_0731.txt</t>
  </si>
  <si>
    <t>.\vgg_segnet_0_23_640_640_64_256_rot_15_345_4_flip\training_32_49_max_acc\vis\vis_log_181112_0733.txt</t>
  </si>
  <si>
    <t>.\vgg_segnet_0_31_640_640_64_256_rot_15_345_4_flip\training_32_49_max_acc\vis\vis_log_181112_0735.txt</t>
  </si>
  <si>
    <t>segnet</t>
  </si>
  <si>
    <t>unet</t>
  </si>
  <si>
    <t>deeplab</t>
  </si>
  <si>
    <t>densenet</t>
  </si>
  <si>
    <t>densenet/sel</t>
  </si>
  <si>
    <t>deeplab/sel</t>
  </si>
  <si>
    <t>unet/sel</t>
  </si>
  <si>
    <t>segnet/sel</t>
  </si>
  <si>
    <t>model</t>
  </si>
  <si>
    <t>svm</t>
  </si>
  <si>
    <t>accuracy</t>
  </si>
  <si>
    <t>Comparing model accuracies with 32 training images</t>
  </si>
  <si>
    <t>frazil_acc</t>
  </si>
  <si>
    <t>anchor_iou</t>
  </si>
  <si>
    <t>frazil_iou</t>
  </si>
  <si>
    <t xml:space="preserve"> mean_iou</t>
  </si>
  <si>
    <t>fw_iou</t>
  </si>
  <si>
    <t>IOU</t>
  </si>
  <si>
    <t>Comparing model IOU with 32 training images</t>
  </si>
  <si>
    <t>anchor_acc</t>
  </si>
  <si>
    <t>images</t>
  </si>
  <si>
    <t xml:space="preserve"> IOU</t>
  </si>
  <si>
    <t>4_images</t>
  </si>
  <si>
    <t>8_images</t>
  </si>
  <si>
    <t>16_images</t>
  </si>
  <si>
    <t>24_images</t>
  </si>
  <si>
    <t>32_images</t>
  </si>
  <si>
    <t>iu_ice_1</t>
  </si>
  <si>
    <t>iu_ice_2</t>
  </si>
  <si>
    <t>SVM ablation accuracy</t>
  </si>
  <si>
    <t>SVM ablation IOU</t>
  </si>
  <si>
    <t>accuracy/IOU</t>
  </si>
  <si>
    <t>SVM ablation accuracy and IOU</t>
  </si>
  <si>
    <t>_4</t>
  </si>
  <si>
    <t>_32</t>
  </si>
  <si>
    <t>_24</t>
  </si>
  <si>
    <t>_16</t>
  </si>
  <si>
    <t>_8</t>
  </si>
  <si>
    <t>n_training_images</t>
  </si>
  <si>
    <t>UNet ablation accuracy and IOU</t>
  </si>
  <si>
    <t>metric</t>
  </si>
  <si>
    <t>Accuracy with 32 training images</t>
  </si>
  <si>
    <t>IOU with 32 training images</t>
  </si>
  <si>
    <t>Deeplab ablation accuracy and IOU</t>
  </si>
  <si>
    <t>DenseNet ablation accuracy and IOU</t>
  </si>
  <si>
    <t>DenseNet vs Deeplab vs SVM accuracy and IOU for anchor ice</t>
  </si>
  <si>
    <t>DenseNet vs Deeplab vs SVM mean accuracy and IOU</t>
  </si>
  <si>
    <t>__n__</t>
  </si>
  <si>
    <t>anchor_ice</t>
  </si>
  <si>
    <t>frazil_ice</t>
  </si>
  <si>
    <t xml:space="preserve"> mean</t>
  </si>
  <si>
    <t>Ablation accuracy and IOU for anchor ice</t>
  </si>
  <si>
    <t>Ablation mean accuracy and IOU over all 3 classes</t>
  </si>
  <si>
    <t>Selective pixel ablation accuracy and IOU for anchor ice</t>
  </si>
  <si>
    <t>_2</t>
  </si>
  <si>
    <t>_10</t>
  </si>
  <si>
    <t>_100</t>
  </si>
  <si>
    <t>_1000</t>
  </si>
  <si>
    <t>Selective pixel ablation accuracy and IOU for frazil ice</t>
  </si>
  <si>
    <t>Ablation accuracy and IOU for frazil ice</t>
  </si>
  <si>
    <t>all</t>
  </si>
  <si>
    <t>.\rt2_training_0_3_800_800_80_320_rot_15_345_4_flip_50_10000_10000_800_0_320_4_elu\predict_acc\training_4_49\raw\log_181127_0813.txt</t>
  </si>
  <si>
    <t>.\rt2_training_0_3_800_800_80_320_rot_15_345_4_flip_50_10000_10000_800_0_320_4_elu\predict_loss\training_4_49\raw\log_181127_0813.txt</t>
  </si>
  <si>
    <t>.\rt2_training_0_3_800_800_80_320_rot_15_345_4_flip_50_10000_10000_800_0_320_4_elu\predict\training_4_49\raw\log_181127_0813.txt</t>
  </si>
  <si>
    <t>.\vgg_unet2_0_3_640_640_64_256_rot_15_345_4_flip\training_4_49_max_val_acc\raw\log_181127_0810.txt</t>
  </si>
  <si>
    <t>.\vgg_unet2_0_3_640_640_64_256_rot_15_345_4_flip\training_4_49_min_loss\raw\log_181127_0811.txt</t>
  </si>
  <si>
    <t>.\vgg_unet2_0_3_640_640_64_256_rot_15_345_4_flip\training_4_49_max_acc\raw\log_181127_0811.txt</t>
  </si>
  <si>
    <t>unet/4/4_49</t>
  </si>
  <si>
    <t>densenet/4/4_49</t>
  </si>
  <si>
    <t>n_pixels_per_class</t>
  </si>
  <si>
    <t>SVM</t>
  </si>
  <si>
    <t>Deeplab</t>
  </si>
  <si>
    <t>UNet</t>
  </si>
  <si>
    <t>SegNet</t>
  </si>
  <si>
    <t>DenseNet</t>
  </si>
  <si>
    <t>SVM/32</t>
  </si>
  <si>
    <t>SVM/24</t>
  </si>
  <si>
    <t>SVM/16</t>
  </si>
  <si>
    <t>SVM/8</t>
  </si>
  <si>
    <t>SVM/4</t>
  </si>
  <si>
    <t>Deeplab/32</t>
  </si>
  <si>
    <t>Deeplab/24</t>
  </si>
  <si>
    <t>Deeplab/16</t>
  </si>
  <si>
    <t>Deeplab/8</t>
  </si>
  <si>
    <t>Deeplab/4</t>
  </si>
  <si>
    <t>UNet/32</t>
  </si>
  <si>
    <t>UNet/24</t>
  </si>
  <si>
    <t>UNet/16</t>
  </si>
  <si>
    <t>UNet/8</t>
  </si>
  <si>
    <t>UNet/4</t>
  </si>
  <si>
    <t>SegNet/32</t>
  </si>
  <si>
    <t>SegNet/24</t>
  </si>
  <si>
    <t>SegNet/16</t>
  </si>
  <si>
    <t>SegNet/8</t>
  </si>
  <si>
    <t>SegNet/4</t>
  </si>
  <si>
    <t>DenseNet/32</t>
  </si>
  <si>
    <t>DenseNet/24</t>
  </si>
  <si>
    <t>DenseNet/16</t>
  </si>
  <si>
    <t>DenseNet/8</t>
  </si>
  <si>
    <t>DenseNet/4</t>
  </si>
  <si>
    <t>n_images</t>
  </si>
  <si>
    <t>Model</t>
  </si>
  <si>
    <t>Anchor and Frazil Ice Accuracy and IOU</t>
  </si>
  <si>
    <t>Accuracy/ IOU</t>
  </si>
  <si>
    <t>Recall</t>
  </si>
  <si>
    <t>Recall for Anchor and Frazil Ice and Ice+Water</t>
  </si>
  <si>
    <t>ice+water</t>
  </si>
  <si>
    <t>ice+water(weighted)</t>
  </si>
  <si>
    <t>Precision</t>
  </si>
  <si>
    <t>Precision for Anchor and Frazil Ice and Ice+Water</t>
  </si>
  <si>
    <t>Anchor Ice Recall</t>
  </si>
  <si>
    <t>Anchor Ice Precision</t>
  </si>
  <si>
    <t>Frazil Ice Recall</t>
  </si>
  <si>
    <t>20161203_Deployment_1_YUN00002_1800</t>
  </si>
  <si>
    <t>20160122_YUN00002_700_2500</t>
  </si>
  <si>
    <t>20160122_YUN00020_2000_3800</t>
  </si>
  <si>
    <t>20161203_Deployment_1_YUN00001_900_2700</t>
  </si>
  <si>
    <t>combined_ice</t>
  </si>
  <si>
    <t>YUN00001_3600</t>
  </si>
  <si>
    <t>video_id</t>
  </si>
  <si>
    <t>Concentration Difference (%)</t>
  </si>
  <si>
    <t>20160121_YUN00001_3600</t>
  </si>
  <si>
    <t>video_name</t>
  </si>
  <si>
    <t>n_frames</t>
  </si>
  <si>
    <t>start_frame</t>
  </si>
  <si>
    <t>end_frame</t>
  </si>
  <si>
    <t>_1</t>
  </si>
  <si>
    <t>_3</t>
  </si>
  <si>
    <t>_5</t>
  </si>
  <si>
    <t>type</t>
  </si>
  <si>
    <t>ice_concentration_difference</t>
  </si>
  <si>
    <t>combined</t>
  </si>
  <si>
    <t>frazil</t>
  </si>
  <si>
    <t>anchor</t>
  </si>
  <si>
    <t>training_images_ablation</t>
  </si>
  <si>
    <t>selective_pixel_ablation</t>
  </si>
  <si>
    <t>densenet_unet</t>
  </si>
  <si>
    <t>deeplab_unet</t>
  </si>
  <si>
    <t>(a) Anchor Ice Recall</t>
  </si>
  <si>
    <t>(b) Anchor Ice Precision</t>
  </si>
  <si>
    <t>(c) Frazil Ice Recall</t>
  </si>
  <si>
    <t>(d) Frazil Ice Precision</t>
  </si>
  <si>
    <t>(a) Combined Ice</t>
  </si>
  <si>
    <t>(c) Frazil Ice</t>
  </si>
  <si>
    <t>(b) Anchor Ice</t>
  </si>
  <si>
    <t xml:space="preserve">(d) SVM </t>
  </si>
  <si>
    <t>_1a</t>
  </si>
  <si>
    <t>_3a</t>
  </si>
  <si>
    <t>_1c</t>
  </si>
  <si>
    <t>_3c</t>
  </si>
  <si>
    <t>_4c</t>
  </si>
  <si>
    <t>_4a</t>
  </si>
  <si>
    <t>_1f</t>
  </si>
  <si>
    <t>_3f</t>
  </si>
  <si>
    <t>_4f</t>
  </si>
  <si>
    <t>ice+water(fw)</t>
  </si>
  <si>
    <t>deeplab/sel/32_49_640</t>
  </si>
  <si>
    <t>traning images</t>
  </si>
  <si>
    <t>water</t>
  </si>
  <si>
    <t>anchor ice</t>
  </si>
  <si>
    <t>frazil ice</t>
  </si>
  <si>
    <t>test images</t>
  </si>
  <si>
    <t>RT3/200K</t>
  </si>
  <si>
    <t>RT/200K</t>
  </si>
  <si>
    <t>RT3/85K</t>
  </si>
  <si>
    <t>image</t>
  </si>
  <si>
    <t>_6</t>
  </si>
  <si>
    <t>_7</t>
  </si>
  <si>
    <t>_9</t>
  </si>
  <si>
    <t>_11</t>
  </si>
  <si>
    <t>_12</t>
  </si>
  <si>
    <t>_13</t>
  </si>
  <si>
    <t>_14</t>
  </si>
  <si>
    <t>_15</t>
  </si>
  <si>
    <t>_17</t>
  </si>
  <si>
    <t>_18</t>
  </si>
  <si>
    <t>Mean Absolute Error in Frazil Ice Concentration</t>
  </si>
  <si>
    <t>Mean Absolute Error (%)</t>
  </si>
  <si>
    <t>Anchor Ice Concentration MAE</t>
  </si>
  <si>
    <t>Combined Ice Concentration MAE</t>
  </si>
  <si>
    <t>Frazil Ice Concentration MAE</t>
  </si>
  <si>
    <t>mean</t>
  </si>
  <si>
    <t>median</t>
  </si>
  <si>
    <t>dec_mean %</t>
  </si>
  <si>
    <t>dec_median %</t>
  </si>
  <si>
    <t>_19</t>
  </si>
  <si>
    <t>_20</t>
  </si>
  <si>
    <t>_21</t>
  </si>
  <si>
    <t>_22</t>
  </si>
  <si>
    <t>_23</t>
  </si>
  <si>
    <t>_25</t>
  </si>
  <si>
    <t>_26</t>
  </si>
  <si>
    <t>_27</t>
  </si>
  <si>
    <t>_28</t>
  </si>
  <si>
    <t>_29</t>
  </si>
  <si>
    <t>_30</t>
  </si>
  <si>
    <t>_31</t>
  </si>
  <si>
    <t>_33</t>
  </si>
  <si>
    <t>_34</t>
  </si>
  <si>
    <t>_35</t>
  </si>
  <si>
    <t>_36</t>
  </si>
  <si>
    <t>_37</t>
  </si>
  <si>
    <t>_38</t>
  </si>
  <si>
    <t>_39</t>
  </si>
  <si>
    <t>_40</t>
  </si>
  <si>
    <t>_41</t>
  </si>
  <si>
    <t>_42</t>
  </si>
  <si>
    <t>_43</t>
  </si>
  <si>
    <t>_44</t>
  </si>
  <si>
    <t>_45</t>
  </si>
  <si>
    <t>_46</t>
  </si>
  <si>
    <t>Anchor Ice</t>
  </si>
  <si>
    <t>Frazil Ice</t>
  </si>
  <si>
    <t>Median MAE</t>
  </si>
  <si>
    <t>% decrease over SVM</t>
  </si>
  <si>
    <t>Recall (%)</t>
  </si>
  <si>
    <t>Precision (%)</t>
  </si>
  <si>
    <t>% increase over SVM</t>
  </si>
  <si>
    <t>resnet_v1_101_0_31_training_32_49</t>
  </si>
  <si>
    <t>nas_hnasnet_0_31_training_32_49</t>
  </si>
  <si>
    <t xml:space="preserve"> frazil_ice</t>
  </si>
  <si>
    <t xml:space="preserve"> ice+water</t>
  </si>
  <si>
    <t xml:space="preserve"> ice+water(fw)</t>
  </si>
  <si>
    <t>recall</t>
  </si>
  <si>
    <t>precision</t>
  </si>
  <si>
    <t>training_32_49_nas_hnasnet_0_3_ade20k</t>
  </si>
  <si>
    <t>training_32_49_nas_hnasnet_0_3</t>
  </si>
  <si>
    <t>training_32_49_resnet_v1_101_0_3</t>
  </si>
  <si>
    <t>training_32_49_resnet_v1_101_0_3_ade20k</t>
  </si>
  <si>
    <t>resnet_v1_101_0_31_ade20k</t>
  </si>
  <si>
    <t>training_32_49_nas_hnasnet_0_31_ade20k</t>
  </si>
  <si>
    <t>Backbone</t>
  </si>
  <si>
    <t>Xception</t>
  </si>
  <si>
    <t>Auto Deeplab</t>
  </si>
  <si>
    <t>ResNet101 (PSP)</t>
  </si>
  <si>
    <t>training_32_49_nas_hnasnet_0_3_non_aug_sel_1000_ade20k</t>
  </si>
  <si>
    <t>training_32_49_nas_hnasnet_0_3_non_aug_ade20k</t>
  </si>
  <si>
    <t>training_32_49_nas_hnasnet_0_3_non_aug_sel_2_ade20k</t>
  </si>
  <si>
    <t>training_32_49_nas_hnasnet_0_3_non_aug_sel_10_ade20k</t>
  </si>
  <si>
    <t>training_32_49_nas_hnasnet_0_3_non_aug_sel_100_ade20k</t>
  </si>
  <si>
    <t>training_4_49_nas_hnasnet_0_3_non_aug_sel_2_ade20k</t>
  </si>
  <si>
    <t>training_4_49_nas_hnasnet_0_3_non_aug_sel_10_ade20k</t>
  </si>
  <si>
    <t>training_4_49_nas_hnasnet_0_3_non_aug_sel_100_ade20k</t>
  </si>
  <si>
    <t>training_4_49_nas_hnasnet_0_3_non_aug_sel_1000_ade20k</t>
  </si>
  <si>
    <t>training_4_49_nas_hnasnet_0_3_non_aug_ade20k</t>
  </si>
  <si>
    <t>Selective Pixel 4_49</t>
  </si>
  <si>
    <t>Selective Pixel 32_49</t>
  </si>
  <si>
    <t>0_31_training_32_49</t>
  </si>
  <si>
    <t>Xception65</t>
  </si>
  <si>
    <t>1.5479807225458673,</t>
  </si>
  <si>
    <t>Median MAE (%)</t>
  </si>
  <si>
    <t>training_4_49_resnet_v1_101_0_3_non_aug_sel_2</t>
  </si>
  <si>
    <t>training_4_49_resnet_v1_101_0_3_non_aug_sel_10</t>
  </si>
  <si>
    <t>training_4_49_resnet_v1_101_0_3_non_aug_sel_100</t>
  </si>
  <si>
    <t>training_4_49_resnet_v1_101_0_3_non_aug_sel_1000</t>
  </si>
  <si>
    <t>training_4_49_resnet_v1_101_0_3_non_aug</t>
  </si>
  <si>
    <t>Ablation Training Images</t>
  </si>
  <si>
    <t>Ablation Selective Pixel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</si>
</sst>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4" fillId="0" borderId="0" xfId="0" applyFont="1"/>
    <xf numFmtId="0" fontId="0" fillId="0" borderId="0" xfId="0" applyAlignment="1"/>
    <xf numFmtId="0" fontId="5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1" xfId="0" applyFont="1" applyFill="1" applyBorder="1"/>
    <xf numFmtId="0" fontId="6" fillId="0" borderId="1" xfId="0" applyFont="1" applyBorder="1"/>
    <xf numFmtId="0" fontId="7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2" fontId="0" fillId="0" borderId="1" xfId="0" applyNumberFormat="1" applyBorder="1" applyAlignment="1">
      <alignment wrapText="1"/>
    </xf>
    <xf numFmtId="2" fontId="2" fillId="0" borderId="1" xfId="0" applyNumberFormat="1" applyFont="1" applyBorder="1" applyAlignment="1">
      <alignment wrapText="1"/>
    </xf>
    <xf numFmtId="2" fontId="0" fillId="0" borderId="1" xfId="0" applyNumberFormat="1" applyBorder="1"/>
    <xf numFmtId="2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Fill="1" applyBorder="1"/>
    <xf numFmtId="0" fontId="2" fillId="0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3"/>
  <sheetViews>
    <sheetView workbookViewId="0">
      <selection activeCell="A184" sqref="A184"/>
    </sheetView>
  </sheetViews>
  <sheetFormatPr defaultRowHeight="15" x14ac:dyDescent="0.25"/>
  <cols>
    <col min="1" max="1" width="193.85546875" customWidth="1"/>
  </cols>
  <sheetData>
    <row r="1" spans="1:5" x14ac:dyDescent="0.25">
      <c r="A1" t="s">
        <v>0</v>
      </c>
      <c r="B1">
        <v>0.84719726559999997</v>
      </c>
      <c r="C1">
        <v>0.80589268030000005</v>
      </c>
      <c r="D1">
        <v>0.65797994810000004</v>
      </c>
      <c r="E1">
        <v>0.76904270929999996</v>
      </c>
    </row>
    <row r="2" spans="1:5" x14ac:dyDescent="0.25">
      <c r="A2" t="s">
        <v>1</v>
      </c>
      <c r="B2">
        <v>0.84685119630000005</v>
      </c>
      <c r="C2">
        <v>0.81358465179999995</v>
      </c>
      <c r="D2">
        <v>0.66537083929999996</v>
      </c>
      <c r="E2">
        <v>0.7708776893</v>
      </c>
    </row>
    <row r="3" spans="1:5" x14ac:dyDescent="0.25">
      <c r="A3" t="s">
        <v>2</v>
      </c>
      <c r="B3">
        <v>0.84829533329999995</v>
      </c>
      <c r="C3">
        <v>0.80653268879999995</v>
      </c>
      <c r="D3">
        <v>0.65812304070000005</v>
      </c>
      <c r="E3">
        <v>0.76942070330000001</v>
      </c>
    </row>
    <row r="5" spans="1:5" x14ac:dyDescent="0.25">
      <c r="A5" t="s">
        <v>2</v>
      </c>
      <c r="B5">
        <v>0.84829533329999995</v>
      </c>
      <c r="C5">
        <v>0.80653268879999995</v>
      </c>
      <c r="D5">
        <v>0.65812304070000005</v>
      </c>
      <c r="E5">
        <v>0.76942070330000001</v>
      </c>
    </row>
    <row r="6" spans="1:5" x14ac:dyDescent="0.25">
      <c r="A6" t="s">
        <v>1</v>
      </c>
      <c r="B6">
        <v>0.84685119630000005</v>
      </c>
      <c r="C6">
        <v>0.81358465179999995</v>
      </c>
      <c r="D6">
        <v>0.66537083929999996</v>
      </c>
      <c r="E6">
        <v>0.7708776893</v>
      </c>
    </row>
    <row r="7" spans="1:5" x14ac:dyDescent="0.25">
      <c r="A7" t="s">
        <v>0</v>
      </c>
      <c r="B7">
        <v>0.84719726559999997</v>
      </c>
      <c r="C7">
        <v>0.80589268030000005</v>
      </c>
      <c r="D7">
        <v>0.65797994810000004</v>
      </c>
      <c r="E7">
        <v>0.76904270929999996</v>
      </c>
    </row>
    <row r="9" spans="1:5" x14ac:dyDescent="0.25">
      <c r="A9" t="s">
        <v>2</v>
      </c>
      <c r="B9">
        <v>0.84829533329999995</v>
      </c>
      <c r="C9">
        <v>0.80653268879999995</v>
      </c>
      <c r="D9">
        <v>0.65812304070000005</v>
      </c>
      <c r="E9">
        <v>0.76942070330000001</v>
      </c>
    </row>
    <row r="10" spans="1:5" x14ac:dyDescent="0.25">
      <c r="A10" t="s">
        <v>1</v>
      </c>
      <c r="B10">
        <v>0.84685119630000005</v>
      </c>
      <c r="C10">
        <v>0.81358465179999995</v>
      </c>
      <c r="D10">
        <v>0.66537083929999996</v>
      </c>
      <c r="E10">
        <v>0.7708776893</v>
      </c>
    </row>
    <row r="11" spans="1:5" x14ac:dyDescent="0.25">
      <c r="A11" t="s">
        <v>0</v>
      </c>
      <c r="B11">
        <v>0.84719726559999997</v>
      </c>
      <c r="C11">
        <v>0.80589268030000005</v>
      </c>
      <c r="D11">
        <v>0.65797994810000004</v>
      </c>
      <c r="E11">
        <v>0.76904270929999996</v>
      </c>
    </row>
    <row r="13" spans="1:5" x14ac:dyDescent="0.25">
      <c r="A13" t="s">
        <v>3</v>
      </c>
      <c r="B13">
        <v>0.85119072689999997</v>
      </c>
      <c r="C13">
        <v>0.8020417111</v>
      </c>
      <c r="D13">
        <v>0.66335921460000002</v>
      </c>
      <c r="E13">
        <v>0.7688494186</v>
      </c>
    </row>
    <row r="14" spans="1:5" x14ac:dyDescent="0.25">
      <c r="A14" t="s">
        <v>4</v>
      </c>
      <c r="B14">
        <v>0.84883640969999996</v>
      </c>
      <c r="C14">
        <v>0.8105018692</v>
      </c>
      <c r="D14">
        <v>0.66759311119999998</v>
      </c>
      <c r="E14">
        <v>0.76986534409999996</v>
      </c>
    </row>
    <row r="15" spans="1:5" x14ac:dyDescent="0.25">
      <c r="A15" t="s">
        <v>5</v>
      </c>
      <c r="B15">
        <v>0.85116946370000002</v>
      </c>
      <c r="C15">
        <v>0.80274427739999998</v>
      </c>
      <c r="D15">
        <v>0.66355382330000001</v>
      </c>
      <c r="E15">
        <v>0.76971238819999999</v>
      </c>
    </row>
    <row r="17" spans="1:5" x14ac:dyDescent="0.25">
      <c r="A17" t="s">
        <v>6</v>
      </c>
      <c r="B17">
        <v>0.80643179259999997</v>
      </c>
      <c r="C17">
        <v>0.66749432200000003</v>
      </c>
      <c r="D17">
        <v>0.53566165050000003</v>
      </c>
      <c r="E17">
        <v>0.68843287740000003</v>
      </c>
    </row>
    <row r="18" spans="1:5" x14ac:dyDescent="0.25">
      <c r="A18" t="s">
        <v>7</v>
      </c>
      <c r="B18">
        <v>0.84376234679999995</v>
      </c>
      <c r="C18">
        <v>0.79862230219999997</v>
      </c>
      <c r="D18">
        <v>0.65214583479999999</v>
      </c>
      <c r="E18">
        <v>0.77116945520000002</v>
      </c>
    </row>
    <row r="19" spans="1:5" x14ac:dyDescent="0.25">
      <c r="A19" t="s">
        <v>8</v>
      </c>
      <c r="B19">
        <v>0.84033717190000001</v>
      </c>
      <c r="C19">
        <v>0.80677982559999994</v>
      </c>
      <c r="D19">
        <v>0.64812385930000005</v>
      </c>
      <c r="E19">
        <v>0.76729289239999998</v>
      </c>
    </row>
    <row r="22" spans="1:5" x14ac:dyDescent="0.25">
      <c r="A22" t="s">
        <v>9</v>
      </c>
      <c r="B22">
        <v>0.79311835389999996</v>
      </c>
      <c r="C22">
        <v>0.66097658240000001</v>
      </c>
      <c r="D22">
        <v>0.52272772980000004</v>
      </c>
      <c r="E22">
        <v>0.66950843689999995</v>
      </c>
    </row>
    <row r="23" spans="1:5" x14ac:dyDescent="0.25">
      <c r="A23" t="s">
        <v>10</v>
      </c>
      <c r="B23">
        <v>0.83774414060000002</v>
      </c>
      <c r="C23">
        <v>0.80336554910000002</v>
      </c>
      <c r="D23">
        <v>0.65274448149999997</v>
      </c>
      <c r="E23">
        <v>0.76036267099999999</v>
      </c>
    </row>
    <row r="24" spans="1:5" x14ac:dyDescent="0.25">
      <c r="A24" t="s">
        <v>11</v>
      </c>
      <c r="B24">
        <v>0.8340900336</v>
      </c>
      <c r="C24">
        <v>0.80949854440000002</v>
      </c>
      <c r="D24">
        <v>0.64808122219999997</v>
      </c>
      <c r="E24">
        <v>0.75644682460000001</v>
      </c>
    </row>
    <row r="27" spans="1:5" x14ac:dyDescent="0.25">
      <c r="A27" t="s">
        <v>12</v>
      </c>
      <c r="B27">
        <v>0.79842574519999998</v>
      </c>
      <c r="C27">
        <v>0.66049958009999998</v>
      </c>
      <c r="D27">
        <v>0.52857371750000004</v>
      </c>
      <c r="E27">
        <v>0.66916962049999995</v>
      </c>
    </row>
    <row r="28" spans="1:5" x14ac:dyDescent="0.25">
      <c r="A28" t="s">
        <v>13</v>
      </c>
      <c r="B28">
        <v>0.8387300929</v>
      </c>
      <c r="C28">
        <v>0.79774721250000002</v>
      </c>
      <c r="D28">
        <v>0.65207552489999998</v>
      </c>
      <c r="E28">
        <v>0.75742528350000005</v>
      </c>
    </row>
    <row r="29" spans="1:5" x14ac:dyDescent="0.25">
      <c r="A29" t="s">
        <v>14</v>
      </c>
      <c r="B29">
        <v>0.83273298910000004</v>
      </c>
      <c r="C29">
        <v>0.80444366560000002</v>
      </c>
      <c r="D29">
        <v>0.6464287849</v>
      </c>
      <c r="E29">
        <v>0.75133013059999998</v>
      </c>
    </row>
    <row r="31" spans="1:5" x14ac:dyDescent="0.25">
      <c r="A31" t="s">
        <v>15</v>
      </c>
      <c r="B31">
        <v>0.84014891439999995</v>
      </c>
      <c r="C31">
        <v>0.81294124040000004</v>
      </c>
      <c r="D31">
        <v>0.65474802310000002</v>
      </c>
      <c r="E31">
        <v>0.76934132290000001</v>
      </c>
    </row>
    <row r="32" spans="1:5" x14ac:dyDescent="0.25">
      <c r="A32" t="s">
        <v>16</v>
      </c>
      <c r="B32">
        <v>0.85423423499999995</v>
      </c>
      <c r="C32">
        <v>0.81696803200000001</v>
      </c>
      <c r="D32">
        <v>0.67384301270000002</v>
      </c>
      <c r="E32">
        <v>0.78380059189999995</v>
      </c>
    </row>
    <row r="33" spans="1:5" x14ac:dyDescent="0.25">
      <c r="A33" t="s">
        <v>17</v>
      </c>
      <c r="B33">
        <v>0.85083081319999998</v>
      </c>
      <c r="C33">
        <v>0.80840631760000004</v>
      </c>
      <c r="D33">
        <v>0.66257194500000005</v>
      </c>
      <c r="E33">
        <v>0.77873523860000005</v>
      </c>
    </row>
    <row r="36" spans="1:5" x14ac:dyDescent="0.25">
      <c r="A36" t="s">
        <v>18</v>
      </c>
      <c r="B36">
        <v>0.83538770890000003</v>
      </c>
      <c r="C36">
        <v>0.81430391310000005</v>
      </c>
      <c r="D36">
        <v>0.65452099779999995</v>
      </c>
      <c r="E36">
        <v>0.75976042210000005</v>
      </c>
    </row>
    <row r="37" spans="1:5" x14ac:dyDescent="0.25">
      <c r="A37" t="s">
        <v>19</v>
      </c>
      <c r="B37">
        <v>0.84932994699999997</v>
      </c>
      <c r="C37">
        <v>0.81959924660000005</v>
      </c>
      <c r="D37">
        <v>0.67266592520000001</v>
      </c>
      <c r="E37">
        <v>0.77374111570000004</v>
      </c>
    </row>
    <row r="38" spans="1:5" x14ac:dyDescent="0.25">
      <c r="A38" t="s">
        <v>20</v>
      </c>
      <c r="B38">
        <v>0.84399689850000004</v>
      </c>
      <c r="C38">
        <v>0.81109513820000001</v>
      </c>
      <c r="D38">
        <v>0.66033525120000003</v>
      </c>
      <c r="E38">
        <v>0.76657015139999996</v>
      </c>
    </row>
    <row r="40" spans="1:5" x14ac:dyDescent="0.25">
      <c r="A40" t="s">
        <v>21</v>
      </c>
      <c r="B40">
        <v>0.83572512190000003</v>
      </c>
      <c r="C40">
        <v>0.81037831490000001</v>
      </c>
      <c r="D40">
        <v>0.65895190420000005</v>
      </c>
      <c r="E40">
        <v>0.75703349230000005</v>
      </c>
    </row>
    <row r="41" spans="1:5" x14ac:dyDescent="0.25">
      <c r="A41" t="s">
        <v>22</v>
      </c>
      <c r="B41">
        <v>0.85161229989999998</v>
      </c>
      <c r="C41">
        <v>0.81664698160000004</v>
      </c>
      <c r="D41">
        <v>0.67776728429999999</v>
      </c>
      <c r="E41">
        <v>0.7734145228</v>
      </c>
    </row>
    <row r="42" spans="1:5" x14ac:dyDescent="0.25">
      <c r="A42" t="s">
        <v>23</v>
      </c>
      <c r="B42">
        <v>0.84741590789999999</v>
      </c>
      <c r="C42">
        <v>0.80768701389999997</v>
      </c>
      <c r="D42">
        <v>0.66595724509999998</v>
      </c>
      <c r="E42">
        <v>0.76684860539999999</v>
      </c>
    </row>
    <row r="46" spans="1:5" x14ac:dyDescent="0.25">
      <c r="A46" t="s">
        <v>24</v>
      </c>
      <c r="B46">
        <v>0.83610741479999995</v>
      </c>
      <c r="C46">
        <v>0.80591614379999998</v>
      </c>
      <c r="D46">
        <v>0.64535257599999996</v>
      </c>
      <c r="E46">
        <v>0.7637452737</v>
      </c>
    </row>
    <row r="47" spans="1:5" x14ac:dyDescent="0.25">
      <c r="A47" t="s">
        <v>25</v>
      </c>
      <c r="B47">
        <v>0.83440843840000001</v>
      </c>
      <c r="C47">
        <v>0.78909818089999995</v>
      </c>
      <c r="D47">
        <v>0.63197806050000005</v>
      </c>
      <c r="E47">
        <v>0.75933412810000001</v>
      </c>
    </row>
    <row r="48" spans="1:5" x14ac:dyDescent="0.25">
      <c r="A48" t="s">
        <v>26</v>
      </c>
      <c r="B48">
        <v>0.83586611529999999</v>
      </c>
      <c r="C48">
        <v>0.79122029100000002</v>
      </c>
      <c r="D48">
        <v>0.63535647969999998</v>
      </c>
      <c r="E48">
        <v>0.76035154189999998</v>
      </c>
    </row>
    <row r="51" spans="1:5" x14ac:dyDescent="0.25">
      <c r="A51" t="s">
        <v>27</v>
      </c>
      <c r="B51">
        <v>0.83240250199999999</v>
      </c>
      <c r="C51">
        <v>0.80939324619999997</v>
      </c>
      <c r="D51">
        <v>0.64622233750000002</v>
      </c>
      <c r="E51">
        <v>0.75537132100000004</v>
      </c>
    </row>
    <row r="52" spans="1:5" x14ac:dyDescent="0.25">
      <c r="A52" t="s">
        <v>28</v>
      </c>
      <c r="B52">
        <v>0.82722710499999996</v>
      </c>
      <c r="C52">
        <v>0.78813922589999996</v>
      </c>
      <c r="D52">
        <v>0.62882115370000002</v>
      </c>
      <c r="E52">
        <v>0.74718916940000002</v>
      </c>
    </row>
    <row r="53" spans="1:5" x14ac:dyDescent="0.25">
      <c r="A53" t="s">
        <v>29</v>
      </c>
      <c r="B53">
        <v>0.82779443809999997</v>
      </c>
      <c r="C53">
        <v>0.78861307349999998</v>
      </c>
      <c r="D53">
        <v>0.63029164199999999</v>
      </c>
      <c r="E53">
        <v>0.747498365</v>
      </c>
    </row>
    <row r="56" spans="1:5" x14ac:dyDescent="0.25">
      <c r="A56" t="s">
        <v>30</v>
      </c>
      <c r="B56">
        <v>0.83190456690000003</v>
      </c>
      <c r="C56">
        <v>0.80483568299999997</v>
      </c>
      <c r="D56">
        <v>0.64892219289999997</v>
      </c>
      <c r="E56">
        <v>0.75135387170000001</v>
      </c>
    </row>
    <row r="57" spans="1:5" x14ac:dyDescent="0.25">
      <c r="A57" t="s">
        <v>31</v>
      </c>
      <c r="B57">
        <v>0.827205521</v>
      </c>
      <c r="C57">
        <v>0.78416237820000001</v>
      </c>
      <c r="D57">
        <v>0.63160844770000002</v>
      </c>
      <c r="E57">
        <v>0.74352416440000002</v>
      </c>
    </row>
    <row r="58" spans="1:5" x14ac:dyDescent="0.25">
      <c r="A58" t="s">
        <v>32</v>
      </c>
      <c r="B58">
        <v>0.82967666539999996</v>
      </c>
      <c r="C58">
        <v>0.7857049183</v>
      </c>
      <c r="D58">
        <v>0.63299871630000004</v>
      </c>
      <c r="E58">
        <v>0.74567003340000004</v>
      </c>
    </row>
    <row r="61" spans="1:5" x14ac:dyDescent="0.25">
      <c r="A61" t="s">
        <v>33</v>
      </c>
      <c r="B61">
        <v>0.83311602230000004</v>
      </c>
      <c r="C61">
        <v>0.80136504279999998</v>
      </c>
      <c r="D61">
        <v>0.6374488398</v>
      </c>
      <c r="E61">
        <v>0.75898634499999995</v>
      </c>
    </row>
    <row r="62" spans="1:5" x14ac:dyDescent="0.25">
      <c r="A62" t="s">
        <v>34</v>
      </c>
      <c r="B62">
        <v>0.82756461650000002</v>
      </c>
      <c r="C62">
        <v>0.78583854740000003</v>
      </c>
      <c r="D62">
        <v>0.62342420279999999</v>
      </c>
      <c r="E62">
        <v>0.75203611889999999</v>
      </c>
    </row>
    <row r="63" spans="1:5" x14ac:dyDescent="0.25">
      <c r="A63" t="s">
        <v>35</v>
      </c>
      <c r="B63">
        <v>0.81352645810000002</v>
      </c>
      <c r="C63">
        <v>0.78575398969999999</v>
      </c>
      <c r="D63">
        <v>0.62020134689999995</v>
      </c>
      <c r="E63">
        <v>0.73922558949999995</v>
      </c>
    </row>
    <row r="66" spans="1:5" x14ac:dyDescent="0.25">
      <c r="A66" t="s">
        <v>36</v>
      </c>
      <c r="B66">
        <v>0.82783729839999998</v>
      </c>
      <c r="C66">
        <v>0.80125784519999999</v>
      </c>
      <c r="D66">
        <v>0.63644134559999999</v>
      </c>
      <c r="E66">
        <v>0.74890073020000003</v>
      </c>
    </row>
    <row r="67" spans="1:5" x14ac:dyDescent="0.25">
      <c r="A67" t="s">
        <v>37</v>
      </c>
      <c r="B67">
        <v>0.82020930540000003</v>
      </c>
      <c r="C67">
        <v>0.78400017</v>
      </c>
      <c r="D67">
        <v>0.62014037219999996</v>
      </c>
      <c r="E67">
        <v>0.73991307210000001</v>
      </c>
    </row>
    <row r="68" spans="1:5" x14ac:dyDescent="0.25">
      <c r="A68" t="s">
        <v>38</v>
      </c>
      <c r="B68">
        <v>0.81027904370000003</v>
      </c>
      <c r="C68">
        <v>0.78545562420000004</v>
      </c>
      <c r="D68">
        <v>0.61961857549999999</v>
      </c>
      <c r="E68">
        <v>0.73079662950000002</v>
      </c>
    </row>
    <row r="71" spans="1:5" x14ac:dyDescent="0.25">
      <c r="A71" t="s">
        <v>39</v>
      </c>
      <c r="B71">
        <v>0.82788153009999998</v>
      </c>
      <c r="C71">
        <v>0.79613789530000001</v>
      </c>
      <c r="D71">
        <v>0.63795053850000005</v>
      </c>
      <c r="E71">
        <v>0.74503165869999999</v>
      </c>
    </row>
    <row r="72" spans="1:5" x14ac:dyDescent="0.25">
      <c r="A72" t="s">
        <v>40</v>
      </c>
      <c r="B72">
        <v>0.81978430449999995</v>
      </c>
      <c r="C72">
        <v>0.78000632029999994</v>
      </c>
      <c r="D72">
        <v>0.62135834830000003</v>
      </c>
      <c r="E72">
        <v>0.73518852779999999</v>
      </c>
    </row>
    <row r="73" spans="1:5" x14ac:dyDescent="0.25">
      <c r="A73" t="s">
        <v>41</v>
      </c>
      <c r="B73">
        <v>0.80730782339999996</v>
      </c>
      <c r="C73">
        <v>0.77968266870000003</v>
      </c>
      <c r="D73">
        <v>0.61921398989999998</v>
      </c>
      <c r="E73">
        <v>0.72400950040000001</v>
      </c>
    </row>
    <row r="75" spans="1:5" x14ac:dyDescent="0.25">
      <c r="A75" t="s">
        <v>42</v>
      </c>
      <c r="B75">
        <v>0.84641275010000006</v>
      </c>
      <c r="C75">
        <v>0.80741512670000004</v>
      </c>
      <c r="D75">
        <v>0.65487766739999997</v>
      </c>
      <c r="E75">
        <v>0.77353734510000005</v>
      </c>
    </row>
    <row r="76" spans="1:5" x14ac:dyDescent="0.25">
      <c r="A76" t="s">
        <v>43</v>
      </c>
      <c r="B76">
        <v>0.81331287340000002</v>
      </c>
      <c r="C76">
        <v>0.77715932600000004</v>
      </c>
      <c r="D76">
        <v>0.60970142920000003</v>
      </c>
      <c r="E76">
        <v>0.73674412690000002</v>
      </c>
    </row>
    <row r="77" spans="1:5" x14ac:dyDescent="0.25">
      <c r="A77" t="s">
        <v>44</v>
      </c>
      <c r="B77">
        <v>0.77522904179999996</v>
      </c>
      <c r="C77">
        <v>0.76005365820000004</v>
      </c>
      <c r="D77">
        <v>0.58653038999999996</v>
      </c>
      <c r="E77">
        <v>0.69991846599999996</v>
      </c>
    </row>
    <row r="80" spans="1:5" x14ac:dyDescent="0.25">
      <c r="A80" t="s">
        <v>45</v>
      </c>
      <c r="B80">
        <v>0.8410592764</v>
      </c>
      <c r="C80">
        <v>0.80906211019999996</v>
      </c>
      <c r="D80">
        <v>0.65439096829999999</v>
      </c>
      <c r="E80">
        <v>0.7631569855</v>
      </c>
    </row>
    <row r="81" spans="1:5" x14ac:dyDescent="0.25">
      <c r="A81" t="s">
        <v>46</v>
      </c>
      <c r="B81">
        <v>0.80699707030000001</v>
      </c>
      <c r="C81">
        <v>0.77514996339999997</v>
      </c>
      <c r="D81">
        <v>0.60742137929999995</v>
      </c>
      <c r="E81">
        <v>0.72614313180000001</v>
      </c>
    </row>
    <row r="82" spans="1:5" x14ac:dyDescent="0.25">
      <c r="A82" t="s">
        <v>47</v>
      </c>
      <c r="B82">
        <v>0.77406021680000003</v>
      </c>
      <c r="C82">
        <v>0.76034992140000002</v>
      </c>
      <c r="D82">
        <v>0.58735719880000004</v>
      </c>
      <c r="E82">
        <v>0.69406791209999996</v>
      </c>
    </row>
    <row r="85" spans="1:5" x14ac:dyDescent="0.25">
      <c r="A85" t="s">
        <v>48</v>
      </c>
      <c r="B85">
        <v>0.84266306199999996</v>
      </c>
      <c r="C85">
        <v>0.80390145909999999</v>
      </c>
      <c r="D85">
        <v>0.65837064729999994</v>
      </c>
      <c r="E85">
        <v>0.7616120904</v>
      </c>
    </row>
    <row r="86" spans="1:5" x14ac:dyDescent="0.25">
      <c r="A86" t="s">
        <v>49</v>
      </c>
      <c r="B86">
        <v>0.80536059609999999</v>
      </c>
      <c r="C86">
        <v>0.77052608389999999</v>
      </c>
      <c r="D86">
        <v>0.60668133310000005</v>
      </c>
      <c r="E86">
        <v>0.71972561049999995</v>
      </c>
    </row>
    <row r="87" spans="1:5" x14ac:dyDescent="0.25">
      <c r="A87" t="s">
        <v>50</v>
      </c>
      <c r="B87">
        <v>0.76713290040000004</v>
      </c>
      <c r="C87">
        <v>0.7541869149</v>
      </c>
      <c r="D87">
        <v>0.58535248689999997</v>
      </c>
      <c r="E87">
        <v>0.6824880338</v>
      </c>
    </row>
    <row r="92" spans="1:5" x14ac:dyDescent="0.25">
      <c r="A92" t="s">
        <v>51</v>
      </c>
      <c r="B92">
        <v>0.85657436639999995</v>
      </c>
      <c r="C92">
        <v>0.80192890019999996</v>
      </c>
      <c r="D92">
        <v>0.65372956270000004</v>
      </c>
      <c r="E92">
        <v>0.78560856909999999</v>
      </c>
    </row>
    <row r="93" spans="1:5" x14ac:dyDescent="0.25">
      <c r="A93" t="s">
        <v>52</v>
      </c>
      <c r="B93">
        <v>0.84317004839999998</v>
      </c>
      <c r="C93">
        <v>0.80571892300000003</v>
      </c>
      <c r="D93">
        <v>0.64594980339999997</v>
      </c>
      <c r="E93">
        <v>0.77320673039999999</v>
      </c>
    </row>
    <row r="94" spans="1:5" x14ac:dyDescent="0.25">
      <c r="A94" t="s">
        <v>53</v>
      </c>
      <c r="B94">
        <v>0.8614956412</v>
      </c>
      <c r="C94">
        <v>0.81641567280000005</v>
      </c>
      <c r="D94">
        <v>0.67429319779999997</v>
      </c>
      <c r="E94">
        <v>0.79437413109999999</v>
      </c>
    </row>
    <row r="95" spans="1:5" x14ac:dyDescent="0.25">
      <c r="A95" t="s">
        <v>54</v>
      </c>
      <c r="B95">
        <v>0.83256449850000003</v>
      </c>
      <c r="C95">
        <v>0.78001518940000003</v>
      </c>
      <c r="D95">
        <v>0.62061174699999999</v>
      </c>
      <c r="E95">
        <v>0.75959075389999997</v>
      </c>
    </row>
    <row r="96" spans="1:5" x14ac:dyDescent="0.25">
      <c r="A96" t="s">
        <v>55</v>
      </c>
      <c r="B96">
        <v>0.85560586620000001</v>
      </c>
      <c r="C96">
        <v>0.80178010389999999</v>
      </c>
      <c r="D96">
        <v>0.65559874380000005</v>
      </c>
      <c r="E96">
        <v>0.7855059942</v>
      </c>
    </row>
    <row r="97" spans="1:5" x14ac:dyDescent="0.25">
      <c r="A97" t="s">
        <v>56</v>
      </c>
      <c r="B97">
        <v>0.80904704859999999</v>
      </c>
      <c r="C97">
        <v>0.76094087669999999</v>
      </c>
      <c r="D97">
        <v>0.59516400989999996</v>
      </c>
      <c r="E97">
        <v>0.73185410309999999</v>
      </c>
    </row>
    <row r="99" spans="1:5" x14ac:dyDescent="0.25">
      <c r="A99" t="s">
        <v>57</v>
      </c>
      <c r="B99">
        <v>0.85847875740000001</v>
      </c>
      <c r="C99">
        <v>0.80453826979999998</v>
      </c>
      <c r="D99">
        <v>0.66175322029999994</v>
      </c>
      <c r="E99">
        <v>0.78131909990000004</v>
      </c>
    </row>
    <row r="100" spans="1:5" x14ac:dyDescent="0.25">
      <c r="A100" t="s">
        <v>58</v>
      </c>
      <c r="B100">
        <v>0.84365846609999995</v>
      </c>
      <c r="C100">
        <v>0.80930348870000002</v>
      </c>
      <c r="D100">
        <v>0.64977916280000003</v>
      </c>
      <c r="E100">
        <v>0.76670667189999997</v>
      </c>
    </row>
    <row r="101" spans="1:5" x14ac:dyDescent="0.25">
      <c r="A101" t="s">
        <v>59</v>
      </c>
      <c r="B101">
        <v>0.86376246379999999</v>
      </c>
      <c r="C101">
        <v>0.81893099680000003</v>
      </c>
      <c r="D101">
        <v>0.68051025340000004</v>
      </c>
      <c r="E101">
        <v>0.79199313670000004</v>
      </c>
    </row>
    <row r="102" spans="1:5" x14ac:dyDescent="0.25">
      <c r="A102" t="s">
        <v>60</v>
      </c>
      <c r="B102">
        <v>0.83310954420000005</v>
      </c>
      <c r="C102">
        <v>0.78325619150000003</v>
      </c>
      <c r="D102">
        <v>0.62432387609999995</v>
      </c>
      <c r="E102">
        <v>0.75306889040000002</v>
      </c>
    </row>
    <row r="103" spans="1:5" x14ac:dyDescent="0.25">
      <c r="A103" t="s">
        <v>61</v>
      </c>
      <c r="B103">
        <v>0.85798046159999997</v>
      </c>
      <c r="C103">
        <v>0.8037679405</v>
      </c>
      <c r="D103">
        <v>0.66195852759999996</v>
      </c>
      <c r="E103">
        <v>0.78168388560000002</v>
      </c>
    </row>
    <row r="104" spans="1:5" x14ac:dyDescent="0.25">
      <c r="A104" t="s">
        <v>62</v>
      </c>
      <c r="B104">
        <v>0.81095977630000005</v>
      </c>
      <c r="C104">
        <v>0.76608058400000001</v>
      </c>
      <c r="D104">
        <v>0.59861506600000003</v>
      </c>
      <c r="E104">
        <v>0.72690083849999998</v>
      </c>
    </row>
    <row r="107" spans="1:5" x14ac:dyDescent="0.25">
      <c r="A107" t="s">
        <v>63</v>
      </c>
      <c r="B107">
        <v>0.81263180349999997</v>
      </c>
      <c r="C107">
        <v>0.65971514360000005</v>
      </c>
      <c r="D107">
        <v>0.5238252417</v>
      </c>
      <c r="E107">
        <v>0.70628966209999999</v>
      </c>
    </row>
    <row r="108" spans="1:5" x14ac:dyDescent="0.25">
      <c r="A108" t="s">
        <v>64</v>
      </c>
      <c r="B108">
        <v>0.83405040649999995</v>
      </c>
      <c r="C108">
        <v>0.79332867920000005</v>
      </c>
      <c r="D108">
        <v>0.62963564979999997</v>
      </c>
      <c r="E108">
        <v>0.76149528450000004</v>
      </c>
    </row>
    <row r="109" spans="1:5" x14ac:dyDescent="0.25">
      <c r="A109" t="s">
        <v>65</v>
      </c>
      <c r="B109">
        <v>0.83299674099999999</v>
      </c>
      <c r="C109">
        <v>0.78103239710000005</v>
      </c>
      <c r="D109">
        <v>0.6304527848</v>
      </c>
      <c r="E109">
        <v>0.75994712539999998</v>
      </c>
    </row>
    <row r="110" spans="1:5" x14ac:dyDescent="0.25">
      <c r="A110" t="s">
        <v>66</v>
      </c>
      <c r="B110">
        <v>0.81576240010000001</v>
      </c>
      <c r="C110">
        <v>0.76981849540000002</v>
      </c>
      <c r="D110">
        <v>0.60338672969999996</v>
      </c>
      <c r="E110">
        <v>0.74119007569999995</v>
      </c>
    </row>
    <row r="111" spans="1:5" x14ac:dyDescent="0.25">
      <c r="A111" t="s">
        <v>67</v>
      </c>
      <c r="B111">
        <v>0.83112573970000003</v>
      </c>
      <c r="C111">
        <v>0.78984504020000001</v>
      </c>
      <c r="D111">
        <v>0.63205207740000002</v>
      </c>
      <c r="E111">
        <v>0.75925234610000003</v>
      </c>
    </row>
    <row r="112" spans="1:5" x14ac:dyDescent="0.25">
      <c r="A112" t="s">
        <v>68</v>
      </c>
      <c r="B112">
        <v>0.82338331050000002</v>
      </c>
      <c r="C112">
        <v>0.7804797671</v>
      </c>
      <c r="D112">
        <v>0.61610739660000002</v>
      </c>
      <c r="E112">
        <v>0.74999462650000004</v>
      </c>
    </row>
    <row r="115" spans="1:5" x14ac:dyDescent="0.25">
      <c r="A115" t="s">
        <v>69</v>
      </c>
      <c r="B115">
        <v>0.81354786869999995</v>
      </c>
      <c r="C115">
        <v>0.66172922889999997</v>
      </c>
      <c r="D115">
        <v>0.52567028940000005</v>
      </c>
      <c r="E115">
        <v>0.69768778629999995</v>
      </c>
    </row>
    <row r="116" spans="1:5" x14ac:dyDescent="0.25">
      <c r="A116" t="s">
        <v>70</v>
      </c>
      <c r="B116">
        <v>0.83469965970000004</v>
      </c>
      <c r="C116">
        <v>0.79535013799999998</v>
      </c>
      <c r="D116">
        <v>0.6322812739</v>
      </c>
      <c r="E116">
        <v>0.75485432789999996</v>
      </c>
    </row>
    <row r="117" spans="1:5" x14ac:dyDescent="0.25">
      <c r="A117" t="s">
        <v>71</v>
      </c>
      <c r="B117">
        <v>0.83508691739999996</v>
      </c>
      <c r="C117">
        <v>0.78423309480000003</v>
      </c>
      <c r="D117">
        <v>0.63077527739999995</v>
      </c>
      <c r="E117">
        <v>0.75532967539999996</v>
      </c>
    </row>
    <row r="118" spans="1:5" x14ac:dyDescent="0.25">
      <c r="A118" t="s">
        <v>72</v>
      </c>
      <c r="B118">
        <v>0.81678796710000001</v>
      </c>
      <c r="C118">
        <v>0.77373948609999998</v>
      </c>
      <c r="D118">
        <v>0.60644134049999998</v>
      </c>
      <c r="E118">
        <v>0.73484906130000005</v>
      </c>
    </row>
    <row r="119" spans="1:5" x14ac:dyDescent="0.25">
      <c r="A119" t="s">
        <v>73</v>
      </c>
      <c r="B119">
        <v>0.83170623909999997</v>
      </c>
      <c r="C119">
        <v>0.79613408559999999</v>
      </c>
      <c r="D119">
        <v>0.63290814510000004</v>
      </c>
      <c r="E119">
        <v>0.75283999749999997</v>
      </c>
    </row>
    <row r="120" spans="1:5" x14ac:dyDescent="0.25">
      <c r="A120" t="s">
        <v>74</v>
      </c>
      <c r="B120">
        <v>0.82292918100000001</v>
      </c>
      <c r="C120">
        <v>0.7823089352</v>
      </c>
      <c r="D120">
        <v>0.61884724020000004</v>
      </c>
      <c r="E120">
        <v>0.74270927890000005</v>
      </c>
    </row>
    <row r="123" spans="1:5" x14ac:dyDescent="0.25">
      <c r="A123" t="s">
        <v>75</v>
      </c>
      <c r="B123">
        <v>0.85186503160000004</v>
      </c>
      <c r="C123">
        <v>0.81455246780000001</v>
      </c>
      <c r="D123">
        <v>0.65751673649999998</v>
      </c>
      <c r="E123">
        <v>0.7827994479</v>
      </c>
    </row>
    <row r="124" spans="1:5" x14ac:dyDescent="0.25">
      <c r="A124" t="s">
        <v>76</v>
      </c>
      <c r="B124">
        <v>0.85436559940000001</v>
      </c>
      <c r="C124">
        <v>0.80394842190000004</v>
      </c>
      <c r="D124">
        <v>0.65221347190000001</v>
      </c>
      <c r="E124">
        <v>0.78361462940000004</v>
      </c>
    </row>
    <row r="125" spans="1:5" x14ac:dyDescent="0.25">
      <c r="A125" t="s">
        <v>77</v>
      </c>
      <c r="B125">
        <v>0.87198617730000005</v>
      </c>
      <c r="C125">
        <v>0.82509309549999998</v>
      </c>
      <c r="D125">
        <v>0.68698239699999997</v>
      </c>
      <c r="E125">
        <v>0.80606958770000003</v>
      </c>
    </row>
    <row r="126" spans="1:5" x14ac:dyDescent="0.25">
      <c r="A126" t="s">
        <v>78</v>
      </c>
      <c r="B126">
        <v>0.80029322830000005</v>
      </c>
      <c r="C126">
        <v>0.75839025760000001</v>
      </c>
      <c r="D126">
        <v>0.58741369320000003</v>
      </c>
      <c r="E126">
        <v>0.72433873579999997</v>
      </c>
    </row>
    <row r="127" spans="1:5" x14ac:dyDescent="0.25">
      <c r="A127" t="s">
        <v>79</v>
      </c>
      <c r="B127">
        <v>0.86192661829999995</v>
      </c>
      <c r="C127">
        <v>0.81120252569999995</v>
      </c>
      <c r="D127">
        <v>0.66598444050000005</v>
      </c>
      <c r="E127">
        <v>0.79307300319999996</v>
      </c>
    </row>
    <row r="128" spans="1:5" x14ac:dyDescent="0.25">
      <c r="A128" t="s">
        <v>80</v>
      </c>
      <c r="B128">
        <v>0.79831252600000002</v>
      </c>
      <c r="C128">
        <v>0.7666963631</v>
      </c>
      <c r="D128">
        <v>0.59460086050000005</v>
      </c>
      <c r="E128">
        <v>0.72427557750000005</v>
      </c>
    </row>
    <row r="131" spans="1:5" x14ac:dyDescent="0.25">
      <c r="A131" t="s">
        <v>81</v>
      </c>
      <c r="B131">
        <v>0.85279430150000002</v>
      </c>
      <c r="C131">
        <v>0.81778027060000003</v>
      </c>
      <c r="D131">
        <v>0.66540198159999997</v>
      </c>
      <c r="E131">
        <v>0.77777809090000005</v>
      </c>
    </row>
    <row r="132" spans="1:5" x14ac:dyDescent="0.25">
      <c r="A132" t="s">
        <v>82</v>
      </c>
      <c r="B132">
        <v>0.85519788659999996</v>
      </c>
      <c r="C132">
        <v>0.80620857999999995</v>
      </c>
      <c r="D132">
        <v>0.65843151020000001</v>
      </c>
      <c r="E132">
        <v>0.77806543650000004</v>
      </c>
    </row>
    <row r="133" spans="1:5" x14ac:dyDescent="0.25">
      <c r="A133" t="s">
        <v>83</v>
      </c>
      <c r="B133">
        <v>0.87350476200000005</v>
      </c>
      <c r="C133">
        <v>0.82798084309999997</v>
      </c>
      <c r="D133">
        <v>0.69565778140000001</v>
      </c>
      <c r="E133">
        <v>0.80294106220000006</v>
      </c>
    </row>
    <row r="134" spans="1:5" x14ac:dyDescent="0.25">
      <c r="A134" t="s">
        <v>84</v>
      </c>
      <c r="B134">
        <v>0.80062828740000003</v>
      </c>
      <c r="C134">
        <v>0.76105136610000002</v>
      </c>
      <c r="D134">
        <v>0.58935927480000005</v>
      </c>
      <c r="E134">
        <v>0.71696505320000004</v>
      </c>
    </row>
    <row r="135" spans="1:5" x14ac:dyDescent="0.25">
      <c r="A135" t="s">
        <v>85</v>
      </c>
      <c r="B135">
        <v>0.86326098809999996</v>
      </c>
      <c r="C135">
        <v>0.81379087959999996</v>
      </c>
      <c r="D135">
        <v>0.67396703219999998</v>
      </c>
      <c r="E135">
        <v>0.78833189910000001</v>
      </c>
    </row>
    <row r="136" spans="1:5" x14ac:dyDescent="0.25">
      <c r="A136" t="s">
        <v>86</v>
      </c>
      <c r="B136">
        <v>0.79599396300000003</v>
      </c>
      <c r="C136">
        <v>0.76907179439999995</v>
      </c>
      <c r="D136">
        <v>0.59651378799999999</v>
      </c>
      <c r="E136">
        <v>0.71476884009999997</v>
      </c>
    </row>
    <row r="139" spans="1:5" x14ac:dyDescent="0.25">
      <c r="A139" t="s">
        <v>87</v>
      </c>
      <c r="B139">
        <v>0.83256449850000003</v>
      </c>
      <c r="C139">
        <v>0.78001518940000003</v>
      </c>
      <c r="D139">
        <v>0.62061174699999999</v>
      </c>
      <c r="E139">
        <v>0.75959075389999997</v>
      </c>
    </row>
    <row r="140" spans="1:5" x14ac:dyDescent="0.25">
      <c r="A140" t="s">
        <v>88</v>
      </c>
      <c r="B140">
        <v>0.80904704859999999</v>
      </c>
      <c r="C140">
        <v>0.76094087669999999</v>
      </c>
      <c r="D140">
        <v>0.59516400989999996</v>
      </c>
      <c r="E140">
        <v>0.73185410309999999</v>
      </c>
    </row>
    <row r="141" spans="1:5" x14ac:dyDescent="0.25">
      <c r="A141" t="s">
        <v>89</v>
      </c>
      <c r="B141">
        <v>0.84317004839999998</v>
      </c>
      <c r="C141">
        <v>0.80571892300000003</v>
      </c>
      <c r="D141">
        <v>0.64594980339999997</v>
      </c>
      <c r="E141">
        <v>0.77320673039999999</v>
      </c>
    </row>
    <row r="142" spans="1:5" x14ac:dyDescent="0.25">
      <c r="A142" t="s">
        <v>90</v>
      </c>
      <c r="B142">
        <v>0.85657436639999995</v>
      </c>
      <c r="C142">
        <v>0.80192890019999996</v>
      </c>
      <c r="D142">
        <v>0.65372956270000004</v>
      </c>
      <c r="E142">
        <v>0.78560856909999999</v>
      </c>
    </row>
    <row r="143" spans="1:5" x14ac:dyDescent="0.25">
      <c r="A143" t="s">
        <v>91</v>
      </c>
      <c r="B143">
        <v>0.8614956412</v>
      </c>
      <c r="C143">
        <v>0.81641567280000005</v>
      </c>
      <c r="D143">
        <v>0.67429319779999997</v>
      </c>
      <c r="E143">
        <v>0.79437413109999999</v>
      </c>
    </row>
    <row r="144" spans="1:5" x14ac:dyDescent="0.25">
      <c r="A144" t="s">
        <v>92</v>
      </c>
      <c r="B144">
        <v>0.85560586620000001</v>
      </c>
      <c r="C144">
        <v>0.80178010389999999</v>
      </c>
      <c r="D144">
        <v>0.65559874380000005</v>
      </c>
      <c r="E144">
        <v>0.7855059942</v>
      </c>
    </row>
    <row r="146" spans="1:5" x14ac:dyDescent="0.25">
      <c r="A146" t="s">
        <v>93</v>
      </c>
      <c r="B146">
        <v>0.83310954420000005</v>
      </c>
      <c r="C146">
        <v>0.78325619150000003</v>
      </c>
      <c r="D146">
        <v>0.62432387609999995</v>
      </c>
      <c r="E146">
        <v>0.75306889040000002</v>
      </c>
    </row>
    <row r="147" spans="1:5" x14ac:dyDescent="0.25">
      <c r="A147" t="s">
        <v>94</v>
      </c>
      <c r="B147">
        <v>0.81095977630000005</v>
      </c>
      <c r="C147">
        <v>0.76608058400000001</v>
      </c>
      <c r="D147">
        <v>0.59861506600000003</v>
      </c>
      <c r="E147">
        <v>0.72690083849999998</v>
      </c>
    </row>
    <row r="148" spans="1:5" x14ac:dyDescent="0.25">
      <c r="A148" t="s">
        <v>95</v>
      </c>
      <c r="B148">
        <v>0.84365846609999995</v>
      </c>
      <c r="C148">
        <v>0.80930348870000002</v>
      </c>
      <c r="D148">
        <v>0.64977916280000003</v>
      </c>
      <c r="E148">
        <v>0.76670667189999997</v>
      </c>
    </row>
    <row r="149" spans="1:5" x14ac:dyDescent="0.25">
      <c r="A149" t="s">
        <v>96</v>
      </c>
      <c r="B149">
        <v>0.85847875740000001</v>
      </c>
      <c r="C149">
        <v>0.80453826979999998</v>
      </c>
      <c r="D149">
        <v>0.66175322029999994</v>
      </c>
      <c r="E149">
        <v>0.78131909990000004</v>
      </c>
    </row>
    <row r="150" spans="1:5" x14ac:dyDescent="0.25">
      <c r="A150" t="s">
        <v>97</v>
      </c>
      <c r="B150">
        <v>0.86376246379999999</v>
      </c>
      <c r="C150">
        <v>0.81893099680000003</v>
      </c>
      <c r="D150">
        <v>0.68051025340000004</v>
      </c>
      <c r="E150">
        <v>0.79199313670000004</v>
      </c>
    </row>
    <row r="151" spans="1:5" x14ac:dyDescent="0.25">
      <c r="A151" t="s">
        <v>98</v>
      </c>
      <c r="B151">
        <v>0.85798046159999997</v>
      </c>
      <c r="C151">
        <v>0.8037679405</v>
      </c>
      <c r="D151">
        <v>0.66195852759999996</v>
      </c>
      <c r="E151">
        <v>0.78168388560000002</v>
      </c>
    </row>
    <row r="154" spans="1:5" x14ac:dyDescent="0.25">
      <c r="A154" t="s">
        <v>99</v>
      </c>
      <c r="B154">
        <v>0.81576240010000001</v>
      </c>
      <c r="C154">
        <v>0.76981849540000002</v>
      </c>
      <c r="D154">
        <v>0.60338672969999996</v>
      </c>
      <c r="E154">
        <v>0.74119007569999995</v>
      </c>
    </row>
    <row r="155" spans="1:5" x14ac:dyDescent="0.25">
      <c r="A155" t="s">
        <v>100</v>
      </c>
      <c r="B155">
        <v>0.82338331050000002</v>
      </c>
      <c r="C155">
        <v>0.7804797671</v>
      </c>
      <c r="D155">
        <v>0.61610739660000002</v>
      </c>
      <c r="E155">
        <v>0.74999462650000004</v>
      </c>
    </row>
    <row r="156" spans="1:5" x14ac:dyDescent="0.25">
      <c r="A156" t="s">
        <v>101</v>
      </c>
      <c r="B156">
        <v>0.83405040649999995</v>
      </c>
      <c r="C156">
        <v>0.79332867920000005</v>
      </c>
      <c r="D156">
        <v>0.62963564979999997</v>
      </c>
      <c r="E156">
        <v>0.76149528450000004</v>
      </c>
    </row>
    <row r="157" spans="1:5" x14ac:dyDescent="0.25">
      <c r="A157" t="s">
        <v>102</v>
      </c>
      <c r="B157">
        <v>0.81263180349999997</v>
      </c>
      <c r="C157">
        <v>0.65971514360000005</v>
      </c>
      <c r="D157">
        <v>0.5238252417</v>
      </c>
      <c r="E157">
        <v>0.70628966209999999</v>
      </c>
    </row>
    <row r="158" spans="1:5" x14ac:dyDescent="0.25">
      <c r="A158" t="s">
        <v>103</v>
      </c>
      <c r="B158">
        <v>0.83299674099999999</v>
      </c>
      <c r="C158">
        <v>0.78103239710000005</v>
      </c>
      <c r="D158">
        <v>0.6304527848</v>
      </c>
      <c r="E158">
        <v>0.75994712539999998</v>
      </c>
    </row>
    <row r="159" spans="1:5" x14ac:dyDescent="0.25">
      <c r="A159" t="s">
        <v>104</v>
      </c>
      <c r="B159">
        <v>0.83112573970000003</v>
      </c>
      <c r="C159">
        <v>0.78984504020000001</v>
      </c>
      <c r="D159">
        <v>0.63205207740000002</v>
      </c>
      <c r="E159">
        <v>0.75925234610000003</v>
      </c>
    </row>
    <row r="162" spans="1:5" x14ac:dyDescent="0.25">
      <c r="A162" t="s">
        <v>105</v>
      </c>
      <c r="B162">
        <v>0.81678796710000001</v>
      </c>
      <c r="C162">
        <v>0.77373948609999998</v>
      </c>
      <c r="D162">
        <v>0.60644134049999998</v>
      </c>
      <c r="E162">
        <v>0.73484906130000005</v>
      </c>
    </row>
    <row r="163" spans="1:5" x14ac:dyDescent="0.25">
      <c r="A163" t="s">
        <v>106</v>
      </c>
      <c r="B163">
        <v>0.82292918100000001</v>
      </c>
      <c r="C163">
        <v>0.7823089352</v>
      </c>
      <c r="D163">
        <v>0.61884724020000004</v>
      </c>
      <c r="E163">
        <v>0.74270927890000005</v>
      </c>
    </row>
    <row r="164" spans="1:5" x14ac:dyDescent="0.25">
      <c r="A164" t="s">
        <v>107</v>
      </c>
      <c r="B164">
        <v>0.83469965970000004</v>
      </c>
      <c r="C164">
        <v>0.79535013799999998</v>
      </c>
      <c r="D164">
        <v>0.6322812739</v>
      </c>
      <c r="E164">
        <v>0.75485432789999996</v>
      </c>
    </row>
    <row r="165" spans="1:5" x14ac:dyDescent="0.25">
      <c r="A165" t="s">
        <v>108</v>
      </c>
      <c r="B165">
        <v>0.81354786869999995</v>
      </c>
      <c r="C165">
        <v>0.66172922889999997</v>
      </c>
      <c r="D165">
        <v>0.52567028940000005</v>
      </c>
      <c r="E165">
        <v>0.69768778629999995</v>
      </c>
    </row>
    <row r="166" spans="1:5" x14ac:dyDescent="0.25">
      <c r="A166" t="s">
        <v>109</v>
      </c>
      <c r="B166">
        <v>0.83508691739999996</v>
      </c>
      <c r="C166">
        <v>0.78423309480000003</v>
      </c>
      <c r="D166">
        <v>0.63077527739999995</v>
      </c>
      <c r="E166">
        <v>0.75532967539999996</v>
      </c>
    </row>
    <row r="167" spans="1:5" x14ac:dyDescent="0.25">
      <c r="A167" t="s">
        <v>110</v>
      </c>
      <c r="B167">
        <v>0.83170623909999997</v>
      </c>
      <c r="C167">
        <v>0.79613408559999999</v>
      </c>
      <c r="D167">
        <v>0.63290814510000004</v>
      </c>
      <c r="E167">
        <v>0.75283999749999997</v>
      </c>
    </row>
    <row r="170" spans="1:5" x14ac:dyDescent="0.25">
      <c r="A170" t="s">
        <v>111</v>
      </c>
      <c r="B170">
        <v>0.80029322830000005</v>
      </c>
      <c r="C170">
        <v>0.75839025760000001</v>
      </c>
      <c r="D170">
        <v>0.58741369320000003</v>
      </c>
      <c r="E170">
        <v>0.72433873579999997</v>
      </c>
    </row>
    <row r="171" spans="1:5" x14ac:dyDescent="0.25">
      <c r="A171" t="s">
        <v>112</v>
      </c>
      <c r="B171">
        <v>0.79831252600000002</v>
      </c>
      <c r="C171">
        <v>0.7666963631</v>
      </c>
      <c r="D171">
        <v>0.59460086050000005</v>
      </c>
      <c r="E171">
        <v>0.72427557750000005</v>
      </c>
    </row>
    <row r="172" spans="1:5" x14ac:dyDescent="0.25">
      <c r="A172" t="s">
        <v>113</v>
      </c>
      <c r="B172">
        <v>0.85436559940000001</v>
      </c>
      <c r="C172">
        <v>0.80394842190000004</v>
      </c>
      <c r="D172">
        <v>0.65221347190000001</v>
      </c>
      <c r="E172">
        <v>0.78361462940000004</v>
      </c>
    </row>
    <row r="173" spans="1:5" x14ac:dyDescent="0.25">
      <c r="A173" t="s">
        <v>114</v>
      </c>
      <c r="B173">
        <v>0.85186503160000004</v>
      </c>
      <c r="C173">
        <v>0.81455246780000001</v>
      </c>
      <c r="D173">
        <v>0.65751673649999998</v>
      </c>
      <c r="E173">
        <v>0.7827994479</v>
      </c>
    </row>
    <row r="174" spans="1:5" x14ac:dyDescent="0.25">
      <c r="A174" t="s">
        <v>115</v>
      </c>
      <c r="B174">
        <v>0.87198617730000005</v>
      </c>
      <c r="C174">
        <v>0.82509309549999998</v>
      </c>
      <c r="D174">
        <v>0.68698239699999997</v>
      </c>
      <c r="E174">
        <v>0.80606958770000003</v>
      </c>
    </row>
    <row r="175" spans="1:5" x14ac:dyDescent="0.25">
      <c r="A175" t="s">
        <v>116</v>
      </c>
      <c r="B175">
        <v>0.86192661829999995</v>
      </c>
      <c r="C175">
        <v>0.81120252569999995</v>
      </c>
      <c r="D175">
        <v>0.66598444050000005</v>
      </c>
      <c r="E175">
        <v>0.79307300319999996</v>
      </c>
    </row>
    <row r="178" spans="1:5" x14ac:dyDescent="0.25">
      <c r="A178" t="s">
        <v>117</v>
      </c>
      <c r="B178">
        <v>0.80062828740000003</v>
      </c>
      <c r="C178">
        <v>0.76105136610000002</v>
      </c>
      <c r="D178">
        <v>0.58935927480000005</v>
      </c>
      <c r="E178">
        <v>0.71696505320000004</v>
      </c>
    </row>
    <row r="179" spans="1:5" x14ac:dyDescent="0.25">
      <c r="A179" t="s">
        <v>118</v>
      </c>
      <c r="B179">
        <v>0.79599396300000003</v>
      </c>
      <c r="C179">
        <v>0.76907179439999995</v>
      </c>
      <c r="D179">
        <v>0.59651378799999999</v>
      </c>
      <c r="E179">
        <v>0.71476884009999997</v>
      </c>
    </row>
    <row r="180" spans="1:5" x14ac:dyDescent="0.25">
      <c r="A180" t="s">
        <v>119</v>
      </c>
      <c r="B180">
        <v>0.85519788659999996</v>
      </c>
      <c r="C180">
        <v>0.80620857999999995</v>
      </c>
      <c r="D180">
        <v>0.65843151020000001</v>
      </c>
      <c r="E180">
        <v>0.77806543650000004</v>
      </c>
    </row>
    <row r="181" spans="1:5" x14ac:dyDescent="0.25">
      <c r="A181" t="s">
        <v>120</v>
      </c>
      <c r="B181">
        <v>0.85279430150000002</v>
      </c>
      <c r="C181">
        <v>0.81778027060000003</v>
      </c>
      <c r="D181">
        <v>0.66540198159999997</v>
      </c>
      <c r="E181">
        <v>0.77777809090000005</v>
      </c>
    </row>
    <row r="182" spans="1:5" x14ac:dyDescent="0.25">
      <c r="A182" t="s">
        <v>121</v>
      </c>
      <c r="B182">
        <v>0.87350476200000005</v>
      </c>
      <c r="C182">
        <v>0.82798084309999997</v>
      </c>
      <c r="D182">
        <v>0.69565778140000001</v>
      </c>
      <c r="E182">
        <v>0.80294106220000006</v>
      </c>
    </row>
    <row r="183" spans="1:5" x14ac:dyDescent="0.25">
      <c r="A183" t="s">
        <v>122</v>
      </c>
      <c r="B183">
        <v>0.86326098809999996</v>
      </c>
      <c r="C183">
        <v>0.81379087959999996</v>
      </c>
      <c r="D183">
        <v>0.67396703219999998</v>
      </c>
      <c r="E183">
        <v>0.78833189910000001</v>
      </c>
    </row>
    <row r="185" spans="1:5" x14ac:dyDescent="0.25">
      <c r="A185" t="s">
        <v>213</v>
      </c>
      <c r="B185">
        <v>0.80247734920000002</v>
      </c>
      <c r="C185">
        <v>0.73344948509999996</v>
      </c>
      <c r="D185">
        <v>0.58057801689999999</v>
      </c>
      <c r="E185">
        <v>0.71462521440000004</v>
      </c>
    </row>
    <row r="186" spans="1:5" x14ac:dyDescent="0.25">
      <c r="A186" t="s">
        <v>214</v>
      </c>
      <c r="B186">
        <v>0.81777346009999996</v>
      </c>
      <c r="C186">
        <v>0.73975203629999997</v>
      </c>
      <c r="D186">
        <v>0.5922902672</v>
      </c>
      <c r="E186">
        <v>0.72770417340000004</v>
      </c>
    </row>
    <row r="187" spans="1:5" x14ac:dyDescent="0.25">
      <c r="A187" t="s">
        <v>215</v>
      </c>
      <c r="B187">
        <v>0.84610984519999999</v>
      </c>
      <c r="C187">
        <v>0.79879699400000004</v>
      </c>
      <c r="D187">
        <v>0.65239844170000005</v>
      </c>
      <c r="E187">
        <v>0.76652079890000002</v>
      </c>
    </row>
    <row r="188" spans="1:5" x14ac:dyDescent="0.25">
      <c r="A188" t="s">
        <v>216</v>
      </c>
      <c r="B188">
        <v>0.84599444349999997</v>
      </c>
      <c r="C188">
        <v>0.80011119409999998</v>
      </c>
      <c r="D188">
        <v>0.65443545970000006</v>
      </c>
      <c r="E188">
        <v>0.76393850740000002</v>
      </c>
    </row>
    <row r="190" spans="1:5" x14ac:dyDescent="0.25">
      <c r="A190" t="s">
        <v>217</v>
      </c>
      <c r="B190">
        <v>0.80520782209999997</v>
      </c>
      <c r="C190">
        <v>0.73197671090000005</v>
      </c>
      <c r="D190">
        <v>0.58784636479999997</v>
      </c>
      <c r="E190">
        <v>0.71342178010000001</v>
      </c>
    </row>
    <row r="191" spans="1:5" x14ac:dyDescent="0.25">
      <c r="A191" t="s">
        <v>218</v>
      </c>
      <c r="B191">
        <v>0.82263273029999995</v>
      </c>
      <c r="C191">
        <v>0.73524338830000002</v>
      </c>
      <c r="D191">
        <v>0.59653245929999998</v>
      </c>
      <c r="E191">
        <v>0.72785047950000004</v>
      </c>
    </row>
    <row r="192" spans="1:5" x14ac:dyDescent="0.25">
      <c r="A192" t="s">
        <v>219</v>
      </c>
      <c r="B192">
        <v>0.84723549170000001</v>
      </c>
      <c r="C192">
        <v>0.79306248960000003</v>
      </c>
      <c r="D192">
        <v>0.65591251279999996</v>
      </c>
      <c r="E192">
        <v>0.76426890000000003</v>
      </c>
    </row>
    <row r="193" spans="1:5" x14ac:dyDescent="0.25">
      <c r="A193" t="s">
        <v>220</v>
      </c>
      <c r="B193">
        <v>0.84891187400000001</v>
      </c>
      <c r="C193">
        <v>0.79653441690000004</v>
      </c>
      <c r="D193">
        <v>0.66009216690000005</v>
      </c>
      <c r="E193">
        <v>0.7637912912</v>
      </c>
    </row>
    <row r="195" spans="1:5" x14ac:dyDescent="0.25">
      <c r="A195" t="s">
        <v>221</v>
      </c>
      <c r="B195">
        <v>0.82222555669999997</v>
      </c>
      <c r="C195">
        <v>0.73422633349999999</v>
      </c>
      <c r="D195">
        <v>0.58121031869999995</v>
      </c>
      <c r="E195">
        <v>0.7443272353</v>
      </c>
    </row>
    <row r="196" spans="1:5" x14ac:dyDescent="0.25">
      <c r="A196" t="s">
        <v>222</v>
      </c>
      <c r="B196">
        <v>0.81598014760000004</v>
      </c>
      <c r="C196">
        <v>0.72093917529999996</v>
      </c>
      <c r="D196">
        <v>0.56814195940000001</v>
      </c>
      <c r="E196">
        <v>0.73401608330000001</v>
      </c>
    </row>
    <row r="197" spans="1:5" x14ac:dyDescent="0.25">
      <c r="A197" t="s">
        <v>223</v>
      </c>
      <c r="B197">
        <v>0.85261201269999998</v>
      </c>
      <c r="C197">
        <v>0.78443715449999996</v>
      </c>
      <c r="D197">
        <v>0.63958712839999998</v>
      </c>
      <c r="E197">
        <v>0.78043800720000001</v>
      </c>
    </row>
    <row r="198" spans="1:5" x14ac:dyDescent="0.25">
      <c r="A198" t="s">
        <v>224</v>
      </c>
      <c r="B198">
        <v>0.86322795269999997</v>
      </c>
      <c r="C198">
        <v>0.8005496459</v>
      </c>
      <c r="D198">
        <v>0.65736013309999997</v>
      </c>
      <c r="E198">
        <v>0.79046751709999996</v>
      </c>
    </row>
    <row r="200" spans="1:5" x14ac:dyDescent="0.25">
      <c r="A200" t="s">
        <v>225</v>
      </c>
      <c r="B200">
        <v>0.82129289009999995</v>
      </c>
      <c r="C200">
        <v>0.73640624139999999</v>
      </c>
      <c r="D200">
        <v>0.58883911229999997</v>
      </c>
      <c r="E200">
        <v>0.73699162439999999</v>
      </c>
    </row>
    <row r="201" spans="1:5" x14ac:dyDescent="0.25">
      <c r="A201" t="s">
        <v>226</v>
      </c>
      <c r="B201">
        <v>0.81768339349999997</v>
      </c>
      <c r="C201">
        <v>0.71792886330000005</v>
      </c>
      <c r="D201">
        <v>0.56885409180000002</v>
      </c>
      <c r="E201">
        <v>0.72801378380000004</v>
      </c>
    </row>
    <row r="202" spans="1:5" x14ac:dyDescent="0.25">
      <c r="A202" t="s">
        <v>227</v>
      </c>
      <c r="B202">
        <v>0.85300920999999996</v>
      </c>
      <c r="C202">
        <v>0.78597911170000001</v>
      </c>
      <c r="D202">
        <v>0.64482064299999997</v>
      </c>
      <c r="E202">
        <v>0.77441918529999998</v>
      </c>
    </row>
    <row r="203" spans="1:5" x14ac:dyDescent="0.25">
      <c r="A203" t="s">
        <v>228</v>
      </c>
      <c r="B203">
        <v>0.86301220359999997</v>
      </c>
      <c r="C203">
        <v>0.80122832870000005</v>
      </c>
      <c r="D203">
        <v>0.6648662944</v>
      </c>
      <c r="E203">
        <v>0.78513414579999996</v>
      </c>
    </row>
    <row r="205" spans="1:5" x14ac:dyDescent="0.25">
      <c r="A205" t="s">
        <v>229</v>
      </c>
      <c r="B205">
        <v>0.80223542390000002</v>
      </c>
      <c r="C205">
        <v>0.73298616029999997</v>
      </c>
      <c r="D205">
        <v>0.58018051059999998</v>
      </c>
      <c r="E205">
        <v>0.71442713830000004</v>
      </c>
    </row>
    <row r="206" spans="1:5" x14ac:dyDescent="0.25">
      <c r="A206" t="s">
        <v>230</v>
      </c>
      <c r="B206">
        <v>0.8029622622</v>
      </c>
      <c r="C206">
        <v>0.75103994259999995</v>
      </c>
      <c r="D206">
        <v>0.58967640919999997</v>
      </c>
      <c r="E206">
        <v>0.71939899549999997</v>
      </c>
    </row>
    <row r="207" spans="1:5" x14ac:dyDescent="0.25">
      <c r="A207" t="s">
        <v>231</v>
      </c>
      <c r="B207">
        <v>0.82463166409999999</v>
      </c>
      <c r="C207">
        <v>0.78529450680000001</v>
      </c>
      <c r="D207">
        <v>0.62775060810000005</v>
      </c>
      <c r="E207">
        <v>0.74461989390000005</v>
      </c>
    </row>
    <row r="208" spans="1:5" x14ac:dyDescent="0.25">
      <c r="A208" t="s">
        <v>232</v>
      </c>
      <c r="B208">
        <v>0.84207307040000001</v>
      </c>
      <c r="C208">
        <v>0.79988585649999999</v>
      </c>
      <c r="D208">
        <v>0.64953726359999997</v>
      </c>
      <c r="E208">
        <v>0.76095068619999995</v>
      </c>
    </row>
    <row r="210" spans="1:5" x14ac:dyDescent="0.25">
      <c r="A210" t="s">
        <v>233</v>
      </c>
      <c r="B210">
        <v>0.80495583309999996</v>
      </c>
      <c r="C210">
        <v>0.73147587039999995</v>
      </c>
      <c r="D210">
        <v>0.58739599679999999</v>
      </c>
      <c r="E210">
        <v>0.71319814950000004</v>
      </c>
    </row>
    <row r="211" spans="1:5" x14ac:dyDescent="0.25">
      <c r="A211" t="s">
        <v>234</v>
      </c>
      <c r="B211">
        <v>0.80455536289999996</v>
      </c>
      <c r="C211">
        <v>0.74810075789999997</v>
      </c>
      <c r="D211">
        <v>0.5950788118</v>
      </c>
      <c r="E211">
        <v>0.71733165720000003</v>
      </c>
    </row>
    <row r="212" spans="1:5" x14ac:dyDescent="0.25">
      <c r="A212" t="s">
        <v>235</v>
      </c>
      <c r="B212">
        <v>0.82530743969999998</v>
      </c>
      <c r="C212">
        <v>0.77978661719999998</v>
      </c>
      <c r="D212">
        <v>0.63101310880000006</v>
      </c>
      <c r="E212">
        <v>0.74181981029999999</v>
      </c>
    </row>
    <row r="213" spans="1:5" x14ac:dyDescent="0.25">
      <c r="A213" t="s">
        <v>236</v>
      </c>
      <c r="B213">
        <v>0.84438935270000004</v>
      </c>
      <c r="C213">
        <v>0.79476034039999999</v>
      </c>
      <c r="D213">
        <v>0.65345495259999997</v>
      </c>
      <c r="E213">
        <v>0.75999378269999995</v>
      </c>
    </row>
    <row r="215" spans="1:5" x14ac:dyDescent="0.25">
      <c r="A215" t="s">
        <v>237</v>
      </c>
      <c r="B215">
        <v>0.82196987420000001</v>
      </c>
      <c r="C215">
        <v>0.7337598165</v>
      </c>
      <c r="D215">
        <v>0.58078056810000001</v>
      </c>
      <c r="E215">
        <v>0.74410253800000004</v>
      </c>
    </row>
    <row r="216" spans="1:5" x14ac:dyDescent="0.25">
      <c r="A216" t="s">
        <v>238</v>
      </c>
      <c r="B216">
        <v>0.80632832779999997</v>
      </c>
      <c r="C216">
        <v>0.73901706889999996</v>
      </c>
      <c r="D216">
        <v>0.57585430039999996</v>
      </c>
      <c r="E216">
        <v>0.73006528810000004</v>
      </c>
    </row>
    <row r="217" spans="1:5" x14ac:dyDescent="0.25">
      <c r="A217" t="s">
        <v>239</v>
      </c>
      <c r="B217">
        <v>0.82992452729999999</v>
      </c>
      <c r="C217">
        <v>0.77627890079999995</v>
      </c>
      <c r="D217">
        <v>0.61713596029999995</v>
      </c>
      <c r="E217">
        <v>0.75668660639999996</v>
      </c>
    </row>
    <row r="218" spans="1:5" x14ac:dyDescent="0.25">
      <c r="A218" t="s">
        <v>240</v>
      </c>
      <c r="B218">
        <v>0.847152566</v>
      </c>
      <c r="C218">
        <v>0.795439546</v>
      </c>
      <c r="D218">
        <v>0.64479052110000001</v>
      </c>
      <c r="E218">
        <v>0.77433560680000002</v>
      </c>
    </row>
    <row r="220" spans="1:5" x14ac:dyDescent="0.25">
      <c r="A220" t="s">
        <v>241</v>
      </c>
      <c r="B220">
        <v>0.82103764680000002</v>
      </c>
      <c r="C220">
        <v>0.73592176419999999</v>
      </c>
      <c r="D220">
        <v>0.58836367830000003</v>
      </c>
      <c r="E220">
        <v>0.73675665690000003</v>
      </c>
    </row>
    <row r="221" spans="1:5" x14ac:dyDescent="0.25">
      <c r="A221" t="s">
        <v>242</v>
      </c>
      <c r="B221">
        <v>0.80760818320000005</v>
      </c>
      <c r="C221">
        <v>0.74063606950000005</v>
      </c>
      <c r="D221">
        <v>0.58047191340000004</v>
      </c>
      <c r="E221">
        <v>0.72408440959999998</v>
      </c>
    </row>
    <row r="222" spans="1:5" x14ac:dyDescent="0.25">
      <c r="A222" t="s">
        <v>243</v>
      </c>
      <c r="B222">
        <v>0.8308126642</v>
      </c>
      <c r="C222">
        <v>0.77712638899999997</v>
      </c>
      <c r="D222">
        <v>0.62199687449999996</v>
      </c>
      <c r="E222">
        <v>0.75139760330000005</v>
      </c>
    </row>
    <row r="223" spans="1:5" x14ac:dyDescent="0.25">
      <c r="A223" t="s">
        <v>244</v>
      </c>
      <c r="B223">
        <v>0.8489789298</v>
      </c>
      <c r="C223">
        <v>0.79626975580000003</v>
      </c>
      <c r="D223">
        <v>0.64936013329999998</v>
      </c>
      <c r="E223">
        <v>0.7700078011</v>
      </c>
    </row>
    <row r="225" spans="1:5" x14ac:dyDescent="0.25">
      <c r="A225" t="s">
        <v>245</v>
      </c>
      <c r="B225">
        <v>0.80018127439999998</v>
      </c>
      <c r="C225">
        <v>0.72691757000000001</v>
      </c>
      <c r="D225">
        <v>0.57561708850000004</v>
      </c>
      <c r="E225">
        <v>0.71200966239999997</v>
      </c>
    </row>
    <row r="226" spans="1:5" x14ac:dyDescent="0.25">
      <c r="A226" t="s">
        <v>246</v>
      </c>
      <c r="B226">
        <v>0.77498926229999998</v>
      </c>
      <c r="C226">
        <v>0.75957644670000002</v>
      </c>
      <c r="D226">
        <v>0.58113294339999999</v>
      </c>
      <c r="E226">
        <v>0.69347051410000005</v>
      </c>
    </row>
    <row r="227" spans="1:5" x14ac:dyDescent="0.25">
      <c r="A227" t="s">
        <v>247</v>
      </c>
      <c r="B227">
        <v>0.80916524249999999</v>
      </c>
      <c r="C227">
        <v>0.74405727180000003</v>
      </c>
      <c r="D227">
        <v>0.593339905</v>
      </c>
      <c r="E227">
        <v>0.72478960839999995</v>
      </c>
    </row>
    <row r="228" spans="1:5" x14ac:dyDescent="0.25">
      <c r="A228" t="s">
        <v>248</v>
      </c>
      <c r="B228">
        <v>0.80412285699999997</v>
      </c>
      <c r="C228">
        <v>0.70643731679999999</v>
      </c>
      <c r="D228">
        <v>0.56533625129999998</v>
      </c>
      <c r="E228">
        <v>0.70662358599999997</v>
      </c>
    </row>
    <row r="230" spans="1:5" x14ac:dyDescent="0.25">
      <c r="A230" t="s">
        <v>249</v>
      </c>
      <c r="B230">
        <v>0.80309514299999996</v>
      </c>
      <c r="C230">
        <v>0.72534503989999999</v>
      </c>
      <c r="D230">
        <v>0.58259639649999995</v>
      </c>
      <c r="E230">
        <v>0.71083987739999999</v>
      </c>
    </row>
    <row r="231" spans="1:5" x14ac:dyDescent="0.25">
      <c r="A231" t="s">
        <v>250</v>
      </c>
      <c r="B231">
        <v>0.7704647228</v>
      </c>
      <c r="C231">
        <v>0.75464479949999996</v>
      </c>
      <c r="D231">
        <v>0.58366572959999996</v>
      </c>
      <c r="E231">
        <v>0.6855711457</v>
      </c>
    </row>
    <row r="232" spans="1:5" x14ac:dyDescent="0.25">
      <c r="A232" t="s">
        <v>251</v>
      </c>
      <c r="B232">
        <v>0.81178484949999996</v>
      </c>
      <c r="C232">
        <v>0.74153999910000001</v>
      </c>
      <c r="D232">
        <v>0.59724724979999999</v>
      </c>
      <c r="E232">
        <v>0.72281065870000005</v>
      </c>
    </row>
    <row r="233" spans="1:5" x14ac:dyDescent="0.25">
      <c r="A233" t="s">
        <v>252</v>
      </c>
      <c r="B233">
        <v>0.80869486580000005</v>
      </c>
      <c r="C233">
        <v>0.70528797850000002</v>
      </c>
      <c r="D233">
        <v>0.57101527600000002</v>
      </c>
      <c r="E233">
        <v>0.70652643780000002</v>
      </c>
    </row>
    <row r="235" spans="1:5" x14ac:dyDescent="0.25">
      <c r="A235" t="s">
        <v>253</v>
      </c>
      <c r="B235">
        <v>0.82045419890000004</v>
      </c>
      <c r="C235">
        <v>0.72775721429999995</v>
      </c>
      <c r="D235">
        <v>0.57609511199999996</v>
      </c>
      <c r="E235">
        <v>0.74228586910000005</v>
      </c>
    </row>
    <row r="236" spans="1:5" x14ac:dyDescent="0.25">
      <c r="A236" t="s">
        <v>254</v>
      </c>
      <c r="B236">
        <v>0.75607849319999998</v>
      </c>
      <c r="C236">
        <v>0.73572497510000001</v>
      </c>
      <c r="D236">
        <v>0.55637276400000002</v>
      </c>
      <c r="E236">
        <v>0.68026976390000005</v>
      </c>
    </row>
    <row r="237" spans="1:5" x14ac:dyDescent="0.25">
      <c r="A237" t="s">
        <v>255</v>
      </c>
      <c r="B237">
        <v>0.78874405459999997</v>
      </c>
      <c r="C237">
        <v>0.71478747649999996</v>
      </c>
      <c r="D237">
        <v>0.55985582150000002</v>
      </c>
      <c r="E237">
        <v>0.71098520620000005</v>
      </c>
    </row>
    <row r="238" spans="1:5" x14ac:dyDescent="0.25">
      <c r="A238" t="s">
        <v>256</v>
      </c>
      <c r="B238">
        <v>0.82090271199999998</v>
      </c>
      <c r="C238">
        <v>0.70137146800000005</v>
      </c>
      <c r="D238">
        <v>0.55692944109999998</v>
      </c>
      <c r="E238">
        <v>0.73565531250000005</v>
      </c>
    </row>
    <row r="240" spans="1:5" x14ac:dyDescent="0.25">
      <c r="A240" t="s">
        <v>257</v>
      </c>
      <c r="B240">
        <v>0.81929763720000004</v>
      </c>
      <c r="C240">
        <v>0.72941442850000004</v>
      </c>
      <c r="D240">
        <v>0.58303075820000005</v>
      </c>
      <c r="E240">
        <v>0.73469405050000003</v>
      </c>
    </row>
    <row r="241" spans="1:5" x14ac:dyDescent="0.25">
      <c r="A241" t="s">
        <v>258</v>
      </c>
      <c r="B241">
        <v>0.75436669379999999</v>
      </c>
      <c r="C241">
        <v>0.73580090310000001</v>
      </c>
      <c r="D241">
        <v>0.56144765990000001</v>
      </c>
      <c r="E241">
        <v>0.67195821830000002</v>
      </c>
    </row>
    <row r="242" spans="1:5" x14ac:dyDescent="0.25">
      <c r="A242" t="s">
        <v>259</v>
      </c>
      <c r="B242">
        <v>0.7905402533</v>
      </c>
      <c r="C242">
        <v>0.7153508797</v>
      </c>
      <c r="D242">
        <v>0.56206559339999995</v>
      </c>
      <c r="E242">
        <v>0.70533919450000004</v>
      </c>
    </row>
    <row r="243" spans="1:5" x14ac:dyDescent="0.25">
      <c r="A243" t="s">
        <v>260</v>
      </c>
      <c r="B243">
        <v>0.81991467100000004</v>
      </c>
      <c r="C243">
        <v>0.69896967679999999</v>
      </c>
      <c r="D243">
        <v>0.55840044820000001</v>
      </c>
      <c r="E243">
        <v>0.72784615640000005</v>
      </c>
    </row>
  </sheetData>
  <conditionalFormatting sqref="A1:XFD1048576">
    <cfRule type="containsText" dxfId="1" priority="2" operator="containsText" text="how to draw a plane in opengl">
      <formula>NOT(ISERROR(SEARCH("how to draw a plane in opengl",A1)))</formula>
    </cfRule>
  </conditionalFormatting>
  <conditionalFormatting sqref="A1:E36">
    <cfRule type="containsText" dxfId="0" priority="1" operator="containsText" text="vgg_unet2_0_3_640_640_64_256_rot_15_345_4_flip_100">
      <formula>NOT(ISERROR(SEARCH("vgg_unet2_0_3_640_640_64_256_rot_15_345_4_flip_100",A1)))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7"/>
  <sheetViews>
    <sheetView topLeftCell="A86" workbookViewId="0">
      <selection activeCell="A111" sqref="A111"/>
    </sheetView>
  </sheetViews>
  <sheetFormatPr defaultRowHeight="15" x14ac:dyDescent="0.25"/>
  <cols>
    <col min="1" max="1" width="175" customWidth="1"/>
  </cols>
  <sheetData>
    <row r="2" spans="1:5" x14ac:dyDescent="0.25">
      <c r="A2" t="s">
        <v>123</v>
      </c>
      <c r="B2">
        <v>0.81726748920000003</v>
      </c>
      <c r="C2">
        <v>0.73630103869999997</v>
      </c>
      <c r="D2">
        <v>0.58983231650000001</v>
      </c>
      <c r="E2">
        <v>0.73486280449999997</v>
      </c>
    </row>
    <row r="3" spans="1:5" x14ac:dyDescent="0.25">
      <c r="A3" t="s">
        <v>124</v>
      </c>
      <c r="B3">
        <v>0.83676713339999997</v>
      </c>
      <c r="C3">
        <v>0.7822148726</v>
      </c>
      <c r="D3">
        <v>0.63142705590000003</v>
      </c>
      <c r="E3">
        <v>0.76182923329999996</v>
      </c>
    </row>
    <row r="4" spans="1:5" x14ac:dyDescent="0.25">
      <c r="A4" t="s">
        <v>125</v>
      </c>
      <c r="B4">
        <v>0.84251264699999995</v>
      </c>
      <c r="C4">
        <v>0.78300598040000002</v>
      </c>
      <c r="D4">
        <v>0.63728866709999998</v>
      </c>
      <c r="E4">
        <v>0.76755740449999998</v>
      </c>
    </row>
    <row r="5" spans="1:5" x14ac:dyDescent="0.25">
      <c r="A5" t="s">
        <v>126</v>
      </c>
      <c r="B5">
        <v>0.85498861390000003</v>
      </c>
      <c r="C5">
        <v>0.77807207830000003</v>
      </c>
      <c r="D5">
        <v>0.64012524869999998</v>
      </c>
      <c r="E5">
        <v>0.77605302269999998</v>
      </c>
    </row>
    <row r="6" spans="1:5" x14ac:dyDescent="0.25">
      <c r="A6" t="s">
        <v>127</v>
      </c>
      <c r="B6">
        <v>0.85171560180000006</v>
      </c>
      <c r="C6">
        <v>0.78659721019999995</v>
      </c>
      <c r="D6">
        <v>0.64436119160000005</v>
      </c>
      <c r="E6">
        <v>0.77541623520000003</v>
      </c>
    </row>
    <row r="7" spans="1:5" x14ac:dyDescent="0.25">
      <c r="A7" t="s">
        <v>128</v>
      </c>
      <c r="B7">
        <v>0.8535968518</v>
      </c>
      <c r="C7">
        <v>0.79328380539999999</v>
      </c>
      <c r="D7">
        <v>0.65097466459999997</v>
      </c>
      <c r="E7">
        <v>0.77818079829999998</v>
      </c>
    </row>
    <row r="9" spans="1:5" x14ac:dyDescent="0.25">
      <c r="A9" t="s">
        <v>129</v>
      </c>
      <c r="B9">
        <v>0.81898080809999996</v>
      </c>
      <c r="C9">
        <v>0.73654002590000001</v>
      </c>
      <c r="D9">
        <v>0.59308281780000005</v>
      </c>
      <c r="E9">
        <v>0.73304151679999996</v>
      </c>
    </row>
    <row r="10" spans="1:5" x14ac:dyDescent="0.25">
      <c r="A10" t="s">
        <v>130</v>
      </c>
      <c r="B10">
        <v>0.83630600050000004</v>
      </c>
      <c r="C10">
        <v>0.78230797419999998</v>
      </c>
      <c r="D10">
        <v>0.63442787300000003</v>
      </c>
      <c r="E10">
        <v>0.75798835539999998</v>
      </c>
    </row>
    <row r="11" spans="1:5" x14ac:dyDescent="0.25">
      <c r="A11" t="s">
        <v>131</v>
      </c>
      <c r="B11">
        <v>0.84194210229999999</v>
      </c>
      <c r="C11">
        <v>0.78334145779999997</v>
      </c>
      <c r="D11">
        <v>0.64031728060000004</v>
      </c>
      <c r="E11">
        <v>0.76359963019999999</v>
      </c>
    </row>
    <row r="12" spans="1:5" x14ac:dyDescent="0.25">
      <c r="A12" t="s">
        <v>132</v>
      </c>
      <c r="B12">
        <v>0.85563893130000002</v>
      </c>
      <c r="C12">
        <v>0.77852777630000003</v>
      </c>
      <c r="D12">
        <v>0.64330238179999999</v>
      </c>
      <c r="E12">
        <v>0.77310835779999998</v>
      </c>
    </row>
    <row r="13" spans="1:5" x14ac:dyDescent="0.25">
      <c r="A13" t="s">
        <v>133</v>
      </c>
      <c r="B13">
        <v>0.85144406370000003</v>
      </c>
      <c r="C13">
        <v>0.78542332560000006</v>
      </c>
      <c r="D13">
        <v>0.64614931850000001</v>
      </c>
      <c r="E13">
        <v>0.77151124339999999</v>
      </c>
    </row>
    <row r="14" spans="1:5" x14ac:dyDescent="0.25">
      <c r="A14" t="s">
        <v>134</v>
      </c>
      <c r="B14">
        <v>0.85313653730000005</v>
      </c>
      <c r="C14">
        <v>0.79350269070000001</v>
      </c>
      <c r="D14">
        <v>0.653419898</v>
      </c>
      <c r="E14">
        <v>0.77405869390000004</v>
      </c>
    </row>
    <row r="16" spans="1:5" x14ac:dyDescent="0.25">
      <c r="A16" t="s">
        <v>135</v>
      </c>
      <c r="B16">
        <v>0.80351079830000005</v>
      </c>
      <c r="C16">
        <v>0.75116669069999997</v>
      </c>
      <c r="D16">
        <v>0.58450929519999995</v>
      </c>
      <c r="E16">
        <v>0.72360050369999995</v>
      </c>
    </row>
    <row r="17" spans="1:5" x14ac:dyDescent="0.25">
      <c r="A17" t="s">
        <v>136</v>
      </c>
      <c r="B17">
        <v>0.81149315440000003</v>
      </c>
      <c r="C17">
        <v>0.75860571109999997</v>
      </c>
      <c r="D17">
        <v>0.5912632377</v>
      </c>
      <c r="E17">
        <v>0.73056374619999997</v>
      </c>
    </row>
    <row r="18" spans="1:5" x14ac:dyDescent="0.25">
      <c r="A18" t="s">
        <v>137</v>
      </c>
      <c r="B18">
        <v>0.82225294709999996</v>
      </c>
      <c r="C18">
        <v>0.76827135479999997</v>
      </c>
      <c r="D18">
        <v>0.60595697140000004</v>
      </c>
      <c r="E18">
        <v>0.74314924000000004</v>
      </c>
    </row>
    <row r="19" spans="1:5" x14ac:dyDescent="0.25">
      <c r="A19" t="s">
        <v>138</v>
      </c>
      <c r="B19">
        <v>0.81860479580000001</v>
      </c>
      <c r="C19">
        <v>0.78036659659999996</v>
      </c>
      <c r="D19">
        <v>0.61644815789999996</v>
      </c>
      <c r="E19">
        <v>0.74205567429999997</v>
      </c>
    </row>
    <row r="20" spans="1:5" x14ac:dyDescent="0.25">
      <c r="A20" t="s">
        <v>139</v>
      </c>
      <c r="B20">
        <v>0.82382076110000002</v>
      </c>
      <c r="C20">
        <v>0.78891359900000002</v>
      </c>
      <c r="D20">
        <v>0.63254207740000001</v>
      </c>
      <c r="E20">
        <v>0.74894669930000002</v>
      </c>
    </row>
    <row r="21" spans="1:5" x14ac:dyDescent="0.25">
      <c r="A21" t="s">
        <v>140</v>
      </c>
      <c r="B21">
        <v>0.82661622059999995</v>
      </c>
      <c r="C21">
        <v>0.7897263659</v>
      </c>
      <c r="D21">
        <v>0.63400048060000003</v>
      </c>
      <c r="E21">
        <v>0.75199929119999998</v>
      </c>
    </row>
    <row r="23" spans="1:5" x14ac:dyDescent="0.25">
      <c r="A23" t="s">
        <v>141</v>
      </c>
      <c r="B23">
        <v>0.80362810439999999</v>
      </c>
      <c r="C23">
        <v>0.75158232629999999</v>
      </c>
      <c r="D23">
        <v>0.58963703420000002</v>
      </c>
      <c r="E23">
        <v>0.72028623380000001</v>
      </c>
    </row>
    <row r="24" spans="1:5" x14ac:dyDescent="0.25">
      <c r="A24" t="s">
        <v>142</v>
      </c>
      <c r="B24">
        <v>0.81103376110000003</v>
      </c>
      <c r="C24">
        <v>0.75910903529999996</v>
      </c>
      <c r="D24">
        <v>0.59532725389999996</v>
      </c>
      <c r="E24">
        <v>0.72631599319999995</v>
      </c>
    </row>
    <row r="25" spans="1:5" x14ac:dyDescent="0.25">
      <c r="A25" t="s">
        <v>143</v>
      </c>
      <c r="B25">
        <v>0.82291730519999995</v>
      </c>
      <c r="C25">
        <v>0.7688189554</v>
      </c>
      <c r="D25">
        <v>0.61129579069999995</v>
      </c>
      <c r="E25">
        <v>0.7404398848</v>
      </c>
    </row>
    <row r="26" spans="1:5" x14ac:dyDescent="0.25">
      <c r="A26" t="s">
        <v>144</v>
      </c>
      <c r="B26">
        <v>0.82044719340000005</v>
      </c>
      <c r="C26">
        <v>0.78101159220000005</v>
      </c>
      <c r="D26">
        <v>0.62062051129999996</v>
      </c>
      <c r="E26">
        <v>0.74043957979999997</v>
      </c>
    </row>
    <row r="27" spans="1:5" x14ac:dyDescent="0.25">
      <c r="A27" t="s">
        <v>145</v>
      </c>
      <c r="B27">
        <v>0.82623675220000004</v>
      </c>
      <c r="C27">
        <v>0.78870366449999996</v>
      </c>
      <c r="D27">
        <v>0.63334318089999997</v>
      </c>
      <c r="E27">
        <v>0.74752059820000005</v>
      </c>
    </row>
    <row r="28" spans="1:5" x14ac:dyDescent="0.25">
      <c r="A28" t="s">
        <v>146</v>
      </c>
      <c r="B28">
        <v>0.82853211429999996</v>
      </c>
      <c r="C28">
        <v>0.78826977600000003</v>
      </c>
      <c r="D28">
        <v>0.63438879189999997</v>
      </c>
      <c r="E28">
        <v>0.7499962644</v>
      </c>
    </row>
    <row r="30" spans="1:5" x14ac:dyDescent="0.25">
      <c r="A30" t="s">
        <v>147</v>
      </c>
      <c r="B30">
        <v>0.80658278159999997</v>
      </c>
      <c r="C30">
        <v>0.75215486710000001</v>
      </c>
      <c r="D30">
        <v>0.58842049600000002</v>
      </c>
      <c r="E30">
        <v>0.72718289250000001</v>
      </c>
    </row>
    <row r="31" spans="1:5" x14ac:dyDescent="0.25">
      <c r="A31" t="s">
        <v>148</v>
      </c>
      <c r="B31">
        <v>0.81771127779999997</v>
      </c>
      <c r="C31">
        <v>0.76377132660000002</v>
      </c>
      <c r="D31">
        <v>0.59891807720000001</v>
      </c>
      <c r="E31">
        <v>0.73842059729999998</v>
      </c>
    </row>
    <row r="32" spans="1:5" x14ac:dyDescent="0.25">
      <c r="A32" t="s">
        <v>149</v>
      </c>
      <c r="B32">
        <v>0.82772621440000005</v>
      </c>
      <c r="C32">
        <v>0.7695618233</v>
      </c>
      <c r="D32">
        <v>0.61022717449999997</v>
      </c>
      <c r="E32">
        <v>0.74963375040000002</v>
      </c>
    </row>
    <row r="33" spans="1:5" x14ac:dyDescent="0.25">
      <c r="A33" t="s">
        <v>150</v>
      </c>
      <c r="B33">
        <v>0.81860479580000001</v>
      </c>
      <c r="C33">
        <v>0.78036659659999996</v>
      </c>
      <c r="D33">
        <v>0.61644815789999996</v>
      </c>
      <c r="E33">
        <v>0.74205567429999997</v>
      </c>
    </row>
    <row r="34" spans="1:5" x14ac:dyDescent="0.25">
      <c r="A34" t="s">
        <v>151</v>
      </c>
      <c r="B34">
        <v>0.82383389539999996</v>
      </c>
      <c r="C34">
        <v>0.79020369450000005</v>
      </c>
      <c r="D34">
        <v>0.63361218109999995</v>
      </c>
      <c r="E34">
        <v>0.74923415829999995</v>
      </c>
    </row>
    <row r="35" spans="1:5" x14ac:dyDescent="0.25">
      <c r="A35" t="s">
        <v>152</v>
      </c>
      <c r="B35">
        <v>0.82654822090000002</v>
      </c>
      <c r="C35">
        <v>0.78968014230000005</v>
      </c>
      <c r="D35">
        <v>0.63391285210000003</v>
      </c>
      <c r="E35">
        <v>0.75191709399999995</v>
      </c>
    </row>
    <row r="37" spans="1:5" x14ac:dyDescent="0.25">
      <c r="A37" t="s">
        <v>153</v>
      </c>
      <c r="B37">
        <v>0.80672823459999998</v>
      </c>
      <c r="C37">
        <v>0.7530490729</v>
      </c>
      <c r="D37">
        <v>0.59330564090000004</v>
      </c>
      <c r="E37">
        <v>0.72383570699999999</v>
      </c>
    </row>
    <row r="38" spans="1:5" x14ac:dyDescent="0.25">
      <c r="A38" t="s">
        <v>154</v>
      </c>
      <c r="B38">
        <v>0.81801158230000004</v>
      </c>
      <c r="C38">
        <v>0.76496722319999999</v>
      </c>
      <c r="D38">
        <v>0.60373720210000004</v>
      </c>
      <c r="E38">
        <v>0.73509339039999999</v>
      </c>
    </row>
    <row r="39" spans="1:5" x14ac:dyDescent="0.25">
      <c r="A39" t="s">
        <v>155</v>
      </c>
      <c r="B39">
        <v>0.82825690559999998</v>
      </c>
      <c r="C39">
        <v>0.76949107760000002</v>
      </c>
      <c r="D39">
        <v>0.61535775429999995</v>
      </c>
      <c r="E39">
        <v>0.74684294979999999</v>
      </c>
    </row>
    <row r="40" spans="1:5" x14ac:dyDescent="0.25">
      <c r="A40" t="s">
        <v>156</v>
      </c>
      <c r="B40">
        <v>0.82044719340000005</v>
      </c>
      <c r="C40">
        <v>0.78101159220000005</v>
      </c>
      <c r="D40">
        <v>0.62062051129999996</v>
      </c>
      <c r="E40">
        <v>0.74043957979999997</v>
      </c>
    </row>
    <row r="41" spans="1:5" x14ac:dyDescent="0.25">
      <c r="A41" t="s">
        <v>157</v>
      </c>
      <c r="B41">
        <v>0.82615061690000002</v>
      </c>
      <c r="C41">
        <v>0.79007142789999996</v>
      </c>
      <c r="D41">
        <v>0.63433235840000002</v>
      </c>
      <c r="E41">
        <v>0.7477093521</v>
      </c>
    </row>
    <row r="42" spans="1:5" x14ac:dyDescent="0.25">
      <c r="A42" t="s">
        <v>158</v>
      </c>
      <c r="B42">
        <v>0.82852177800000004</v>
      </c>
      <c r="C42">
        <v>0.78824867700000001</v>
      </c>
      <c r="D42">
        <v>0.63436222779999996</v>
      </c>
      <c r="E42">
        <v>0.7499833253</v>
      </c>
    </row>
    <row r="46" spans="1:5" x14ac:dyDescent="0.25">
      <c r="A46" t="s">
        <v>159</v>
      </c>
      <c r="B46">
        <v>0.83531782300000001</v>
      </c>
      <c r="C46">
        <v>0.74280718209999996</v>
      </c>
      <c r="D46">
        <v>0.60993445120000001</v>
      </c>
      <c r="E46">
        <v>0.74607088479999994</v>
      </c>
    </row>
    <row r="47" spans="1:5" x14ac:dyDescent="0.25">
      <c r="A47" t="s">
        <v>160</v>
      </c>
      <c r="B47">
        <v>0.83957188630000001</v>
      </c>
      <c r="C47">
        <v>0.78155693299999995</v>
      </c>
      <c r="D47">
        <v>0.6366314488</v>
      </c>
      <c r="E47">
        <v>0.75949414770000001</v>
      </c>
    </row>
    <row r="48" spans="1:5" x14ac:dyDescent="0.25">
      <c r="A48" t="s">
        <v>161</v>
      </c>
      <c r="B48">
        <v>0.83893494469999996</v>
      </c>
      <c r="C48">
        <v>0.77996590310000002</v>
      </c>
      <c r="D48">
        <v>0.63690513280000005</v>
      </c>
      <c r="E48">
        <v>0.75790151350000001</v>
      </c>
    </row>
    <row r="49" spans="1:5" x14ac:dyDescent="0.25">
      <c r="A49" t="s">
        <v>162</v>
      </c>
      <c r="B49">
        <v>0.84780850070000002</v>
      </c>
      <c r="C49">
        <v>0.7753984813</v>
      </c>
      <c r="D49">
        <v>0.63930053639999995</v>
      </c>
      <c r="E49">
        <v>0.76288796160000005</v>
      </c>
    </row>
    <row r="50" spans="1:5" x14ac:dyDescent="0.25">
      <c r="A50" t="s">
        <v>163</v>
      </c>
      <c r="B50">
        <v>0.84918912449999995</v>
      </c>
      <c r="C50">
        <v>0.78472063859999996</v>
      </c>
      <c r="D50">
        <v>0.64599634360000002</v>
      </c>
      <c r="E50">
        <v>0.76730934669999995</v>
      </c>
    </row>
    <row r="51" spans="1:5" x14ac:dyDescent="0.25">
      <c r="A51" t="s">
        <v>164</v>
      </c>
      <c r="B51">
        <v>0.84828125560000001</v>
      </c>
      <c r="C51">
        <v>0.79262604670000003</v>
      </c>
      <c r="D51">
        <v>0.65067741800000001</v>
      </c>
      <c r="E51">
        <v>0.76777388329999996</v>
      </c>
    </row>
    <row r="53" spans="1:5" x14ac:dyDescent="0.25">
      <c r="A53" t="s">
        <v>165</v>
      </c>
      <c r="B53">
        <v>0.82824385850000004</v>
      </c>
      <c r="C53">
        <v>0.74281976620000001</v>
      </c>
      <c r="D53">
        <v>0.60550280030000003</v>
      </c>
      <c r="E53">
        <v>0.73571809610000005</v>
      </c>
    </row>
    <row r="54" spans="1:5" x14ac:dyDescent="0.25">
      <c r="A54" t="s">
        <v>166</v>
      </c>
      <c r="B54">
        <v>0.83473450520000003</v>
      </c>
      <c r="C54">
        <v>0.78121563770000002</v>
      </c>
      <c r="D54">
        <v>0.63351255340000001</v>
      </c>
      <c r="E54">
        <v>0.75199540490000005</v>
      </c>
    </row>
    <row r="55" spans="1:5" x14ac:dyDescent="0.25">
      <c r="A55" t="s">
        <v>167</v>
      </c>
      <c r="B55">
        <v>0.83406143659999998</v>
      </c>
      <c r="C55">
        <v>0.77835990929999999</v>
      </c>
      <c r="D55">
        <v>0.63264931579999995</v>
      </c>
      <c r="E55">
        <v>0.7498397926</v>
      </c>
    </row>
    <row r="56" spans="1:5" x14ac:dyDescent="0.25">
      <c r="A56" t="s">
        <v>168</v>
      </c>
      <c r="B56">
        <v>0.84149845919999999</v>
      </c>
      <c r="C56">
        <v>0.77500076129999995</v>
      </c>
      <c r="D56">
        <v>0.6349697111</v>
      </c>
      <c r="E56">
        <v>0.75340121969999996</v>
      </c>
    </row>
    <row r="57" spans="1:5" x14ac:dyDescent="0.25">
      <c r="A57" t="s">
        <v>169</v>
      </c>
      <c r="B57">
        <v>0.84377502169999996</v>
      </c>
      <c r="C57">
        <v>0.78374592080000005</v>
      </c>
      <c r="D57">
        <v>0.6419328326</v>
      </c>
      <c r="E57">
        <v>0.75869351910000005</v>
      </c>
    </row>
    <row r="58" spans="1:5" x14ac:dyDescent="0.25">
      <c r="A58" t="s">
        <v>170</v>
      </c>
      <c r="B58">
        <v>0.84247480470000002</v>
      </c>
      <c r="C58">
        <v>0.79146307069999999</v>
      </c>
      <c r="D58">
        <v>0.6462314414</v>
      </c>
      <c r="E58">
        <v>0.75894041639999998</v>
      </c>
    </row>
    <row r="60" spans="1:5" x14ac:dyDescent="0.25">
      <c r="A60" t="s">
        <v>171</v>
      </c>
      <c r="B60">
        <v>0.82933866079999996</v>
      </c>
      <c r="C60">
        <v>0.73750623900000001</v>
      </c>
      <c r="D60">
        <v>0.60705288410000002</v>
      </c>
      <c r="E60">
        <v>0.73345493510000004</v>
      </c>
    </row>
    <row r="61" spans="1:5" x14ac:dyDescent="0.25">
      <c r="A61" t="s">
        <v>172</v>
      </c>
      <c r="B61">
        <v>0.83463740919999996</v>
      </c>
      <c r="C61">
        <v>0.77585731189999996</v>
      </c>
      <c r="D61">
        <v>0.63646203560000003</v>
      </c>
      <c r="E61">
        <v>0.74904867939999997</v>
      </c>
    </row>
    <row r="62" spans="1:5" x14ac:dyDescent="0.25">
      <c r="A62" t="s">
        <v>173</v>
      </c>
      <c r="B62">
        <v>0.83408043379999997</v>
      </c>
      <c r="C62">
        <v>0.77387872710000005</v>
      </c>
      <c r="D62">
        <v>0.63654363120000002</v>
      </c>
      <c r="E62">
        <v>0.74695304819999997</v>
      </c>
    </row>
    <row r="63" spans="1:5" x14ac:dyDescent="0.25">
      <c r="A63" t="s">
        <v>174</v>
      </c>
      <c r="B63">
        <v>0.84233051370000001</v>
      </c>
      <c r="C63">
        <v>0.76957157139999999</v>
      </c>
      <c r="D63">
        <v>0.63744796329999998</v>
      </c>
      <c r="E63">
        <v>0.75113175759999995</v>
      </c>
    </row>
    <row r="64" spans="1:5" x14ac:dyDescent="0.25">
      <c r="A64" t="s">
        <v>175</v>
      </c>
      <c r="B64">
        <v>0.8443938862</v>
      </c>
      <c r="C64">
        <v>0.77793702389999997</v>
      </c>
      <c r="D64">
        <v>0.64465152319999997</v>
      </c>
      <c r="E64">
        <v>0.75628261750000003</v>
      </c>
    </row>
    <row r="65" spans="1:5" x14ac:dyDescent="0.25">
      <c r="A65" t="s">
        <v>176</v>
      </c>
      <c r="B65">
        <v>0.84328202159999999</v>
      </c>
      <c r="C65">
        <v>0.78680636130000003</v>
      </c>
      <c r="D65">
        <v>0.65021267900000002</v>
      </c>
      <c r="E65">
        <v>0.75685912759999996</v>
      </c>
    </row>
    <row r="67" spans="1:5" x14ac:dyDescent="0.25">
      <c r="A67" t="s">
        <v>177</v>
      </c>
      <c r="B67">
        <v>0.80512872290000004</v>
      </c>
      <c r="C67">
        <v>0.75760116580000003</v>
      </c>
      <c r="D67">
        <v>0.59502095600000005</v>
      </c>
      <c r="E67">
        <v>0.72120564080000005</v>
      </c>
    </row>
    <row r="68" spans="1:5" x14ac:dyDescent="0.25">
      <c r="A68" t="s">
        <v>178</v>
      </c>
      <c r="B68">
        <v>0.80971925769999997</v>
      </c>
      <c r="C68">
        <v>0.76252351519999995</v>
      </c>
      <c r="D68">
        <v>0.59933880309999998</v>
      </c>
      <c r="E68">
        <v>0.72397900859999997</v>
      </c>
    </row>
    <row r="69" spans="1:5" x14ac:dyDescent="0.25">
      <c r="A69" t="s">
        <v>179</v>
      </c>
      <c r="B69">
        <v>0.82592186560000003</v>
      </c>
      <c r="C69">
        <v>0.77335894059999999</v>
      </c>
      <c r="D69">
        <v>0.61775867760000003</v>
      </c>
      <c r="E69">
        <v>0.74261793919999997</v>
      </c>
    </row>
    <row r="70" spans="1:5" x14ac:dyDescent="0.25">
      <c r="A70" t="s">
        <v>180</v>
      </c>
      <c r="B70">
        <v>0.82936147709999997</v>
      </c>
      <c r="C70">
        <v>0.79033645490000004</v>
      </c>
      <c r="D70">
        <v>0.62853513660000004</v>
      </c>
      <c r="E70">
        <v>0.74921341090000004</v>
      </c>
    </row>
    <row r="71" spans="1:5" x14ac:dyDescent="0.25">
      <c r="A71" t="s">
        <v>181</v>
      </c>
      <c r="B71">
        <v>0.8409617855</v>
      </c>
      <c r="C71">
        <v>0.79992260380000002</v>
      </c>
      <c r="D71">
        <v>0.64291726670000005</v>
      </c>
      <c r="E71">
        <v>0.76199664499999997</v>
      </c>
    </row>
    <row r="72" spans="1:5" x14ac:dyDescent="0.25">
      <c r="A72" t="s">
        <v>182</v>
      </c>
      <c r="B72">
        <v>0.83976598599999996</v>
      </c>
      <c r="C72">
        <v>0.79752454969999997</v>
      </c>
      <c r="D72">
        <v>0.64188604540000005</v>
      </c>
      <c r="E72">
        <v>0.76090116990000001</v>
      </c>
    </row>
    <row r="74" spans="1:5" x14ac:dyDescent="0.25">
      <c r="A74" t="s">
        <v>183</v>
      </c>
      <c r="B74">
        <v>0.79936506080000003</v>
      </c>
      <c r="C74">
        <v>0.7554726625</v>
      </c>
      <c r="D74">
        <v>0.59140803639999995</v>
      </c>
      <c r="E74">
        <v>0.71308691219999998</v>
      </c>
    </row>
    <row r="75" spans="1:5" x14ac:dyDescent="0.25">
      <c r="A75" t="s">
        <v>184</v>
      </c>
      <c r="B75">
        <v>0.80238172740000002</v>
      </c>
      <c r="C75">
        <v>0.75972127889999996</v>
      </c>
      <c r="D75">
        <v>0.59390333809999996</v>
      </c>
      <c r="E75">
        <v>0.71396226959999998</v>
      </c>
    </row>
    <row r="76" spans="1:5" x14ac:dyDescent="0.25">
      <c r="A76" t="s">
        <v>185</v>
      </c>
      <c r="B76">
        <v>0.8209173394</v>
      </c>
      <c r="C76">
        <v>0.77177045840000003</v>
      </c>
      <c r="D76">
        <v>0.61415854179999996</v>
      </c>
      <c r="E76">
        <v>0.73497351590000004</v>
      </c>
    </row>
    <row r="77" spans="1:5" x14ac:dyDescent="0.25">
      <c r="A77" t="s">
        <v>186</v>
      </c>
      <c r="B77">
        <v>0.8227481337</v>
      </c>
      <c r="C77">
        <v>0.78829361239999995</v>
      </c>
      <c r="D77">
        <v>0.62377076330000003</v>
      </c>
      <c r="E77">
        <v>0.73993520749999997</v>
      </c>
    </row>
    <row r="78" spans="1:5" x14ac:dyDescent="0.25">
      <c r="A78" t="s">
        <v>187</v>
      </c>
      <c r="B78">
        <v>0.834405599</v>
      </c>
      <c r="C78">
        <v>0.79880223159999997</v>
      </c>
      <c r="D78">
        <v>0.63833665409999996</v>
      </c>
      <c r="E78">
        <v>0.75265342319999995</v>
      </c>
    </row>
    <row r="79" spans="1:5" x14ac:dyDescent="0.25">
      <c r="A79" t="s">
        <v>188</v>
      </c>
      <c r="B79">
        <v>0.83348075089999996</v>
      </c>
      <c r="C79">
        <v>0.7966844206</v>
      </c>
      <c r="D79">
        <v>0.63833596589999997</v>
      </c>
      <c r="E79">
        <v>0.75208892459999999</v>
      </c>
    </row>
    <row r="81" spans="1:5" x14ac:dyDescent="0.25">
      <c r="A81" t="s">
        <v>189</v>
      </c>
      <c r="B81">
        <v>0.79958739769999998</v>
      </c>
      <c r="C81">
        <v>0.75070006310000004</v>
      </c>
      <c r="D81">
        <v>0.59508141339999998</v>
      </c>
      <c r="E81">
        <v>0.7103196879</v>
      </c>
    </row>
    <row r="82" spans="1:5" x14ac:dyDescent="0.25">
      <c r="A82" t="s">
        <v>190</v>
      </c>
      <c r="B82">
        <v>0.80085693089999999</v>
      </c>
      <c r="C82">
        <v>0.75342850480000001</v>
      </c>
      <c r="D82">
        <v>0.59523221820000005</v>
      </c>
      <c r="E82">
        <v>0.70895624420000003</v>
      </c>
    </row>
    <row r="83" spans="1:5" x14ac:dyDescent="0.25">
      <c r="A83" t="s">
        <v>191</v>
      </c>
      <c r="B83">
        <v>0.82199523559999998</v>
      </c>
      <c r="C83">
        <v>0.76726667910000002</v>
      </c>
      <c r="D83">
        <v>0.61866761469999998</v>
      </c>
      <c r="E83">
        <v>0.73317107420000005</v>
      </c>
    </row>
    <row r="84" spans="1:5" x14ac:dyDescent="0.25">
      <c r="A84" t="s">
        <v>192</v>
      </c>
      <c r="B84">
        <v>0.82418369989999996</v>
      </c>
      <c r="C84">
        <v>0.78382624469999995</v>
      </c>
      <c r="D84">
        <v>0.62828884419999997</v>
      </c>
      <c r="E84">
        <v>0.73854481829999996</v>
      </c>
    </row>
    <row r="85" spans="1:5" x14ac:dyDescent="0.25">
      <c r="A85" t="s">
        <v>193</v>
      </c>
      <c r="B85">
        <v>0.83562137359999999</v>
      </c>
      <c r="C85">
        <v>0.79371047890000002</v>
      </c>
      <c r="D85">
        <v>0.6423093339</v>
      </c>
      <c r="E85">
        <v>0.75096610990000001</v>
      </c>
    </row>
    <row r="86" spans="1:5" x14ac:dyDescent="0.25">
      <c r="A86" t="s">
        <v>194</v>
      </c>
      <c r="B86">
        <v>0.83528802280000003</v>
      </c>
      <c r="C86">
        <v>0.79183056299999999</v>
      </c>
      <c r="D86">
        <v>0.64266834210000001</v>
      </c>
      <c r="E86">
        <v>0.75100485159999997</v>
      </c>
    </row>
    <row r="88" spans="1:5" x14ac:dyDescent="0.25">
      <c r="A88" t="s">
        <v>195</v>
      </c>
      <c r="B88">
        <v>0.81096425049999998</v>
      </c>
      <c r="C88">
        <v>0.76084644609999996</v>
      </c>
      <c r="D88">
        <v>0.60108964269999998</v>
      </c>
      <c r="E88">
        <v>0.72715708310000005</v>
      </c>
    </row>
    <row r="89" spans="1:5" x14ac:dyDescent="0.25">
      <c r="A89" t="s">
        <v>196</v>
      </c>
      <c r="B89">
        <v>0.81957475560000004</v>
      </c>
      <c r="C89">
        <v>0.77051438670000005</v>
      </c>
      <c r="D89">
        <v>0.61080817659999997</v>
      </c>
      <c r="E89">
        <v>0.73697356950000004</v>
      </c>
    </row>
    <row r="90" spans="1:5" x14ac:dyDescent="0.25">
      <c r="A90" t="s">
        <v>197</v>
      </c>
      <c r="B90">
        <v>0.82778660309999996</v>
      </c>
      <c r="C90">
        <v>0.77377761550000002</v>
      </c>
      <c r="D90">
        <v>0.62004409770000002</v>
      </c>
      <c r="E90">
        <v>0.74568374029999995</v>
      </c>
    </row>
    <row r="91" spans="1:5" x14ac:dyDescent="0.25">
      <c r="A91" t="s">
        <v>198</v>
      </c>
      <c r="B91">
        <v>0.82936147709999997</v>
      </c>
      <c r="C91">
        <v>0.79033645490000004</v>
      </c>
      <c r="D91">
        <v>0.62853513660000004</v>
      </c>
      <c r="E91">
        <v>0.74921341090000004</v>
      </c>
    </row>
    <row r="92" spans="1:5" x14ac:dyDescent="0.25">
      <c r="A92" t="s">
        <v>199</v>
      </c>
      <c r="B92">
        <v>0.84056856010000003</v>
      </c>
      <c r="C92">
        <v>0.80094035750000003</v>
      </c>
      <c r="D92">
        <v>0.64349768659999995</v>
      </c>
      <c r="E92">
        <v>0.76193831769999998</v>
      </c>
    </row>
    <row r="93" spans="1:5" x14ac:dyDescent="0.25">
      <c r="A93" t="s">
        <v>200</v>
      </c>
      <c r="B93">
        <v>0.8397397902</v>
      </c>
      <c r="C93">
        <v>0.79752149110000004</v>
      </c>
      <c r="D93">
        <v>0.64176257940000003</v>
      </c>
      <c r="E93">
        <v>0.76081800379999998</v>
      </c>
    </row>
    <row r="95" spans="1:5" x14ac:dyDescent="0.25">
      <c r="A95" t="s">
        <v>201</v>
      </c>
      <c r="B95">
        <v>0.80515243059999997</v>
      </c>
      <c r="C95">
        <v>0.75884352590000004</v>
      </c>
      <c r="D95">
        <v>0.59747221589999999</v>
      </c>
      <c r="E95">
        <v>0.71901304899999996</v>
      </c>
    </row>
    <row r="96" spans="1:5" x14ac:dyDescent="0.25">
      <c r="A96" t="s">
        <v>202</v>
      </c>
      <c r="B96">
        <v>0.81482018229999997</v>
      </c>
      <c r="C96">
        <v>0.76940399540000004</v>
      </c>
      <c r="D96">
        <v>0.60794602259999997</v>
      </c>
      <c r="E96">
        <v>0.73005101920000004</v>
      </c>
    </row>
    <row r="97" spans="1:5" x14ac:dyDescent="0.25">
      <c r="A97" t="s">
        <v>203</v>
      </c>
      <c r="B97">
        <v>0.82289461809999997</v>
      </c>
      <c r="C97">
        <v>0.77202936030000002</v>
      </c>
      <c r="D97">
        <v>0.61636278330000005</v>
      </c>
      <c r="E97">
        <v>0.73807854559999997</v>
      </c>
    </row>
    <row r="98" spans="1:5" x14ac:dyDescent="0.25">
      <c r="A98" t="s">
        <v>204</v>
      </c>
      <c r="B98">
        <v>0.8227481337</v>
      </c>
      <c r="C98">
        <v>0.78829361239999995</v>
      </c>
      <c r="D98">
        <v>0.62377076330000003</v>
      </c>
      <c r="E98">
        <v>0.73993520749999997</v>
      </c>
    </row>
    <row r="99" spans="1:5" x14ac:dyDescent="0.25">
      <c r="A99" t="s">
        <v>205</v>
      </c>
      <c r="B99">
        <v>0.83395134550000005</v>
      </c>
      <c r="C99">
        <v>0.79964703640000001</v>
      </c>
      <c r="D99">
        <v>0.63877454079999996</v>
      </c>
      <c r="E99">
        <v>0.75250275079999995</v>
      </c>
    </row>
    <row r="100" spans="1:5" x14ac:dyDescent="0.25">
      <c r="A100" t="s">
        <v>206</v>
      </c>
      <c r="B100">
        <v>0.83347374129999996</v>
      </c>
      <c r="C100">
        <v>0.79671800059999998</v>
      </c>
      <c r="D100">
        <v>0.63824248049999999</v>
      </c>
      <c r="E100">
        <v>0.75203741909999999</v>
      </c>
    </row>
    <row r="102" spans="1:5" x14ac:dyDescent="0.25">
      <c r="A102" t="s">
        <v>207</v>
      </c>
      <c r="B102">
        <v>0.80530238310000002</v>
      </c>
      <c r="C102">
        <v>0.75420739390000002</v>
      </c>
      <c r="D102">
        <v>0.60118544819999997</v>
      </c>
      <c r="E102">
        <v>0.71623557660000003</v>
      </c>
    </row>
    <row r="103" spans="1:5" x14ac:dyDescent="0.25">
      <c r="A103" t="s">
        <v>208</v>
      </c>
      <c r="B103">
        <v>0.81534258339999999</v>
      </c>
      <c r="C103">
        <v>0.76488395669999998</v>
      </c>
      <c r="D103">
        <v>0.61169656299999997</v>
      </c>
      <c r="E103">
        <v>0.72759728069999996</v>
      </c>
    </row>
    <row r="104" spans="1:5" x14ac:dyDescent="0.25">
      <c r="A104" t="s">
        <v>209</v>
      </c>
      <c r="B104">
        <v>0.82420331820000003</v>
      </c>
      <c r="C104">
        <v>0.76730338129999998</v>
      </c>
      <c r="D104">
        <v>0.62102846060000005</v>
      </c>
      <c r="E104">
        <v>0.73652994390000004</v>
      </c>
    </row>
    <row r="105" spans="1:5" x14ac:dyDescent="0.25">
      <c r="A105" t="s">
        <v>210</v>
      </c>
      <c r="B105">
        <v>0.82418369989999996</v>
      </c>
      <c r="C105">
        <v>0.78382624469999995</v>
      </c>
      <c r="D105">
        <v>0.62828884419999997</v>
      </c>
      <c r="E105">
        <v>0.73854481829999996</v>
      </c>
    </row>
    <row r="106" spans="1:5" x14ac:dyDescent="0.25">
      <c r="A106" t="s">
        <v>211</v>
      </c>
      <c r="B106">
        <v>0.83499150150000001</v>
      </c>
      <c r="C106">
        <v>0.79462985429999999</v>
      </c>
      <c r="D106">
        <v>0.64267810650000001</v>
      </c>
      <c r="E106">
        <v>0.75064408979999997</v>
      </c>
    </row>
    <row r="107" spans="1:5" x14ac:dyDescent="0.25">
      <c r="A107" t="s">
        <v>212</v>
      </c>
      <c r="B107">
        <v>0.83535056870000002</v>
      </c>
      <c r="C107">
        <v>0.79189021569999996</v>
      </c>
      <c r="D107">
        <v>0.64263346759999995</v>
      </c>
      <c r="E107">
        <v>0.75103367369999996</v>
      </c>
    </row>
    <row r="109" spans="1:5" x14ac:dyDescent="0.25">
      <c r="A109" t="s">
        <v>261</v>
      </c>
      <c r="B109">
        <v>0.80620952690000003</v>
      </c>
      <c r="C109">
        <v>0.72158150480000005</v>
      </c>
      <c r="D109">
        <v>0.57888495760000003</v>
      </c>
      <c r="E109">
        <v>0.71378241769999995</v>
      </c>
    </row>
    <row r="110" spans="1:5" x14ac:dyDescent="0.25">
      <c r="A110" t="s">
        <v>262</v>
      </c>
      <c r="B110">
        <v>0.82979095049999996</v>
      </c>
      <c r="C110">
        <v>0.74897737350000004</v>
      </c>
      <c r="D110">
        <v>0.61064084220000003</v>
      </c>
      <c r="E110">
        <v>0.73538969030000001</v>
      </c>
    </row>
    <row r="111" spans="1:5" x14ac:dyDescent="0.25">
      <c r="A111" t="s">
        <v>263</v>
      </c>
      <c r="B111">
        <v>0.83484516060000002</v>
      </c>
      <c r="C111">
        <v>0.76582832580000004</v>
      </c>
      <c r="D111">
        <v>0.62245800559999998</v>
      </c>
      <c r="E111">
        <v>0.74713095610000002</v>
      </c>
    </row>
    <row r="112" spans="1:5" x14ac:dyDescent="0.25">
      <c r="A112" t="s">
        <v>264</v>
      </c>
      <c r="B112">
        <v>0.84278483069999999</v>
      </c>
      <c r="C112">
        <v>0.78069651449999999</v>
      </c>
      <c r="D112">
        <v>0.63806323040000001</v>
      </c>
      <c r="E112">
        <v>0.75768970150000003</v>
      </c>
    </row>
    <row r="114" spans="1:5" x14ac:dyDescent="0.25">
      <c r="A114" t="s">
        <v>265</v>
      </c>
      <c r="B114">
        <v>0.80595957630000004</v>
      </c>
      <c r="C114">
        <v>0.71824742799999997</v>
      </c>
      <c r="D114">
        <v>0.58123691639999997</v>
      </c>
      <c r="E114">
        <v>0.71033101799999998</v>
      </c>
    </row>
    <row r="115" spans="1:5" x14ac:dyDescent="0.25">
      <c r="A115" t="s">
        <v>266</v>
      </c>
      <c r="B115">
        <v>0.82980524759999996</v>
      </c>
      <c r="C115">
        <v>0.74323710629999995</v>
      </c>
      <c r="D115">
        <v>0.61183544320000005</v>
      </c>
      <c r="E115">
        <v>0.73178444399999998</v>
      </c>
    </row>
    <row r="116" spans="1:5" x14ac:dyDescent="0.25">
      <c r="A116" t="s">
        <v>267</v>
      </c>
      <c r="B116">
        <v>0.83523751270000002</v>
      </c>
      <c r="C116">
        <v>0.75960517360000002</v>
      </c>
      <c r="D116">
        <v>0.62412932249999997</v>
      </c>
      <c r="E116">
        <v>0.74418400669999996</v>
      </c>
    </row>
    <row r="117" spans="1:5" x14ac:dyDescent="0.25">
      <c r="A117" t="s">
        <v>268</v>
      </c>
      <c r="B117">
        <v>0.84295204089999998</v>
      </c>
      <c r="C117">
        <v>0.77373491819999995</v>
      </c>
      <c r="D117">
        <v>0.63895707690000003</v>
      </c>
      <c r="E117">
        <v>0.75431410200000004</v>
      </c>
    </row>
    <row r="119" spans="1:5" x14ac:dyDescent="0.25">
      <c r="A119" t="s">
        <v>269</v>
      </c>
      <c r="B119">
        <v>0.79535953739999998</v>
      </c>
      <c r="C119">
        <v>0.72013318319999997</v>
      </c>
      <c r="D119">
        <v>0.56635995800000005</v>
      </c>
      <c r="E119">
        <v>0.71219606589999995</v>
      </c>
    </row>
    <row r="120" spans="1:5" x14ac:dyDescent="0.25">
      <c r="A120" t="s">
        <v>270</v>
      </c>
      <c r="B120">
        <v>0.84109953589999997</v>
      </c>
      <c r="C120">
        <v>0.75280958419999999</v>
      </c>
      <c r="D120">
        <v>0.61238219770000002</v>
      </c>
      <c r="E120">
        <v>0.75762540069999995</v>
      </c>
    </row>
    <row r="121" spans="1:5" x14ac:dyDescent="0.25">
      <c r="A121" t="s">
        <v>271</v>
      </c>
      <c r="B121">
        <v>0.83108712870000001</v>
      </c>
      <c r="C121">
        <v>0.76419158440000001</v>
      </c>
      <c r="D121">
        <v>0.61543830509999997</v>
      </c>
      <c r="E121">
        <v>0.75201944310000002</v>
      </c>
    </row>
    <row r="122" spans="1:5" x14ac:dyDescent="0.25">
      <c r="A122" t="s">
        <v>272</v>
      </c>
      <c r="B122">
        <v>0.8350005801</v>
      </c>
      <c r="C122">
        <v>0.77606407190000004</v>
      </c>
      <c r="D122">
        <v>0.62687371110000001</v>
      </c>
      <c r="E122">
        <v>0.75768930990000005</v>
      </c>
    </row>
    <row r="124" spans="1:5" x14ac:dyDescent="0.25">
      <c r="A124" t="s">
        <v>273</v>
      </c>
      <c r="B124">
        <v>0.79590637880000004</v>
      </c>
      <c r="C124">
        <v>0.72136645769999996</v>
      </c>
      <c r="D124">
        <v>0.57055101529999996</v>
      </c>
      <c r="E124">
        <v>0.70929472419999995</v>
      </c>
    </row>
    <row r="125" spans="1:5" x14ac:dyDescent="0.25">
      <c r="A125" t="s">
        <v>274</v>
      </c>
      <c r="B125">
        <v>0.84118871880000001</v>
      </c>
      <c r="C125">
        <v>0.75335852749999999</v>
      </c>
      <c r="D125">
        <v>0.61524166719999995</v>
      </c>
      <c r="E125">
        <v>0.75370148069999998</v>
      </c>
    </row>
    <row r="126" spans="1:5" x14ac:dyDescent="0.25">
      <c r="A126" t="s">
        <v>275</v>
      </c>
      <c r="B126">
        <v>0.83178641099999995</v>
      </c>
      <c r="C126">
        <v>0.76264634369999995</v>
      </c>
      <c r="D126">
        <v>0.61705320850000001</v>
      </c>
      <c r="E126">
        <v>0.74894312429999998</v>
      </c>
    </row>
    <row r="127" spans="1:5" x14ac:dyDescent="0.25">
      <c r="A127" t="s">
        <v>276</v>
      </c>
      <c r="B127">
        <v>0.83607381280000004</v>
      </c>
      <c r="C127">
        <v>0.77408361240000001</v>
      </c>
      <c r="D127">
        <v>0.62813388349999999</v>
      </c>
      <c r="E127">
        <v>0.75480433940000002</v>
      </c>
    </row>
    <row r="129" spans="1:5" x14ac:dyDescent="0.25">
      <c r="A129" t="s">
        <v>277</v>
      </c>
      <c r="B129">
        <v>0.77188908420000002</v>
      </c>
      <c r="C129">
        <v>0.68063671219999999</v>
      </c>
      <c r="D129">
        <v>0.53578421970000001</v>
      </c>
      <c r="E129">
        <v>0.67802174699999995</v>
      </c>
    </row>
    <row r="130" spans="1:5" x14ac:dyDescent="0.25">
      <c r="A130" t="s">
        <v>278</v>
      </c>
      <c r="B130">
        <v>0.80860056420000004</v>
      </c>
      <c r="C130">
        <v>0.74585853499999999</v>
      </c>
      <c r="D130">
        <v>0.59039341349999996</v>
      </c>
      <c r="E130">
        <v>0.72082520930000005</v>
      </c>
    </row>
    <row r="131" spans="1:5" x14ac:dyDescent="0.25">
      <c r="A131" t="s">
        <v>279</v>
      </c>
      <c r="B131">
        <v>0.82106050350000004</v>
      </c>
      <c r="C131">
        <v>0.76453433179999997</v>
      </c>
      <c r="D131">
        <v>0.6078189142</v>
      </c>
      <c r="E131">
        <v>0.73351573540000004</v>
      </c>
    </row>
    <row r="132" spans="1:5" x14ac:dyDescent="0.25">
      <c r="A132" t="s">
        <v>280</v>
      </c>
      <c r="B132">
        <v>0.82029058160000001</v>
      </c>
      <c r="C132">
        <v>0.78353333759999999</v>
      </c>
      <c r="D132">
        <v>0.62386773159999998</v>
      </c>
      <c r="E132">
        <v>0.73584186689999997</v>
      </c>
    </row>
    <row r="134" spans="1:5" x14ac:dyDescent="0.25">
      <c r="A134" t="s">
        <v>281</v>
      </c>
      <c r="B134">
        <v>0.77270815039999996</v>
      </c>
      <c r="C134">
        <v>0.68088219890000001</v>
      </c>
      <c r="D134">
        <v>0.54119511939999998</v>
      </c>
      <c r="E134">
        <v>0.67631939649999995</v>
      </c>
    </row>
    <row r="135" spans="1:5" x14ac:dyDescent="0.25">
      <c r="A135" t="s">
        <v>282</v>
      </c>
      <c r="B135">
        <v>0.80843084109999996</v>
      </c>
      <c r="C135">
        <v>0.74099060260000005</v>
      </c>
      <c r="D135">
        <v>0.59321725589999996</v>
      </c>
      <c r="E135">
        <v>0.71760703159999994</v>
      </c>
    </row>
    <row r="136" spans="1:5" x14ac:dyDescent="0.25">
      <c r="A136" t="s">
        <v>283</v>
      </c>
      <c r="B136">
        <v>0.82128725140000003</v>
      </c>
      <c r="C136">
        <v>0.75881823370000001</v>
      </c>
      <c r="D136">
        <v>0.60938554879999995</v>
      </c>
      <c r="E136">
        <v>0.73031556070000003</v>
      </c>
    </row>
    <row r="137" spans="1:5" x14ac:dyDescent="0.25">
      <c r="A137" t="s">
        <v>284</v>
      </c>
      <c r="B137">
        <v>0.8219760586</v>
      </c>
      <c r="C137">
        <v>0.77791807970000004</v>
      </c>
      <c r="D137">
        <v>0.62654179600000004</v>
      </c>
      <c r="E137">
        <v>0.73416495709999996</v>
      </c>
    </row>
    <row r="139" spans="1:5" x14ac:dyDescent="0.25">
      <c r="A139" t="s">
        <v>285</v>
      </c>
      <c r="B139">
        <v>0.78767908419999999</v>
      </c>
      <c r="C139">
        <v>0.69036406910000003</v>
      </c>
      <c r="D139">
        <v>0.53934432499999996</v>
      </c>
      <c r="E139">
        <v>0.70304698060000004</v>
      </c>
    </row>
    <row r="140" spans="1:5" x14ac:dyDescent="0.25">
      <c r="A140" t="s">
        <v>286</v>
      </c>
      <c r="B140">
        <v>0.79507726639999998</v>
      </c>
      <c r="C140">
        <v>0.73607831229999998</v>
      </c>
      <c r="D140">
        <v>0.57048023910000001</v>
      </c>
      <c r="E140">
        <v>0.71315825939999999</v>
      </c>
    </row>
    <row r="141" spans="1:5" x14ac:dyDescent="0.25">
      <c r="A141" t="s">
        <v>287</v>
      </c>
      <c r="B141">
        <v>0.80435397590000002</v>
      </c>
      <c r="C141">
        <v>0.75480231460000002</v>
      </c>
      <c r="D141">
        <v>0.58967184319999999</v>
      </c>
      <c r="E141">
        <v>0.72325428069999997</v>
      </c>
    </row>
    <row r="142" spans="1:5" x14ac:dyDescent="0.25">
      <c r="A142" t="s">
        <v>288</v>
      </c>
      <c r="B142">
        <v>0.81762237000000004</v>
      </c>
      <c r="C142">
        <v>0.77920455499999997</v>
      </c>
      <c r="D142">
        <v>0.61745174700000005</v>
      </c>
      <c r="E142">
        <v>0.74047244599999995</v>
      </c>
    </row>
    <row r="144" spans="1:5" x14ac:dyDescent="0.25">
      <c r="A144" t="s">
        <v>289</v>
      </c>
      <c r="B144">
        <v>0.78837340079999996</v>
      </c>
      <c r="C144">
        <v>0.69266341799999998</v>
      </c>
      <c r="D144">
        <v>0.54564994889999996</v>
      </c>
      <c r="E144">
        <v>0.7007292611</v>
      </c>
    </row>
    <row r="145" spans="1:5" x14ac:dyDescent="0.25">
      <c r="A145" t="s">
        <v>290</v>
      </c>
      <c r="B145">
        <v>0.79626154979999997</v>
      </c>
      <c r="C145">
        <v>0.73825188630000005</v>
      </c>
      <c r="D145">
        <v>0.57524752580000005</v>
      </c>
      <c r="E145">
        <v>0.71057893329999999</v>
      </c>
    </row>
    <row r="146" spans="1:5" x14ac:dyDescent="0.25">
      <c r="A146" t="s">
        <v>291</v>
      </c>
      <c r="B146">
        <v>0.80638789759999996</v>
      </c>
      <c r="C146">
        <v>0.75469671650000003</v>
      </c>
      <c r="D146">
        <v>0.59258339680000005</v>
      </c>
      <c r="E146">
        <v>0.72124253159999996</v>
      </c>
    </row>
    <row r="147" spans="1:5" x14ac:dyDescent="0.25">
      <c r="A147" t="s">
        <v>292</v>
      </c>
      <c r="B147">
        <v>0.81969451370000002</v>
      </c>
      <c r="C147">
        <v>0.77860021830000004</v>
      </c>
      <c r="D147">
        <v>0.6185867062</v>
      </c>
      <c r="E147">
        <v>0.73848598040000002</v>
      </c>
    </row>
    <row r="149" spans="1:5" x14ac:dyDescent="0.25">
      <c r="A149" t="s">
        <v>293</v>
      </c>
      <c r="B149">
        <v>0.77188908420000002</v>
      </c>
      <c r="C149">
        <v>0.68063671219999999</v>
      </c>
      <c r="D149">
        <v>0.53578421970000001</v>
      </c>
      <c r="E149">
        <v>0.67802174699999995</v>
      </c>
    </row>
    <row r="150" spans="1:5" x14ac:dyDescent="0.25">
      <c r="A150" t="s">
        <v>294</v>
      </c>
      <c r="B150">
        <v>0.80860056420000004</v>
      </c>
      <c r="C150">
        <v>0.74585853499999999</v>
      </c>
      <c r="D150">
        <v>0.59039341349999996</v>
      </c>
      <c r="E150">
        <v>0.72082520930000005</v>
      </c>
    </row>
    <row r="151" spans="1:5" x14ac:dyDescent="0.25">
      <c r="A151" t="s">
        <v>295</v>
      </c>
      <c r="B151">
        <v>0.82106050350000004</v>
      </c>
      <c r="C151">
        <v>0.76453433179999997</v>
      </c>
      <c r="D151">
        <v>0.6078189142</v>
      </c>
      <c r="E151">
        <v>0.73351573540000004</v>
      </c>
    </row>
    <row r="152" spans="1:5" x14ac:dyDescent="0.25">
      <c r="A152" t="s">
        <v>296</v>
      </c>
      <c r="B152">
        <v>0.82029058160000001</v>
      </c>
      <c r="C152">
        <v>0.78353333759999999</v>
      </c>
      <c r="D152">
        <v>0.62386773159999998</v>
      </c>
      <c r="E152">
        <v>0.73584186689999997</v>
      </c>
    </row>
    <row r="154" spans="1:5" x14ac:dyDescent="0.25">
      <c r="A154" t="s">
        <v>297</v>
      </c>
      <c r="B154">
        <v>0.77270815039999996</v>
      </c>
      <c r="C154">
        <v>0.68088219890000001</v>
      </c>
      <c r="D154">
        <v>0.54119511939999998</v>
      </c>
      <c r="E154">
        <v>0.67631939649999995</v>
      </c>
    </row>
    <row r="155" spans="1:5" x14ac:dyDescent="0.25">
      <c r="A155" t="s">
        <v>298</v>
      </c>
      <c r="B155">
        <v>0.80843084109999996</v>
      </c>
      <c r="C155">
        <v>0.74099060260000005</v>
      </c>
      <c r="D155">
        <v>0.59321725589999996</v>
      </c>
      <c r="E155">
        <v>0.71760703159999994</v>
      </c>
    </row>
    <row r="156" spans="1:5" x14ac:dyDescent="0.25">
      <c r="A156" t="s">
        <v>299</v>
      </c>
      <c r="B156">
        <v>0.82128725140000003</v>
      </c>
      <c r="C156">
        <v>0.75881823370000001</v>
      </c>
      <c r="D156">
        <v>0.60938554879999995</v>
      </c>
      <c r="E156">
        <v>0.73031556070000003</v>
      </c>
    </row>
    <row r="157" spans="1:5" x14ac:dyDescent="0.25">
      <c r="A157" t="s">
        <v>300</v>
      </c>
      <c r="B157">
        <v>0.8219760586</v>
      </c>
      <c r="C157">
        <v>0.77791807970000004</v>
      </c>
      <c r="D157">
        <v>0.62654179600000004</v>
      </c>
      <c r="E157">
        <v>0.73416495709999996</v>
      </c>
    </row>
    <row r="159" spans="1:5" x14ac:dyDescent="0.25">
      <c r="A159" t="s">
        <v>301</v>
      </c>
      <c r="B159">
        <v>0.78767908419999999</v>
      </c>
      <c r="C159">
        <v>0.69036406910000003</v>
      </c>
      <c r="D159">
        <v>0.53934432499999996</v>
      </c>
      <c r="E159">
        <v>0.70304698060000004</v>
      </c>
    </row>
    <row r="160" spans="1:5" x14ac:dyDescent="0.25">
      <c r="A160" t="s">
        <v>302</v>
      </c>
      <c r="B160">
        <v>0.79507726639999998</v>
      </c>
      <c r="C160">
        <v>0.73607831229999998</v>
      </c>
      <c r="D160">
        <v>0.57048023910000001</v>
      </c>
      <c r="E160">
        <v>0.71315825939999999</v>
      </c>
    </row>
    <row r="161" spans="1:5" x14ac:dyDescent="0.25">
      <c r="A161" t="s">
        <v>303</v>
      </c>
      <c r="B161">
        <v>0.80435397590000002</v>
      </c>
      <c r="C161">
        <v>0.75480231460000002</v>
      </c>
      <c r="D161">
        <v>0.58967184319999999</v>
      </c>
      <c r="E161">
        <v>0.72325428069999997</v>
      </c>
    </row>
    <row r="162" spans="1:5" x14ac:dyDescent="0.25">
      <c r="A162" t="s">
        <v>304</v>
      </c>
      <c r="B162">
        <v>0.81762237000000004</v>
      </c>
      <c r="C162">
        <v>0.77920455499999997</v>
      </c>
      <c r="D162">
        <v>0.61745174700000005</v>
      </c>
      <c r="E162">
        <v>0.74047244599999995</v>
      </c>
    </row>
    <row r="164" spans="1:5" x14ac:dyDescent="0.25">
      <c r="A164" t="s">
        <v>305</v>
      </c>
      <c r="B164">
        <v>0.78837340079999996</v>
      </c>
      <c r="C164">
        <v>0.69266341799999998</v>
      </c>
      <c r="D164">
        <v>0.54564994889999996</v>
      </c>
      <c r="E164">
        <v>0.7007292611</v>
      </c>
    </row>
    <row r="165" spans="1:5" x14ac:dyDescent="0.25">
      <c r="A165" t="s">
        <v>306</v>
      </c>
      <c r="B165">
        <v>0.79626154979999997</v>
      </c>
      <c r="C165">
        <v>0.73825188630000005</v>
      </c>
      <c r="D165">
        <v>0.57524752580000005</v>
      </c>
      <c r="E165">
        <v>0.71057893329999999</v>
      </c>
    </row>
    <row r="166" spans="1:5" x14ac:dyDescent="0.25">
      <c r="A166" t="s">
        <v>307</v>
      </c>
      <c r="B166">
        <v>0.80638789759999996</v>
      </c>
      <c r="C166">
        <v>0.75469671650000003</v>
      </c>
      <c r="D166">
        <v>0.59258339680000005</v>
      </c>
      <c r="E166">
        <v>0.72124253159999996</v>
      </c>
    </row>
    <row r="167" spans="1:5" x14ac:dyDescent="0.25">
      <c r="A167" t="s">
        <v>308</v>
      </c>
      <c r="B167">
        <v>0.81969451370000002</v>
      </c>
      <c r="C167">
        <v>0.77860021830000004</v>
      </c>
      <c r="D167">
        <v>0.6185867062</v>
      </c>
      <c r="E167">
        <v>0.73848598040000002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9"/>
  <sheetViews>
    <sheetView topLeftCell="A43" zoomScale="130" zoomScaleNormal="130" workbookViewId="0">
      <selection activeCell="E65" sqref="E65"/>
    </sheetView>
  </sheetViews>
  <sheetFormatPr defaultRowHeight="15" x14ac:dyDescent="0.25"/>
  <cols>
    <col min="1" max="1" width="126.5703125" customWidth="1"/>
    <col min="2" max="2" width="15.7109375" customWidth="1"/>
    <col min="3" max="3" width="15.140625" customWidth="1"/>
    <col min="4" max="4" width="13.140625" customWidth="1"/>
  </cols>
  <sheetData>
    <row r="1" spans="1:5" ht="36" x14ac:dyDescent="0.55000000000000004">
      <c r="A1" s="28" t="s">
        <v>407</v>
      </c>
      <c r="B1" s="28"/>
      <c r="C1" s="28"/>
      <c r="D1" s="28"/>
      <c r="E1" s="28"/>
    </row>
    <row r="2" spans="1:5" x14ac:dyDescent="0.25">
      <c r="A2" t="s">
        <v>309</v>
      </c>
      <c r="B2">
        <v>0.63832</v>
      </c>
      <c r="C2">
        <v>0.43032999999999999</v>
      </c>
      <c r="D2">
        <v>0.85207999999999995</v>
      </c>
    </row>
    <row r="3" spans="1:5" x14ac:dyDescent="0.25">
      <c r="A3" t="s">
        <v>310</v>
      </c>
      <c r="B3">
        <v>0.64922999999999997</v>
      </c>
      <c r="C3">
        <v>0.43259999999999998</v>
      </c>
      <c r="D3">
        <v>0.87012</v>
      </c>
    </row>
    <row r="4" spans="1:5" x14ac:dyDescent="0.25">
      <c r="A4" t="s">
        <v>311</v>
      </c>
      <c r="B4">
        <v>0.68017000000000005</v>
      </c>
      <c r="C4">
        <v>0.47172999999999998</v>
      </c>
      <c r="D4">
        <v>0.89239000000000002</v>
      </c>
    </row>
    <row r="5" spans="1:5" x14ac:dyDescent="0.25">
      <c r="A5" t="s">
        <v>312</v>
      </c>
      <c r="B5">
        <v>0.69420000000000004</v>
      </c>
      <c r="C5">
        <v>0.49534</v>
      </c>
      <c r="D5">
        <v>0.89637</v>
      </c>
    </row>
    <row r="7" spans="1:5" x14ac:dyDescent="0.25">
      <c r="A7" t="s">
        <v>309</v>
      </c>
      <c r="B7">
        <v>0.42032000000000003</v>
      </c>
      <c r="C7">
        <v>0.28140999999999999</v>
      </c>
      <c r="D7">
        <v>0.55923999999999996</v>
      </c>
    </row>
    <row r="8" spans="1:5" x14ac:dyDescent="0.25">
      <c r="A8" t="s">
        <v>310</v>
      </c>
      <c r="B8">
        <v>0.46071000000000001</v>
      </c>
      <c r="C8">
        <v>0.32185000000000002</v>
      </c>
      <c r="D8">
        <v>0.59957000000000005</v>
      </c>
    </row>
    <row r="9" spans="1:5" x14ac:dyDescent="0.25">
      <c r="A9" t="s">
        <v>311</v>
      </c>
      <c r="B9">
        <v>0.46765000000000001</v>
      </c>
      <c r="C9">
        <v>0.34781000000000001</v>
      </c>
      <c r="D9">
        <v>0.58748</v>
      </c>
    </row>
    <row r="10" spans="1:5" x14ac:dyDescent="0.25">
      <c r="A10" t="s">
        <v>312</v>
      </c>
      <c r="B10">
        <v>0.48152</v>
      </c>
      <c r="C10">
        <v>0.36142999999999997</v>
      </c>
      <c r="D10">
        <v>0.60160999999999998</v>
      </c>
    </row>
    <row r="12" spans="1:5" x14ac:dyDescent="0.25">
      <c r="A12" t="s">
        <v>313</v>
      </c>
      <c r="B12">
        <v>0.61875000000000002</v>
      </c>
      <c r="C12">
        <v>0.40262999999999999</v>
      </c>
      <c r="D12">
        <v>0.84050999999999998</v>
      </c>
    </row>
    <row r="13" spans="1:5" x14ac:dyDescent="0.25">
      <c r="A13" t="s">
        <v>314</v>
      </c>
      <c r="B13">
        <v>0.66317999999999999</v>
      </c>
      <c r="C13">
        <v>0.48426000000000002</v>
      </c>
      <c r="D13">
        <v>0.84555000000000002</v>
      </c>
    </row>
    <row r="14" spans="1:5" x14ac:dyDescent="0.25">
      <c r="A14" t="s">
        <v>315</v>
      </c>
      <c r="B14">
        <v>0.7006</v>
      </c>
      <c r="C14">
        <v>0.53861000000000003</v>
      </c>
      <c r="D14">
        <v>0.86504000000000003</v>
      </c>
    </row>
    <row r="15" spans="1:5" x14ac:dyDescent="0.25">
      <c r="A15" t="s">
        <v>316</v>
      </c>
      <c r="B15">
        <v>0.69418999999999997</v>
      </c>
      <c r="C15">
        <v>0.49009999999999998</v>
      </c>
      <c r="D15">
        <v>0.90249000000000001</v>
      </c>
    </row>
    <row r="17" spans="1:5" x14ac:dyDescent="0.25">
      <c r="A17" t="s">
        <v>313</v>
      </c>
      <c r="B17">
        <v>0.43375999999999998</v>
      </c>
      <c r="C17">
        <v>0.28355000000000002</v>
      </c>
      <c r="D17">
        <v>0.58396999999999999</v>
      </c>
    </row>
    <row r="18" spans="1:5" x14ac:dyDescent="0.25">
      <c r="A18" t="s">
        <v>314</v>
      </c>
      <c r="B18">
        <v>0.47763</v>
      </c>
      <c r="C18">
        <v>0.35178999999999999</v>
      </c>
      <c r="D18">
        <v>0.60346</v>
      </c>
    </row>
    <row r="19" spans="1:5" x14ac:dyDescent="0.25">
      <c r="A19" t="s">
        <v>315</v>
      </c>
      <c r="B19">
        <v>0.48580000000000001</v>
      </c>
      <c r="C19">
        <v>0.37679000000000001</v>
      </c>
      <c r="D19">
        <v>0.59480999999999995</v>
      </c>
    </row>
    <row r="20" spans="1:5" x14ac:dyDescent="0.25">
      <c r="A20" t="s">
        <v>316</v>
      </c>
      <c r="B20">
        <v>0.48031000000000001</v>
      </c>
      <c r="C20">
        <v>0.35871999999999998</v>
      </c>
      <c r="D20">
        <v>0.60189000000000004</v>
      </c>
    </row>
    <row r="22" spans="1:5" x14ac:dyDescent="0.25">
      <c r="A22" t="s">
        <v>317</v>
      </c>
      <c r="B22">
        <v>0.63382000000000005</v>
      </c>
      <c r="C22">
        <v>0.47305999999999998</v>
      </c>
      <c r="D22">
        <v>0.79849000000000003</v>
      </c>
    </row>
    <row r="23" spans="1:5" x14ac:dyDescent="0.25">
      <c r="A23" t="s">
        <v>318</v>
      </c>
      <c r="B23">
        <v>0.66308999999999996</v>
      </c>
      <c r="C23">
        <v>0.49720999999999999</v>
      </c>
      <c r="D23">
        <v>0.83160999999999996</v>
      </c>
    </row>
    <row r="24" spans="1:5" x14ac:dyDescent="0.25">
      <c r="A24" t="s">
        <v>319</v>
      </c>
      <c r="B24">
        <v>0.69972999999999996</v>
      </c>
      <c r="C24">
        <v>0.54895000000000005</v>
      </c>
      <c r="D24">
        <v>0.85296000000000005</v>
      </c>
    </row>
    <row r="25" spans="1:5" x14ac:dyDescent="0.25">
      <c r="A25" t="s">
        <v>320</v>
      </c>
      <c r="B25">
        <v>0.72335000000000005</v>
      </c>
      <c r="C25">
        <v>0.57962000000000002</v>
      </c>
      <c r="D25">
        <v>0.86944999999999995</v>
      </c>
    </row>
    <row r="27" spans="1:5" x14ac:dyDescent="0.25">
      <c r="A27" t="s">
        <v>317</v>
      </c>
      <c r="B27">
        <v>0.39601999999999998</v>
      </c>
      <c r="C27">
        <v>0.29899999999999999</v>
      </c>
      <c r="D27">
        <v>0.49303000000000002</v>
      </c>
    </row>
    <row r="28" spans="1:5" x14ac:dyDescent="0.25">
      <c r="A28" t="s">
        <v>318</v>
      </c>
      <c r="B28">
        <v>0.43192999999999998</v>
      </c>
      <c r="C28">
        <v>0.32988000000000001</v>
      </c>
      <c r="D28">
        <v>0.53398000000000001</v>
      </c>
    </row>
    <row r="29" spans="1:5" x14ac:dyDescent="0.25">
      <c r="A29" t="s">
        <v>319</v>
      </c>
      <c r="B29">
        <v>0.45530999999999999</v>
      </c>
      <c r="C29">
        <v>0.35004999999999997</v>
      </c>
      <c r="D29">
        <v>0.56057999999999997</v>
      </c>
    </row>
    <row r="30" spans="1:5" x14ac:dyDescent="0.25">
      <c r="A30" t="s">
        <v>320</v>
      </c>
      <c r="B30">
        <v>0.4884</v>
      </c>
      <c r="C30">
        <v>0.37895000000000001</v>
      </c>
      <c r="D30">
        <v>0.59784000000000004</v>
      </c>
    </row>
    <row r="32" spans="1:5" ht="36" x14ac:dyDescent="0.55000000000000004">
      <c r="A32" s="28" t="s">
        <v>406</v>
      </c>
      <c r="B32" s="28"/>
      <c r="C32" s="28"/>
      <c r="D32" s="28"/>
      <c r="E32" s="28"/>
    </row>
    <row r="33" spans="1:5" x14ac:dyDescent="0.25">
      <c r="A33" t="s">
        <v>326</v>
      </c>
      <c r="B33" t="s">
        <v>327</v>
      </c>
      <c r="C33" t="s">
        <v>328</v>
      </c>
      <c r="D33" t="s">
        <v>329</v>
      </c>
      <c r="E33" t="s">
        <v>330</v>
      </c>
    </row>
    <row r="34" spans="1:5" x14ac:dyDescent="0.25">
      <c r="A34" t="s">
        <v>342</v>
      </c>
      <c r="B34">
        <v>0.85024999999999995</v>
      </c>
      <c r="C34">
        <v>0.79042999999999997</v>
      </c>
      <c r="D34">
        <v>0.65786999999999995</v>
      </c>
      <c r="E34">
        <v>0.76373999999999997</v>
      </c>
    </row>
    <row r="35" spans="1:5" x14ac:dyDescent="0.25">
      <c r="A35" t="s">
        <v>345</v>
      </c>
      <c r="B35">
        <v>0.84946999999999995</v>
      </c>
      <c r="C35">
        <v>0.80396999999999996</v>
      </c>
      <c r="D35">
        <v>0.66286</v>
      </c>
      <c r="E35">
        <v>0.76988000000000001</v>
      </c>
    </row>
    <row r="36" spans="1:5" x14ac:dyDescent="0.25">
      <c r="A36" t="s">
        <v>346</v>
      </c>
      <c r="B36">
        <v>0.85136999999999996</v>
      </c>
      <c r="C36">
        <v>0.81845999999999997</v>
      </c>
      <c r="D36">
        <v>0.67813000000000001</v>
      </c>
      <c r="E36">
        <v>0.77627999999999997</v>
      </c>
    </row>
    <row r="37" spans="1:5" x14ac:dyDescent="0.25">
      <c r="A37" t="s">
        <v>343</v>
      </c>
      <c r="B37">
        <v>0.85973999999999995</v>
      </c>
      <c r="C37">
        <v>0.81898000000000004</v>
      </c>
      <c r="D37">
        <v>0.68750999999999995</v>
      </c>
      <c r="E37">
        <v>0.78376000000000001</v>
      </c>
    </row>
    <row r="38" spans="1:5" x14ac:dyDescent="0.25">
      <c r="A38" t="s">
        <v>344</v>
      </c>
      <c r="B38">
        <v>0.85023000000000004</v>
      </c>
      <c r="C38">
        <v>0.81420999999999999</v>
      </c>
      <c r="D38">
        <v>0.67691999999999997</v>
      </c>
      <c r="E38">
        <v>0.77490000000000003</v>
      </c>
    </row>
    <row r="39" spans="1:5" x14ac:dyDescent="0.25">
      <c r="A39" t="s">
        <v>326</v>
      </c>
      <c r="B39" t="s">
        <v>331</v>
      </c>
      <c r="C39" t="s">
        <v>332</v>
      </c>
      <c r="D39" t="s">
        <v>333</v>
      </c>
    </row>
    <row r="40" spans="1:5" x14ac:dyDescent="0.25">
      <c r="A40" t="s">
        <v>342</v>
      </c>
      <c r="B40">
        <v>0.70640999999999998</v>
      </c>
      <c r="C40">
        <v>0.57425999999999999</v>
      </c>
      <c r="D40">
        <v>0.83855999999999997</v>
      </c>
    </row>
    <row r="41" spans="1:5" x14ac:dyDescent="0.25">
      <c r="A41" t="s">
        <v>345</v>
      </c>
      <c r="B41">
        <v>0.73477999999999999</v>
      </c>
      <c r="C41">
        <v>0.63683000000000001</v>
      </c>
      <c r="D41">
        <v>0.83272999999999997</v>
      </c>
    </row>
    <row r="42" spans="1:5" x14ac:dyDescent="0.25">
      <c r="A42" t="s">
        <v>346</v>
      </c>
      <c r="B42">
        <v>0.75649</v>
      </c>
      <c r="C42">
        <v>0.73395999999999995</v>
      </c>
      <c r="D42">
        <v>0.77902000000000005</v>
      </c>
    </row>
    <row r="43" spans="1:5" x14ac:dyDescent="0.25">
      <c r="A43" t="s">
        <v>343</v>
      </c>
      <c r="B43">
        <v>0.74565999999999999</v>
      </c>
      <c r="C43">
        <v>0.70833999999999997</v>
      </c>
      <c r="D43">
        <v>0.78298999999999996</v>
      </c>
    </row>
    <row r="44" spans="1:5" x14ac:dyDescent="0.25">
      <c r="A44" t="s">
        <v>344</v>
      </c>
      <c r="B44">
        <v>0.74009999999999998</v>
      </c>
      <c r="C44">
        <v>0.76958000000000004</v>
      </c>
      <c r="D44">
        <v>0.71062000000000003</v>
      </c>
    </row>
    <row r="45" spans="1:5" x14ac:dyDescent="0.25">
      <c r="A45" t="s">
        <v>326</v>
      </c>
      <c r="B45" t="s">
        <v>334</v>
      </c>
      <c r="C45" t="s">
        <v>335</v>
      </c>
      <c r="D45" t="s">
        <v>336</v>
      </c>
    </row>
    <row r="46" spans="1:5" x14ac:dyDescent="0.25">
      <c r="A46" t="s">
        <v>342</v>
      </c>
      <c r="B46">
        <v>0.53530999999999995</v>
      </c>
      <c r="C46">
        <v>0.41599999999999998</v>
      </c>
      <c r="D46">
        <v>0.65461999999999998</v>
      </c>
    </row>
    <row r="47" spans="1:5" x14ac:dyDescent="0.25">
      <c r="A47" t="s">
        <v>345</v>
      </c>
      <c r="B47">
        <v>0.53612000000000004</v>
      </c>
      <c r="C47">
        <v>0.42425000000000002</v>
      </c>
      <c r="D47">
        <v>0.64800000000000002</v>
      </c>
    </row>
    <row r="48" spans="1:5" x14ac:dyDescent="0.25">
      <c r="A48" t="s">
        <v>346</v>
      </c>
      <c r="B48">
        <v>0.55681000000000003</v>
      </c>
      <c r="C48">
        <v>0.47498000000000001</v>
      </c>
      <c r="D48">
        <v>0.63865000000000005</v>
      </c>
    </row>
    <row r="49" spans="1:9" x14ac:dyDescent="0.25">
      <c r="A49" t="s">
        <v>343</v>
      </c>
      <c r="B49">
        <v>0.56693000000000005</v>
      </c>
      <c r="C49">
        <v>0.48705999999999999</v>
      </c>
      <c r="D49">
        <v>0.64681</v>
      </c>
    </row>
    <row r="50" spans="1:9" x14ac:dyDescent="0.25">
      <c r="A50" t="s">
        <v>344</v>
      </c>
      <c r="B50">
        <v>0.54976000000000003</v>
      </c>
      <c r="C50">
        <v>0.48977999999999999</v>
      </c>
      <c r="D50">
        <v>0.60973999999999995</v>
      </c>
    </row>
    <row r="52" spans="1:9" ht="36" x14ac:dyDescent="0.55000000000000004">
      <c r="A52" s="28" t="s">
        <v>405</v>
      </c>
      <c r="B52" s="28"/>
      <c r="C52" s="28"/>
      <c r="D52" s="28"/>
      <c r="E52" s="28"/>
    </row>
    <row r="53" spans="1:9" x14ac:dyDescent="0.25">
      <c r="A53" t="s">
        <v>326</v>
      </c>
      <c r="B53" t="s">
        <v>327</v>
      </c>
      <c r="C53" t="s">
        <v>328</v>
      </c>
      <c r="D53" t="s">
        <v>329</v>
      </c>
      <c r="E53" t="s">
        <v>330</v>
      </c>
      <c r="F53" t="s">
        <v>327</v>
      </c>
      <c r="G53" t="s">
        <v>328</v>
      </c>
      <c r="H53" t="s">
        <v>329</v>
      </c>
      <c r="I53" t="s">
        <v>330</v>
      </c>
    </row>
    <row r="54" spans="1:9" x14ac:dyDescent="0.25">
      <c r="A54" t="s">
        <v>347</v>
      </c>
      <c r="B54">
        <v>0.85609999999999997</v>
      </c>
      <c r="C54">
        <v>0.81662000000000001</v>
      </c>
      <c r="D54">
        <v>0.68532999999999999</v>
      </c>
      <c r="E54">
        <v>0.77403999999999995</v>
      </c>
      <c r="I54">
        <v>0.80845</v>
      </c>
    </row>
    <row r="55" spans="1:9" x14ac:dyDescent="0.25">
      <c r="A55" t="s">
        <v>348</v>
      </c>
      <c r="B55">
        <v>0.90108999999999995</v>
      </c>
      <c r="C55">
        <v>0.85065999999999997</v>
      </c>
      <c r="D55">
        <v>0.74863000000000002</v>
      </c>
      <c r="E55">
        <v>0.83321000000000001</v>
      </c>
    </row>
    <row r="56" spans="1:9" x14ac:dyDescent="0.25">
      <c r="A56" t="s">
        <v>349</v>
      </c>
      <c r="B56">
        <v>0.81720999999999999</v>
      </c>
      <c r="C56">
        <v>0.72440000000000004</v>
      </c>
      <c r="D56">
        <v>0.61036000000000001</v>
      </c>
      <c r="E56">
        <v>0.70574999999999999</v>
      </c>
      <c r="F56">
        <v>0.88705000000000001</v>
      </c>
      <c r="G56">
        <v>0.83133000000000001</v>
      </c>
      <c r="H56">
        <v>0.73011999999999999</v>
      </c>
    </row>
    <row r="57" spans="1:9" x14ac:dyDescent="0.25">
      <c r="A57" t="s">
        <v>350</v>
      </c>
      <c r="B57">
        <v>0.88870000000000005</v>
      </c>
      <c r="C57">
        <v>0.84443999999999997</v>
      </c>
      <c r="D57">
        <v>0.74167000000000005</v>
      </c>
      <c r="E57">
        <v>0.81328999999999996</v>
      </c>
    </row>
    <row r="58" spans="1:9" x14ac:dyDescent="0.25">
      <c r="A58" t="s">
        <v>351</v>
      </c>
      <c r="B58">
        <v>0.90871000000000002</v>
      </c>
      <c r="C58">
        <v>0.86380000000000001</v>
      </c>
      <c r="D58">
        <v>0.77244999999999997</v>
      </c>
      <c r="E58">
        <v>0.84316999999999998</v>
      </c>
    </row>
    <row r="59" spans="1:9" x14ac:dyDescent="0.25">
      <c r="A59" t="s">
        <v>326</v>
      </c>
      <c r="B59" t="s">
        <v>331</v>
      </c>
      <c r="C59" t="s">
        <v>332</v>
      </c>
      <c r="D59" t="s">
        <v>333</v>
      </c>
      <c r="E59" t="s">
        <v>331</v>
      </c>
      <c r="F59" t="s">
        <v>332</v>
      </c>
      <c r="G59" t="s">
        <v>333</v>
      </c>
    </row>
    <row r="60" spans="1:9" x14ac:dyDescent="0.25">
      <c r="A60" t="s">
        <v>347</v>
      </c>
      <c r="B60">
        <v>0.76507999999999998</v>
      </c>
      <c r="C60">
        <v>0.70960000000000001</v>
      </c>
      <c r="D60">
        <v>0.82057000000000002</v>
      </c>
    </row>
    <row r="61" spans="1:9" x14ac:dyDescent="0.25">
      <c r="A61" t="s">
        <v>348</v>
      </c>
      <c r="B61">
        <v>0.79427999999999999</v>
      </c>
      <c r="C61">
        <v>0.69921999999999995</v>
      </c>
      <c r="D61">
        <v>0.88932999999999995</v>
      </c>
    </row>
    <row r="62" spans="1:9" x14ac:dyDescent="0.25">
      <c r="A62" t="s">
        <v>349</v>
      </c>
      <c r="B62">
        <v>0.61041999999999996</v>
      </c>
      <c r="C62">
        <v>0.52280000000000004</v>
      </c>
      <c r="D62">
        <v>0.69803999999999999</v>
      </c>
      <c r="E62">
        <v>0.76243000000000005</v>
      </c>
      <c r="F62">
        <v>0.68574000000000002</v>
      </c>
      <c r="G62">
        <v>0.83911000000000002</v>
      </c>
    </row>
    <row r="63" spans="1:9" x14ac:dyDescent="0.25">
      <c r="A63" t="s">
        <v>350</v>
      </c>
      <c r="B63">
        <v>0.77963000000000005</v>
      </c>
      <c r="C63">
        <v>0.73041999999999996</v>
      </c>
      <c r="D63">
        <v>0.82884000000000002</v>
      </c>
    </row>
    <row r="64" spans="1:9" x14ac:dyDescent="0.25">
      <c r="A64" t="s">
        <v>351</v>
      </c>
      <c r="B64">
        <v>0.80986999999999998</v>
      </c>
      <c r="C64">
        <v>0.74461999999999995</v>
      </c>
      <c r="D64">
        <v>0.87512000000000001</v>
      </c>
    </row>
    <row r="65" spans="1:7" x14ac:dyDescent="0.25">
      <c r="A65" t="s">
        <v>326</v>
      </c>
      <c r="B65" t="s">
        <v>334</v>
      </c>
      <c r="C65" t="s">
        <v>335</v>
      </c>
      <c r="D65" t="s">
        <v>336</v>
      </c>
      <c r="E65" t="s">
        <v>334</v>
      </c>
      <c r="F65" t="s">
        <v>335</v>
      </c>
      <c r="G65" t="s">
        <v>336</v>
      </c>
    </row>
    <row r="66" spans="1:7" x14ac:dyDescent="0.25">
      <c r="A66" t="s">
        <v>347</v>
      </c>
      <c r="B66">
        <v>0.59736</v>
      </c>
      <c r="C66">
        <v>0.49764999999999998</v>
      </c>
      <c r="D66">
        <v>0.69708000000000003</v>
      </c>
    </row>
    <row r="67" spans="1:7" x14ac:dyDescent="0.25">
      <c r="A67" t="s">
        <v>348</v>
      </c>
      <c r="B67">
        <v>0.65822000000000003</v>
      </c>
      <c r="C67">
        <v>0.56842000000000004</v>
      </c>
      <c r="D67">
        <v>0.74800999999999995</v>
      </c>
    </row>
    <row r="68" spans="1:7" x14ac:dyDescent="0.25">
      <c r="A68" t="s">
        <v>349</v>
      </c>
      <c r="B68">
        <v>0.51619999999999999</v>
      </c>
      <c r="C68">
        <v>0.42759000000000003</v>
      </c>
      <c r="D68">
        <v>0.60480999999999996</v>
      </c>
      <c r="E68">
        <v>0.64646999999999999</v>
      </c>
      <c r="F68">
        <v>0.56706999999999996</v>
      </c>
      <c r="G68">
        <v>0.72585999999999995</v>
      </c>
    </row>
    <row r="69" spans="1:7" x14ac:dyDescent="0.25">
      <c r="A69" t="s">
        <v>350</v>
      </c>
      <c r="B69">
        <v>0.66427999999999998</v>
      </c>
      <c r="C69">
        <v>0.59179999999999999</v>
      </c>
      <c r="D69">
        <v>0.73675000000000002</v>
      </c>
    </row>
    <row r="70" spans="1:7" x14ac:dyDescent="0.25">
      <c r="A70" t="s">
        <v>351</v>
      </c>
      <c r="B70">
        <v>0.69765999999999995</v>
      </c>
      <c r="C70">
        <v>0.62388999999999994</v>
      </c>
      <c r="D70">
        <v>0.77141999999999999</v>
      </c>
    </row>
    <row r="71" spans="1:7" ht="36" x14ac:dyDescent="0.55000000000000004">
      <c r="A71" s="28" t="s">
        <v>408</v>
      </c>
      <c r="B71" s="28"/>
      <c r="C71" s="28"/>
      <c r="D71" s="28"/>
      <c r="E71" s="28"/>
    </row>
    <row r="72" spans="1:7" x14ac:dyDescent="0.25">
      <c r="A72" t="s">
        <v>326</v>
      </c>
      <c r="B72" t="s">
        <v>327</v>
      </c>
      <c r="C72" t="s">
        <v>328</v>
      </c>
      <c r="D72" t="s">
        <v>329</v>
      </c>
      <c r="E72" t="s">
        <v>330</v>
      </c>
    </row>
    <row r="73" spans="1:7" x14ac:dyDescent="0.25">
      <c r="A73" t="s">
        <v>364</v>
      </c>
      <c r="B73">
        <v>0.78349999999999997</v>
      </c>
      <c r="C73">
        <v>0.70330000000000004</v>
      </c>
      <c r="D73">
        <v>0.55049999999999999</v>
      </c>
      <c r="E73">
        <v>0.66713</v>
      </c>
    </row>
    <row r="74" spans="1:7" x14ac:dyDescent="0.25">
      <c r="A74" t="s">
        <v>365</v>
      </c>
      <c r="B74">
        <v>0.84292999999999996</v>
      </c>
      <c r="C74">
        <v>0.77654000000000001</v>
      </c>
      <c r="D74">
        <v>0.63722999999999996</v>
      </c>
      <c r="E74">
        <v>0.74658000000000002</v>
      </c>
    </row>
    <row r="75" spans="1:7" x14ac:dyDescent="0.25">
      <c r="A75" t="s">
        <v>366</v>
      </c>
      <c r="B75">
        <v>0.85211000000000003</v>
      </c>
      <c r="C75">
        <v>0.81479000000000001</v>
      </c>
      <c r="D75">
        <v>0.66393000000000002</v>
      </c>
      <c r="E75">
        <v>0.77188999999999997</v>
      </c>
    </row>
    <row r="76" spans="1:7" x14ac:dyDescent="0.25">
      <c r="A76" t="s">
        <v>367</v>
      </c>
      <c r="B76">
        <v>0.68052000000000001</v>
      </c>
      <c r="C76">
        <v>0.68174999999999997</v>
      </c>
      <c r="D76">
        <v>0.48126000000000002</v>
      </c>
      <c r="E76">
        <v>0.56818000000000002</v>
      </c>
    </row>
    <row r="77" spans="1:7" x14ac:dyDescent="0.25">
      <c r="A77" t="s">
        <v>326</v>
      </c>
      <c r="B77" t="s">
        <v>331</v>
      </c>
      <c r="C77" t="s">
        <v>332</v>
      </c>
      <c r="D77" t="s">
        <v>333</v>
      </c>
    </row>
    <row r="78" spans="1:7" x14ac:dyDescent="0.25">
      <c r="A78" t="s">
        <v>364</v>
      </c>
      <c r="B78">
        <v>0.59250000000000003</v>
      </c>
      <c r="C78">
        <v>0.63119000000000003</v>
      </c>
      <c r="D78">
        <v>0.54512000000000005</v>
      </c>
    </row>
    <row r="79" spans="1:7" x14ac:dyDescent="0.25">
      <c r="A79" t="s">
        <v>365</v>
      </c>
      <c r="B79">
        <v>0.69084999999999996</v>
      </c>
      <c r="C79">
        <v>0.62795000000000001</v>
      </c>
      <c r="D79">
        <v>0.74899000000000004</v>
      </c>
    </row>
    <row r="80" spans="1:7" x14ac:dyDescent="0.25">
      <c r="A80" t="s">
        <v>366</v>
      </c>
      <c r="B80">
        <v>0.7742</v>
      </c>
      <c r="C80">
        <v>0.67910999999999999</v>
      </c>
      <c r="D80">
        <v>0.86838000000000004</v>
      </c>
    </row>
    <row r="81" spans="1:5" x14ac:dyDescent="0.25">
      <c r="A81" t="s">
        <v>367</v>
      </c>
      <c r="B81">
        <v>0.69211999999999996</v>
      </c>
      <c r="C81">
        <v>0.47805999999999998</v>
      </c>
      <c r="D81">
        <v>0.90880000000000005</v>
      </c>
    </row>
    <row r="82" spans="1:5" x14ac:dyDescent="0.25">
      <c r="A82" t="s">
        <v>326</v>
      </c>
      <c r="B82" t="s">
        <v>334</v>
      </c>
      <c r="C82" t="s">
        <v>335</v>
      </c>
      <c r="D82" t="s">
        <v>336</v>
      </c>
    </row>
    <row r="83" spans="1:5" x14ac:dyDescent="0.25">
      <c r="A83" t="s">
        <v>364</v>
      </c>
      <c r="B83">
        <v>0.42047000000000001</v>
      </c>
      <c r="C83">
        <v>0.40679999999999999</v>
      </c>
      <c r="D83">
        <v>0.43414000000000003</v>
      </c>
    </row>
    <row r="84" spans="1:5" x14ac:dyDescent="0.25">
      <c r="A84" t="s">
        <v>365</v>
      </c>
      <c r="B84">
        <v>0.51978000000000002</v>
      </c>
      <c r="C84">
        <v>0.46440999999999999</v>
      </c>
      <c r="D84">
        <v>0.57515000000000005</v>
      </c>
    </row>
    <row r="85" spans="1:5" x14ac:dyDescent="0.25">
      <c r="A85" t="s">
        <v>366</v>
      </c>
      <c r="B85">
        <v>0.55120000000000002</v>
      </c>
      <c r="C85">
        <v>0.48081000000000002</v>
      </c>
      <c r="D85">
        <v>0.62158999999999998</v>
      </c>
    </row>
    <row r="86" spans="1:5" x14ac:dyDescent="0.25">
      <c r="A86" t="s">
        <v>367</v>
      </c>
      <c r="B86">
        <v>0.39344000000000001</v>
      </c>
      <c r="C86">
        <v>0.35421000000000002</v>
      </c>
      <c r="D86">
        <v>0.43267</v>
      </c>
    </row>
    <row r="87" spans="1:5" x14ac:dyDescent="0.25">
      <c r="A87" t="s">
        <v>326</v>
      </c>
      <c r="B87" t="s">
        <v>327</v>
      </c>
      <c r="C87" t="s">
        <v>328</v>
      </c>
      <c r="D87" t="s">
        <v>329</v>
      </c>
      <c r="E87" t="s">
        <v>330</v>
      </c>
    </row>
    <row r="88" spans="1:5" x14ac:dyDescent="0.25">
      <c r="A88" t="s">
        <v>368</v>
      </c>
      <c r="B88">
        <v>0.89100999999999997</v>
      </c>
      <c r="C88">
        <v>0.84675</v>
      </c>
      <c r="D88">
        <v>0.72382000000000002</v>
      </c>
      <c r="E88">
        <v>0.82352000000000003</v>
      </c>
    </row>
    <row r="89" spans="1:5" x14ac:dyDescent="0.25">
      <c r="A89" t="s">
        <v>326</v>
      </c>
      <c r="B89" t="s">
        <v>331</v>
      </c>
      <c r="C89" t="s">
        <v>332</v>
      </c>
      <c r="D89" t="s">
        <v>333</v>
      </c>
    </row>
    <row r="90" spans="1:5" x14ac:dyDescent="0.25">
      <c r="A90" t="s">
        <v>368</v>
      </c>
      <c r="B90">
        <v>0.79335</v>
      </c>
      <c r="C90">
        <v>0.70355999999999996</v>
      </c>
      <c r="D90">
        <v>0.88729999999999998</v>
      </c>
    </row>
    <row r="91" spans="1:5" x14ac:dyDescent="0.25">
      <c r="A91" t="s">
        <v>326</v>
      </c>
      <c r="B91" t="s">
        <v>334</v>
      </c>
      <c r="C91" t="s">
        <v>335</v>
      </c>
      <c r="D91" t="s">
        <v>336</v>
      </c>
    </row>
    <row r="92" spans="1:5" x14ac:dyDescent="0.25">
      <c r="A92" t="s">
        <v>368</v>
      </c>
      <c r="B92">
        <v>0.61336000000000002</v>
      </c>
      <c r="C92">
        <v>0.55174000000000001</v>
      </c>
      <c r="D92">
        <v>0.67498000000000002</v>
      </c>
    </row>
    <row r="94" spans="1:5" x14ac:dyDescent="0.25">
      <c r="A94" t="s">
        <v>326</v>
      </c>
      <c r="B94" t="s">
        <v>327</v>
      </c>
      <c r="C94" t="s">
        <v>328</v>
      </c>
      <c r="D94" t="s">
        <v>329</v>
      </c>
      <c r="E94" t="s">
        <v>330</v>
      </c>
    </row>
    <row r="95" spans="1:5" x14ac:dyDescent="0.25">
      <c r="A95" t="s">
        <v>369</v>
      </c>
      <c r="B95">
        <v>0.79908999999999997</v>
      </c>
      <c r="C95">
        <v>0.78071000000000002</v>
      </c>
      <c r="D95">
        <v>0.60584000000000005</v>
      </c>
      <c r="E95">
        <v>0.70316000000000001</v>
      </c>
    </row>
    <row r="96" spans="1:5" x14ac:dyDescent="0.25">
      <c r="A96" t="s">
        <v>326</v>
      </c>
      <c r="B96" t="s">
        <v>331</v>
      </c>
      <c r="C96" t="s">
        <v>332</v>
      </c>
      <c r="D96" t="s">
        <v>333</v>
      </c>
    </row>
    <row r="97" spans="1:5" x14ac:dyDescent="0.25">
      <c r="A97" t="s">
        <v>369</v>
      </c>
      <c r="B97">
        <v>0.76398999999999995</v>
      </c>
      <c r="C97">
        <v>0.63022</v>
      </c>
      <c r="D97">
        <v>0.89809000000000005</v>
      </c>
    </row>
    <row r="98" spans="1:5" x14ac:dyDescent="0.25">
      <c r="A98" t="s">
        <v>326</v>
      </c>
      <c r="B98" t="s">
        <v>334</v>
      </c>
      <c r="C98" t="s">
        <v>335</v>
      </c>
      <c r="D98" t="s">
        <v>336</v>
      </c>
    </row>
    <row r="99" spans="1:5" x14ac:dyDescent="0.25">
      <c r="A99" t="s">
        <v>369</v>
      </c>
      <c r="B99">
        <v>0.50363000000000002</v>
      </c>
      <c r="C99">
        <v>0.46076</v>
      </c>
      <c r="D99">
        <v>0.54651000000000005</v>
      </c>
    </row>
    <row r="100" spans="1:5" ht="36" x14ac:dyDescent="0.55000000000000004">
      <c r="A100" s="28" t="s">
        <v>559</v>
      </c>
      <c r="B100" s="28"/>
      <c r="C100" s="28"/>
      <c r="D100" s="28"/>
      <c r="E100" s="28"/>
    </row>
    <row r="101" spans="1:5" x14ac:dyDescent="0.25">
      <c r="A101" t="s">
        <v>326</v>
      </c>
      <c r="B101" t="s">
        <v>327</v>
      </c>
      <c r="C101" t="s">
        <v>328</v>
      </c>
      <c r="D101" t="s">
        <v>329</v>
      </c>
      <c r="E101" t="s">
        <v>330</v>
      </c>
    </row>
    <row r="102" spans="1:5" x14ac:dyDescent="0.25">
      <c r="A102" t="s">
        <v>352</v>
      </c>
      <c r="B102">
        <v>0.75665000000000004</v>
      </c>
      <c r="C102">
        <v>0.70316000000000001</v>
      </c>
      <c r="D102">
        <v>0.53307000000000004</v>
      </c>
      <c r="E102">
        <v>0.63429000000000002</v>
      </c>
    </row>
    <row r="103" spans="1:5" x14ac:dyDescent="0.25">
      <c r="A103" t="s">
        <v>353</v>
      </c>
      <c r="B103">
        <v>0.81969999999999998</v>
      </c>
      <c r="C103">
        <v>0.76273000000000002</v>
      </c>
      <c r="D103">
        <v>0.61377000000000004</v>
      </c>
      <c r="E103">
        <v>0.71289000000000002</v>
      </c>
    </row>
    <row r="104" spans="1:5" x14ac:dyDescent="0.25">
      <c r="A104" t="s">
        <v>354</v>
      </c>
      <c r="B104">
        <v>0.84330000000000005</v>
      </c>
      <c r="C104">
        <v>0.81427000000000005</v>
      </c>
      <c r="D104">
        <v>0.66700000000000004</v>
      </c>
      <c r="E104">
        <v>0.75982000000000005</v>
      </c>
    </row>
    <row r="105" spans="1:5" x14ac:dyDescent="0.25">
      <c r="A105" t="s">
        <v>355</v>
      </c>
      <c r="B105">
        <v>0.70186000000000004</v>
      </c>
      <c r="C105">
        <v>0.69220000000000004</v>
      </c>
      <c r="D105">
        <v>0.51175000000000004</v>
      </c>
      <c r="E105">
        <v>0.58694999999999997</v>
      </c>
    </row>
    <row r="106" spans="1:5" x14ac:dyDescent="0.25">
      <c r="A106" t="s">
        <v>326</v>
      </c>
      <c r="B106" t="s">
        <v>331</v>
      </c>
      <c r="C106" t="s">
        <v>332</v>
      </c>
      <c r="D106" t="s">
        <v>333</v>
      </c>
    </row>
    <row r="107" spans="1:5" x14ac:dyDescent="0.25">
      <c r="A107" t="s">
        <v>352</v>
      </c>
      <c r="B107">
        <v>0.60331999999999997</v>
      </c>
      <c r="C107">
        <v>0.66396999999999995</v>
      </c>
      <c r="D107">
        <v>0.54266999999999999</v>
      </c>
    </row>
    <row r="108" spans="1:5" x14ac:dyDescent="0.25">
      <c r="A108" t="s">
        <v>353</v>
      </c>
      <c r="B108">
        <v>0.67427999999999999</v>
      </c>
      <c r="C108">
        <v>0.61560999999999999</v>
      </c>
      <c r="D108">
        <v>0.73295999999999994</v>
      </c>
    </row>
    <row r="109" spans="1:5" x14ac:dyDescent="0.25">
      <c r="A109" t="s">
        <v>354</v>
      </c>
      <c r="B109">
        <v>0.77910999999999997</v>
      </c>
      <c r="C109">
        <v>0.70916000000000001</v>
      </c>
      <c r="D109">
        <v>0.84906000000000004</v>
      </c>
    </row>
    <row r="110" spans="1:5" x14ac:dyDescent="0.25">
      <c r="A110" t="s">
        <v>355</v>
      </c>
      <c r="B110">
        <v>0.69045999999999996</v>
      </c>
      <c r="C110">
        <v>0.49553999999999998</v>
      </c>
      <c r="D110">
        <v>0.88536999999999999</v>
      </c>
    </row>
    <row r="111" spans="1:5" x14ac:dyDescent="0.25">
      <c r="A111" t="s">
        <v>326</v>
      </c>
      <c r="B111" t="s">
        <v>334</v>
      </c>
      <c r="C111" t="s">
        <v>335</v>
      </c>
      <c r="D111" t="s">
        <v>336</v>
      </c>
    </row>
    <row r="112" spans="1:5" x14ac:dyDescent="0.25">
      <c r="A112" t="s">
        <v>352</v>
      </c>
      <c r="B112">
        <v>0.41750999999999999</v>
      </c>
      <c r="C112">
        <v>0.37974999999999998</v>
      </c>
      <c r="D112">
        <v>0.45526</v>
      </c>
    </row>
    <row r="113" spans="1:5" x14ac:dyDescent="0.25">
      <c r="A113" t="s">
        <v>353</v>
      </c>
      <c r="B113">
        <v>0.50958000000000003</v>
      </c>
      <c r="C113">
        <v>0.42936000000000002</v>
      </c>
      <c r="D113">
        <v>0.58979000000000004</v>
      </c>
    </row>
    <row r="114" spans="1:5" x14ac:dyDescent="0.25">
      <c r="A114" t="s">
        <v>354</v>
      </c>
      <c r="B114">
        <v>0.57264999999999999</v>
      </c>
      <c r="C114">
        <v>0.48163</v>
      </c>
      <c r="D114">
        <v>0.66366999999999998</v>
      </c>
    </row>
    <row r="115" spans="1:5" x14ac:dyDescent="0.25">
      <c r="A115" t="s">
        <v>355</v>
      </c>
      <c r="B115">
        <v>0.43225999999999998</v>
      </c>
      <c r="C115">
        <v>0.36031999999999997</v>
      </c>
      <c r="D115">
        <v>0.50421000000000005</v>
      </c>
    </row>
    <row r="118" spans="1:5" ht="36" x14ac:dyDescent="0.55000000000000004">
      <c r="A118" s="28" t="s">
        <v>409</v>
      </c>
      <c r="B118" s="28"/>
      <c r="C118" s="28"/>
      <c r="D118" s="28"/>
      <c r="E118" s="28"/>
    </row>
    <row r="119" spans="1:5" x14ac:dyDescent="0.25">
      <c r="A119" t="s">
        <v>326</v>
      </c>
      <c r="B119" t="s">
        <v>327</v>
      </c>
      <c r="C119" t="s">
        <v>328</v>
      </c>
      <c r="D119" t="s">
        <v>329</v>
      </c>
      <c r="E119" t="s">
        <v>330</v>
      </c>
    </row>
    <row r="120" spans="1:5" x14ac:dyDescent="0.25">
      <c r="A120" t="s">
        <v>356</v>
      </c>
      <c r="B120">
        <v>0.81962000000000002</v>
      </c>
      <c r="C120">
        <v>0.73504000000000003</v>
      </c>
      <c r="D120">
        <v>0.58623999999999998</v>
      </c>
      <c r="E120">
        <v>0.73487999999999998</v>
      </c>
    </row>
    <row r="121" spans="1:5" x14ac:dyDescent="0.25">
      <c r="A121" t="s">
        <v>357</v>
      </c>
      <c r="B121">
        <v>0.81411999999999995</v>
      </c>
      <c r="C121">
        <v>0.71357000000000004</v>
      </c>
      <c r="D121">
        <v>0.56237000000000004</v>
      </c>
      <c r="E121">
        <v>0.72353000000000001</v>
      </c>
    </row>
    <row r="122" spans="1:5" x14ac:dyDescent="0.25">
      <c r="A122" t="s">
        <v>358</v>
      </c>
      <c r="B122">
        <v>0.84953999999999996</v>
      </c>
      <c r="C122">
        <v>0.78174999999999994</v>
      </c>
      <c r="D122">
        <v>0.63836000000000004</v>
      </c>
      <c r="E122">
        <v>0.76995999999999998</v>
      </c>
    </row>
    <row r="123" spans="1:5" x14ac:dyDescent="0.25">
      <c r="A123" t="s">
        <v>359</v>
      </c>
      <c r="B123">
        <v>0.85692000000000002</v>
      </c>
      <c r="C123">
        <v>0.79176000000000002</v>
      </c>
      <c r="D123">
        <v>0.65083999999999997</v>
      </c>
      <c r="E123">
        <v>0.77676000000000001</v>
      </c>
    </row>
    <row r="124" spans="1:5" x14ac:dyDescent="0.25">
      <c r="A124" t="s">
        <v>326</v>
      </c>
      <c r="B124" t="s">
        <v>331</v>
      </c>
      <c r="C124" t="s">
        <v>332</v>
      </c>
      <c r="D124" t="s">
        <v>333</v>
      </c>
    </row>
    <row r="125" spans="1:5" x14ac:dyDescent="0.25">
      <c r="A125" t="s">
        <v>356</v>
      </c>
      <c r="B125">
        <v>0.63861999999999997</v>
      </c>
      <c r="C125">
        <v>0.47465000000000002</v>
      </c>
      <c r="D125">
        <v>0.80683000000000005</v>
      </c>
    </row>
    <row r="126" spans="1:5" x14ac:dyDescent="0.25">
      <c r="A126" t="s">
        <v>357</v>
      </c>
      <c r="B126">
        <v>0.60709999999999997</v>
      </c>
      <c r="C126">
        <v>0.29876999999999998</v>
      </c>
      <c r="D126">
        <v>0.92940999999999996</v>
      </c>
    </row>
    <row r="127" spans="1:5" x14ac:dyDescent="0.25">
      <c r="A127" t="s">
        <v>358</v>
      </c>
      <c r="B127">
        <v>0.69986000000000004</v>
      </c>
      <c r="C127">
        <v>0.54901999999999995</v>
      </c>
      <c r="D127">
        <v>0.85431000000000001</v>
      </c>
    </row>
    <row r="128" spans="1:5" x14ac:dyDescent="0.25">
      <c r="A128" t="s">
        <v>359</v>
      </c>
      <c r="B128">
        <v>0.71292999999999995</v>
      </c>
      <c r="C128">
        <v>0.54766999999999999</v>
      </c>
      <c r="D128">
        <v>0.88104000000000005</v>
      </c>
    </row>
    <row r="129" spans="1:5" x14ac:dyDescent="0.25">
      <c r="A129" t="s">
        <v>326</v>
      </c>
      <c r="B129" t="s">
        <v>334</v>
      </c>
      <c r="C129" t="s">
        <v>335</v>
      </c>
      <c r="D129" t="s">
        <v>336</v>
      </c>
    </row>
    <row r="130" spans="1:5" x14ac:dyDescent="0.25">
      <c r="A130" t="s">
        <v>356</v>
      </c>
      <c r="B130">
        <v>0.42648000000000003</v>
      </c>
      <c r="C130">
        <v>0.31435999999999997</v>
      </c>
      <c r="D130">
        <v>0.53859000000000001</v>
      </c>
    </row>
    <row r="131" spans="1:5" x14ac:dyDescent="0.25">
      <c r="A131" t="s">
        <v>357</v>
      </c>
      <c r="B131">
        <v>0.39287</v>
      </c>
      <c r="C131">
        <v>0.22614000000000001</v>
      </c>
      <c r="D131">
        <v>0.55961000000000005</v>
      </c>
    </row>
    <row r="132" spans="1:5" x14ac:dyDescent="0.25">
      <c r="A132" t="s">
        <v>358</v>
      </c>
      <c r="B132">
        <v>0.4965</v>
      </c>
      <c r="C132">
        <v>0.38762000000000002</v>
      </c>
      <c r="D132">
        <v>0.60536999999999996</v>
      </c>
    </row>
    <row r="133" spans="1:5" x14ac:dyDescent="0.25">
      <c r="A133" t="s">
        <v>359</v>
      </c>
      <c r="B133">
        <v>0.51256999999999997</v>
      </c>
      <c r="C133">
        <v>0.40284999999999999</v>
      </c>
      <c r="D133">
        <v>0.62228000000000006</v>
      </c>
    </row>
    <row r="137" spans="1:5" ht="36" x14ac:dyDescent="0.55000000000000004">
      <c r="A137" s="28" t="s">
        <v>410</v>
      </c>
      <c r="B137" s="28"/>
      <c r="C137" s="28"/>
      <c r="D137" s="28"/>
      <c r="E137" s="28"/>
    </row>
    <row r="138" spans="1:5" x14ac:dyDescent="0.25">
      <c r="A138" t="s">
        <v>326</v>
      </c>
      <c r="B138" t="s">
        <v>327</v>
      </c>
      <c r="C138" t="s">
        <v>328</v>
      </c>
      <c r="D138" t="s">
        <v>329</v>
      </c>
      <c r="E138" t="s">
        <v>330</v>
      </c>
    </row>
    <row r="139" spans="1:5" x14ac:dyDescent="0.25">
      <c r="A139" t="s">
        <v>360</v>
      </c>
      <c r="B139">
        <v>0.73880999999999997</v>
      </c>
      <c r="C139">
        <v>0.61875999999999998</v>
      </c>
      <c r="D139">
        <v>0.46059</v>
      </c>
      <c r="E139">
        <v>0.63285999999999998</v>
      </c>
    </row>
    <row r="140" spans="1:5" x14ac:dyDescent="0.25">
      <c r="A140" t="s">
        <v>361</v>
      </c>
      <c r="B140">
        <v>0.77190999999999999</v>
      </c>
      <c r="C140">
        <v>0.68562999999999996</v>
      </c>
      <c r="D140">
        <v>0.52927999999999997</v>
      </c>
      <c r="E140">
        <v>0.67601</v>
      </c>
    </row>
    <row r="141" spans="1:5" x14ac:dyDescent="0.25">
      <c r="A141" t="s">
        <v>362</v>
      </c>
      <c r="B141">
        <v>0.85150999999999999</v>
      </c>
      <c r="C141">
        <v>0.79642999999999997</v>
      </c>
      <c r="D141">
        <v>0.65163000000000004</v>
      </c>
      <c r="E141">
        <v>0.77164999999999995</v>
      </c>
    </row>
    <row r="142" spans="1:5" x14ac:dyDescent="0.25">
      <c r="A142" t="s">
        <v>363</v>
      </c>
      <c r="B142">
        <v>0.84323000000000004</v>
      </c>
      <c r="C142">
        <v>0.78925999999999996</v>
      </c>
      <c r="D142">
        <v>0.64076</v>
      </c>
      <c r="E142">
        <v>0.76354</v>
      </c>
    </row>
    <row r="143" spans="1:5" x14ac:dyDescent="0.25">
      <c r="A143" t="s">
        <v>326</v>
      </c>
      <c r="B143" t="s">
        <v>331</v>
      </c>
      <c r="C143" t="s">
        <v>332</v>
      </c>
      <c r="D143" t="s">
        <v>333</v>
      </c>
    </row>
    <row r="144" spans="1:5" x14ac:dyDescent="0.25">
      <c r="A144" t="s">
        <v>360</v>
      </c>
      <c r="B144">
        <v>0.50844</v>
      </c>
      <c r="C144">
        <v>0.17022999999999999</v>
      </c>
      <c r="D144">
        <v>0.86138000000000003</v>
      </c>
    </row>
    <row r="145" spans="1:5" x14ac:dyDescent="0.25">
      <c r="A145" t="s">
        <v>361</v>
      </c>
      <c r="B145">
        <v>0.59592999999999996</v>
      </c>
      <c r="C145">
        <v>0.39867000000000002</v>
      </c>
      <c r="D145">
        <v>0.80130999999999997</v>
      </c>
    </row>
    <row r="146" spans="1:5" x14ac:dyDescent="0.25">
      <c r="A146" t="s">
        <v>362</v>
      </c>
      <c r="B146">
        <v>0.72714999999999996</v>
      </c>
      <c r="C146">
        <v>0.59404000000000001</v>
      </c>
      <c r="D146">
        <v>0.86197000000000001</v>
      </c>
    </row>
    <row r="147" spans="1:5" x14ac:dyDescent="0.25">
      <c r="A147" t="s">
        <v>363</v>
      </c>
      <c r="B147">
        <v>0.72304999999999997</v>
      </c>
      <c r="C147">
        <v>0.53310000000000002</v>
      </c>
      <c r="D147">
        <v>0.91722000000000004</v>
      </c>
    </row>
    <row r="148" spans="1:5" x14ac:dyDescent="0.25">
      <c r="A148" t="s">
        <v>326</v>
      </c>
      <c r="B148" t="s">
        <v>334</v>
      </c>
      <c r="C148" t="s">
        <v>335</v>
      </c>
      <c r="D148" t="s">
        <v>336</v>
      </c>
    </row>
    <row r="149" spans="1:5" x14ac:dyDescent="0.25">
      <c r="A149" t="s">
        <v>360</v>
      </c>
      <c r="B149">
        <v>0.28942000000000001</v>
      </c>
      <c r="C149">
        <v>0.11826</v>
      </c>
      <c r="D149">
        <v>0.46057999999999999</v>
      </c>
    </row>
    <row r="150" spans="1:5" x14ac:dyDescent="0.25">
      <c r="A150" t="s">
        <v>361</v>
      </c>
      <c r="B150">
        <v>0.38246999999999998</v>
      </c>
      <c r="C150">
        <v>0.23729</v>
      </c>
      <c r="D150">
        <v>0.52764</v>
      </c>
    </row>
    <row r="151" spans="1:5" x14ac:dyDescent="0.25">
      <c r="A151" t="s">
        <v>362</v>
      </c>
      <c r="B151">
        <v>0.52188999999999997</v>
      </c>
      <c r="C151">
        <v>0.42347000000000001</v>
      </c>
      <c r="D151">
        <v>0.62029999999999996</v>
      </c>
    </row>
    <row r="152" spans="1:5" x14ac:dyDescent="0.25">
      <c r="A152" t="s">
        <v>363</v>
      </c>
      <c r="B152">
        <v>0.50846999999999998</v>
      </c>
      <c r="C152">
        <v>0.3891</v>
      </c>
      <c r="D152">
        <v>0.62785000000000002</v>
      </c>
    </row>
    <row r="155" spans="1:5" ht="36" x14ac:dyDescent="0.55000000000000004">
      <c r="A155" s="28" t="s">
        <v>407</v>
      </c>
      <c r="B155" s="28"/>
      <c r="C155" s="28"/>
      <c r="D155" s="28"/>
      <c r="E155" s="28"/>
    </row>
    <row r="156" spans="1:5" x14ac:dyDescent="0.25">
      <c r="A156" t="s">
        <v>326</v>
      </c>
      <c r="B156" t="s">
        <v>327</v>
      </c>
      <c r="C156" t="s">
        <v>328</v>
      </c>
      <c r="D156" t="s">
        <v>329</v>
      </c>
      <c r="E156" t="s">
        <v>330</v>
      </c>
    </row>
    <row r="157" spans="1:5" x14ac:dyDescent="0.25">
      <c r="A157" t="s">
        <v>313</v>
      </c>
      <c r="B157">
        <v>0.81688000000000005</v>
      </c>
      <c r="C157">
        <v>0.72336999999999996</v>
      </c>
      <c r="D157">
        <v>0.58450000000000002</v>
      </c>
      <c r="E157">
        <v>0.72872000000000003</v>
      </c>
    </row>
    <row r="158" spans="1:5" x14ac:dyDescent="0.25">
      <c r="A158" t="s">
        <v>314</v>
      </c>
      <c r="B158">
        <v>0.83616000000000001</v>
      </c>
      <c r="C158">
        <v>0.75777000000000005</v>
      </c>
      <c r="D158">
        <v>0.61704000000000003</v>
      </c>
      <c r="E158">
        <v>0.74802000000000002</v>
      </c>
    </row>
    <row r="159" spans="1:5" x14ac:dyDescent="0.25">
      <c r="A159" t="s">
        <v>315</v>
      </c>
      <c r="B159">
        <v>0.82662000000000002</v>
      </c>
      <c r="C159">
        <v>0.77014000000000005</v>
      </c>
      <c r="D159">
        <v>0.61861999999999995</v>
      </c>
      <c r="E159">
        <v>0.74290999999999996</v>
      </c>
    </row>
    <row r="160" spans="1:5" x14ac:dyDescent="0.25">
      <c r="A160" t="s">
        <v>316</v>
      </c>
      <c r="B160">
        <v>0.83028999999999997</v>
      </c>
      <c r="C160">
        <v>0.76678999999999997</v>
      </c>
      <c r="D160">
        <v>0.61736999999999997</v>
      </c>
      <c r="E160">
        <v>0.74683999999999995</v>
      </c>
    </row>
    <row r="161" spans="1:5" x14ac:dyDescent="0.25">
      <c r="A161" t="s">
        <v>326</v>
      </c>
      <c r="B161" t="s">
        <v>331</v>
      </c>
      <c r="C161" t="s">
        <v>332</v>
      </c>
      <c r="D161" t="s">
        <v>333</v>
      </c>
    </row>
    <row r="162" spans="1:5" x14ac:dyDescent="0.25">
      <c r="A162" t="s">
        <v>313</v>
      </c>
      <c r="B162">
        <v>0.61875000000000002</v>
      </c>
      <c r="C162">
        <v>0.40262999999999999</v>
      </c>
      <c r="D162">
        <v>0.84050999999999998</v>
      </c>
    </row>
    <row r="163" spans="1:5" x14ac:dyDescent="0.25">
      <c r="A163" t="s">
        <v>314</v>
      </c>
      <c r="B163">
        <v>0.66317999999999999</v>
      </c>
      <c r="C163">
        <v>0.48426000000000002</v>
      </c>
      <c r="D163">
        <v>0.84555000000000002</v>
      </c>
    </row>
    <row r="164" spans="1:5" x14ac:dyDescent="0.25">
      <c r="A164" t="s">
        <v>315</v>
      </c>
      <c r="B164">
        <v>0.7006</v>
      </c>
      <c r="C164">
        <v>0.53861000000000003</v>
      </c>
      <c r="D164">
        <v>0.86504000000000003</v>
      </c>
    </row>
    <row r="165" spans="1:5" x14ac:dyDescent="0.25">
      <c r="A165" t="s">
        <v>316</v>
      </c>
      <c r="B165">
        <v>0.69418999999999997</v>
      </c>
      <c r="C165">
        <v>0.49009999999999998</v>
      </c>
      <c r="D165">
        <v>0.90249000000000001</v>
      </c>
    </row>
    <row r="166" spans="1:5" x14ac:dyDescent="0.25">
      <c r="A166" t="s">
        <v>326</v>
      </c>
      <c r="B166" t="s">
        <v>334</v>
      </c>
      <c r="C166" t="s">
        <v>335</v>
      </c>
      <c r="D166" t="s">
        <v>336</v>
      </c>
    </row>
    <row r="167" spans="1:5" x14ac:dyDescent="0.25">
      <c r="A167" t="s">
        <v>313</v>
      </c>
      <c r="B167">
        <v>0.43375999999999998</v>
      </c>
      <c r="C167">
        <v>0.28355000000000002</v>
      </c>
      <c r="D167">
        <v>0.58396999999999999</v>
      </c>
    </row>
    <row r="168" spans="1:5" x14ac:dyDescent="0.25">
      <c r="A168" t="s">
        <v>314</v>
      </c>
      <c r="B168">
        <v>0.47763</v>
      </c>
      <c r="C168">
        <v>0.35178999999999999</v>
      </c>
      <c r="D168">
        <v>0.60346</v>
      </c>
    </row>
    <row r="169" spans="1:5" x14ac:dyDescent="0.25">
      <c r="A169" t="s">
        <v>315</v>
      </c>
      <c r="B169">
        <v>0.48580000000000001</v>
      </c>
      <c r="C169">
        <v>0.37679000000000001</v>
      </c>
      <c r="D169">
        <v>0.59480999999999995</v>
      </c>
    </row>
    <row r="170" spans="1:5" x14ac:dyDescent="0.25">
      <c r="A170" t="s">
        <v>316</v>
      </c>
      <c r="B170">
        <v>0.48031000000000001</v>
      </c>
      <c r="C170">
        <v>0.35871999999999998</v>
      </c>
      <c r="D170">
        <v>0.60189000000000004</v>
      </c>
    </row>
    <row r="174" spans="1:5" x14ac:dyDescent="0.25">
      <c r="A174" t="s">
        <v>326</v>
      </c>
      <c r="B174" t="s">
        <v>327</v>
      </c>
      <c r="C174" t="s">
        <v>328</v>
      </c>
      <c r="D174" t="s">
        <v>329</v>
      </c>
      <c r="E174" t="s">
        <v>330</v>
      </c>
    </row>
    <row r="175" spans="1:5" x14ac:dyDescent="0.25">
      <c r="A175" t="s">
        <v>317</v>
      </c>
      <c r="B175">
        <v>0.77725999999999995</v>
      </c>
      <c r="C175">
        <v>0.71187</v>
      </c>
      <c r="D175">
        <v>0.54569999999999996</v>
      </c>
      <c r="E175">
        <v>0.68638999999999994</v>
      </c>
    </row>
    <row r="176" spans="1:5" x14ac:dyDescent="0.25">
      <c r="A176" t="s">
        <v>318</v>
      </c>
      <c r="B176">
        <v>0.80839000000000005</v>
      </c>
      <c r="C176">
        <v>0.74253000000000002</v>
      </c>
      <c r="D176">
        <v>0.58170999999999995</v>
      </c>
      <c r="E176">
        <v>0.72148000000000001</v>
      </c>
    </row>
    <row r="177" spans="1:5" x14ac:dyDescent="0.25">
      <c r="A177" t="s">
        <v>319</v>
      </c>
      <c r="B177">
        <v>0.79132000000000002</v>
      </c>
      <c r="C177">
        <v>0.75441000000000003</v>
      </c>
      <c r="D177">
        <v>0.58547000000000005</v>
      </c>
      <c r="E177">
        <v>0.70548</v>
      </c>
    </row>
    <row r="178" spans="1:5" x14ac:dyDescent="0.25">
      <c r="A178" t="s">
        <v>320</v>
      </c>
      <c r="B178">
        <v>0.81359999999999999</v>
      </c>
      <c r="C178">
        <v>0.77532999999999996</v>
      </c>
      <c r="D178">
        <v>0.61485000000000001</v>
      </c>
      <c r="E178">
        <v>0.73241000000000001</v>
      </c>
    </row>
    <row r="179" spans="1:5" x14ac:dyDescent="0.25">
      <c r="A179" t="s">
        <v>326</v>
      </c>
      <c r="B179" t="s">
        <v>331</v>
      </c>
      <c r="C179" t="s">
        <v>332</v>
      </c>
      <c r="D179" t="s">
        <v>333</v>
      </c>
    </row>
    <row r="180" spans="1:5" x14ac:dyDescent="0.25">
      <c r="A180" t="s">
        <v>317</v>
      </c>
      <c r="B180">
        <v>0.63382000000000005</v>
      </c>
      <c r="C180">
        <v>0.47305999999999998</v>
      </c>
      <c r="D180">
        <v>0.79849000000000003</v>
      </c>
    </row>
    <row r="181" spans="1:5" x14ac:dyDescent="0.25">
      <c r="A181" t="s">
        <v>318</v>
      </c>
      <c r="B181">
        <v>0.66308999999999996</v>
      </c>
      <c r="C181">
        <v>0.49720999999999999</v>
      </c>
      <c r="D181">
        <v>0.83160999999999996</v>
      </c>
    </row>
    <row r="182" spans="1:5" x14ac:dyDescent="0.25">
      <c r="A182" t="s">
        <v>319</v>
      </c>
      <c r="B182">
        <v>0.69972999999999996</v>
      </c>
      <c r="C182">
        <v>0.54895000000000005</v>
      </c>
      <c r="D182">
        <v>0.85296000000000005</v>
      </c>
    </row>
    <row r="183" spans="1:5" x14ac:dyDescent="0.25">
      <c r="A183" t="s">
        <v>320</v>
      </c>
      <c r="B183">
        <v>0.72335000000000005</v>
      </c>
      <c r="C183">
        <v>0.57962000000000002</v>
      </c>
      <c r="D183">
        <v>0.86944999999999995</v>
      </c>
    </row>
    <row r="184" spans="1:5" x14ac:dyDescent="0.25">
      <c r="A184" t="s">
        <v>326</v>
      </c>
      <c r="B184" t="s">
        <v>334</v>
      </c>
      <c r="C184" t="s">
        <v>335</v>
      </c>
      <c r="D184" t="s">
        <v>336</v>
      </c>
    </row>
    <row r="185" spans="1:5" x14ac:dyDescent="0.25">
      <c r="A185" t="s">
        <v>317</v>
      </c>
      <c r="B185">
        <v>0.39601999999999998</v>
      </c>
      <c r="C185">
        <v>0.29899999999999999</v>
      </c>
      <c r="D185">
        <v>0.49303000000000002</v>
      </c>
    </row>
    <row r="186" spans="1:5" x14ac:dyDescent="0.25">
      <c r="A186" t="s">
        <v>318</v>
      </c>
      <c r="B186">
        <v>0.43192999999999998</v>
      </c>
      <c r="C186">
        <v>0.32988000000000001</v>
      </c>
      <c r="D186">
        <v>0.53398000000000001</v>
      </c>
    </row>
    <row r="187" spans="1:5" x14ac:dyDescent="0.25">
      <c r="A187" t="s">
        <v>319</v>
      </c>
      <c r="B187">
        <v>0.45530999999999999</v>
      </c>
      <c r="C187">
        <v>0.35004999999999997</v>
      </c>
      <c r="D187">
        <v>0.56057999999999997</v>
      </c>
    </row>
    <row r="188" spans="1:5" x14ac:dyDescent="0.25">
      <c r="A188" t="s">
        <v>320</v>
      </c>
      <c r="B188">
        <v>0.4884</v>
      </c>
      <c r="C188">
        <v>0.37895000000000001</v>
      </c>
      <c r="D188">
        <v>0.59784000000000004</v>
      </c>
    </row>
    <row r="192" spans="1:5" ht="36" x14ac:dyDescent="0.55000000000000004">
      <c r="A192" s="28" t="s">
        <v>409</v>
      </c>
      <c r="B192" s="28"/>
      <c r="C192" s="28"/>
      <c r="D192" s="28"/>
      <c r="E192" s="28"/>
    </row>
    <row r="194" spans="1:5" x14ac:dyDescent="0.25">
      <c r="A194" t="s">
        <v>326</v>
      </c>
      <c r="B194" t="s">
        <v>327</v>
      </c>
      <c r="C194" t="s">
        <v>328</v>
      </c>
      <c r="D194" t="s">
        <v>329</v>
      </c>
      <c r="E194" t="s">
        <v>330</v>
      </c>
    </row>
    <row r="195" spans="1:5" x14ac:dyDescent="0.25">
      <c r="A195" t="s">
        <v>356</v>
      </c>
      <c r="B195">
        <v>0.81962000000000002</v>
      </c>
      <c r="C195">
        <v>0.73504000000000003</v>
      </c>
      <c r="D195">
        <v>0.58623999999999998</v>
      </c>
      <c r="E195">
        <v>0.73487999999999998</v>
      </c>
    </row>
    <row r="196" spans="1:5" x14ac:dyDescent="0.25">
      <c r="A196" t="s">
        <v>357</v>
      </c>
      <c r="B196">
        <v>0.81411999999999995</v>
      </c>
      <c r="C196">
        <v>0.71357000000000004</v>
      </c>
      <c r="D196">
        <v>0.56237000000000004</v>
      </c>
      <c r="E196">
        <v>0.72353000000000001</v>
      </c>
    </row>
    <row r="197" spans="1:5" x14ac:dyDescent="0.25">
      <c r="A197" t="s">
        <v>358</v>
      </c>
      <c r="B197">
        <v>0.84953999999999996</v>
      </c>
      <c r="C197">
        <v>0.78174999999999994</v>
      </c>
      <c r="D197">
        <v>0.63836000000000004</v>
      </c>
      <c r="E197">
        <v>0.76995999999999998</v>
      </c>
    </row>
    <row r="198" spans="1:5" x14ac:dyDescent="0.25">
      <c r="A198" t="s">
        <v>359</v>
      </c>
      <c r="B198">
        <v>0.85692000000000002</v>
      </c>
      <c r="C198">
        <v>0.79176000000000002</v>
      </c>
      <c r="D198">
        <v>0.65083999999999997</v>
      </c>
      <c r="E198">
        <v>0.77676000000000001</v>
      </c>
    </row>
    <row r="199" spans="1:5" x14ac:dyDescent="0.25">
      <c r="A199" t="s">
        <v>326</v>
      </c>
      <c r="B199" t="s">
        <v>331</v>
      </c>
      <c r="C199" t="s">
        <v>332</v>
      </c>
      <c r="D199" t="s">
        <v>333</v>
      </c>
    </row>
    <row r="200" spans="1:5" x14ac:dyDescent="0.25">
      <c r="A200" t="s">
        <v>356</v>
      </c>
      <c r="B200">
        <v>0.63861999999999997</v>
      </c>
      <c r="C200">
        <v>0.47465000000000002</v>
      </c>
      <c r="D200">
        <v>0.80683000000000005</v>
      </c>
    </row>
    <row r="201" spans="1:5" x14ac:dyDescent="0.25">
      <c r="A201" t="s">
        <v>357</v>
      </c>
      <c r="B201">
        <v>0.60709999999999997</v>
      </c>
      <c r="C201">
        <v>0.29876999999999998</v>
      </c>
      <c r="D201">
        <v>0.92940999999999996</v>
      </c>
    </row>
    <row r="202" spans="1:5" x14ac:dyDescent="0.25">
      <c r="A202" t="s">
        <v>358</v>
      </c>
      <c r="B202">
        <v>0.69986000000000004</v>
      </c>
      <c r="C202">
        <v>0.54901999999999995</v>
      </c>
      <c r="D202">
        <v>0.85431000000000001</v>
      </c>
    </row>
    <row r="203" spans="1:5" x14ac:dyDescent="0.25">
      <c r="A203" t="s">
        <v>359</v>
      </c>
      <c r="B203">
        <v>0.71292999999999995</v>
      </c>
      <c r="C203">
        <v>0.54766999999999999</v>
      </c>
      <c r="D203">
        <v>0.88104000000000005</v>
      </c>
    </row>
    <row r="204" spans="1:5" x14ac:dyDescent="0.25">
      <c r="A204" t="s">
        <v>326</v>
      </c>
      <c r="B204" t="s">
        <v>334</v>
      </c>
      <c r="C204" t="s">
        <v>335</v>
      </c>
      <c r="D204" t="s">
        <v>336</v>
      </c>
    </row>
    <row r="205" spans="1:5" x14ac:dyDescent="0.25">
      <c r="A205" t="s">
        <v>356</v>
      </c>
      <c r="B205">
        <v>0.42648000000000003</v>
      </c>
      <c r="C205">
        <v>0.31435999999999997</v>
      </c>
      <c r="D205">
        <v>0.53859000000000001</v>
      </c>
    </row>
    <row r="206" spans="1:5" x14ac:dyDescent="0.25">
      <c r="A206" t="s">
        <v>357</v>
      </c>
      <c r="B206">
        <v>0.39287</v>
      </c>
      <c r="C206">
        <v>0.22614000000000001</v>
      </c>
      <c r="D206">
        <v>0.55961000000000005</v>
      </c>
    </row>
    <row r="207" spans="1:5" x14ac:dyDescent="0.25">
      <c r="A207" t="s">
        <v>358</v>
      </c>
      <c r="B207">
        <v>0.4965</v>
      </c>
      <c r="C207">
        <v>0.38762000000000002</v>
      </c>
      <c r="D207">
        <v>0.60536999999999996</v>
      </c>
    </row>
    <row r="208" spans="1:5" x14ac:dyDescent="0.25">
      <c r="A208" t="s">
        <v>359</v>
      </c>
      <c r="B208">
        <v>0.51256999999999997</v>
      </c>
      <c r="C208">
        <v>0.40284999999999999</v>
      </c>
      <c r="D208">
        <v>0.62228000000000006</v>
      </c>
    </row>
    <row r="211" spans="1:5" x14ac:dyDescent="0.25">
      <c r="A211" t="s">
        <v>326</v>
      </c>
      <c r="B211" t="s">
        <v>327</v>
      </c>
      <c r="C211" t="s">
        <v>328</v>
      </c>
      <c r="D211" t="s">
        <v>329</v>
      </c>
      <c r="E211" t="s">
        <v>330</v>
      </c>
    </row>
    <row r="212" spans="1:5" x14ac:dyDescent="0.25">
      <c r="A212" t="s">
        <v>370</v>
      </c>
      <c r="B212">
        <v>0.83909999999999996</v>
      </c>
      <c r="C212">
        <v>0.74790999999999996</v>
      </c>
      <c r="D212">
        <v>0.60843000000000003</v>
      </c>
      <c r="E212">
        <v>0.75241999999999998</v>
      </c>
    </row>
    <row r="213" spans="1:5" x14ac:dyDescent="0.25">
      <c r="A213" t="s">
        <v>326</v>
      </c>
      <c r="B213" t="s">
        <v>331</v>
      </c>
      <c r="C213" t="s">
        <v>332</v>
      </c>
      <c r="D213" t="s">
        <v>333</v>
      </c>
    </row>
    <row r="214" spans="1:5" x14ac:dyDescent="0.25">
      <c r="A214" t="s">
        <v>370</v>
      </c>
      <c r="B214">
        <v>0.64402000000000004</v>
      </c>
      <c r="C214">
        <v>0.46004</v>
      </c>
      <c r="D214">
        <v>0.83272000000000002</v>
      </c>
    </row>
    <row r="215" spans="1:5" x14ac:dyDescent="0.25">
      <c r="A215" t="s">
        <v>326</v>
      </c>
      <c r="B215" t="s">
        <v>334</v>
      </c>
      <c r="C215" t="s">
        <v>335</v>
      </c>
      <c r="D215" t="s">
        <v>336</v>
      </c>
    </row>
    <row r="216" spans="1:5" x14ac:dyDescent="0.25">
      <c r="A216" t="s">
        <v>370</v>
      </c>
      <c r="B216">
        <v>0.45327000000000001</v>
      </c>
      <c r="C216">
        <v>0.32845999999999997</v>
      </c>
      <c r="D216">
        <v>0.57806999999999997</v>
      </c>
    </row>
    <row r="218" spans="1:5" x14ac:dyDescent="0.25">
      <c r="A218" t="s">
        <v>326</v>
      </c>
      <c r="B218" t="s">
        <v>327</v>
      </c>
      <c r="C218" t="s">
        <v>328</v>
      </c>
      <c r="D218" t="s">
        <v>329</v>
      </c>
      <c r="E218" t="s">
        <v>330</v>
      </c>
    </row>
    <row r="219" spans="1:5" x14ac:dyDescent="0.25">
      <c r="A219" t="s">
        <v>371</v>
      </c>
      <c r="B219">
        <v>0.79379999999999995</v>
      </c>
      <c r="C219">
        <v>0.73892999999999998</v>
      </c>
      <c r="D219">
        <v>0.57276000000000005</v>
      </c>
      <c r="E219">
        <v>0.71050999999999997</v>
      </c>
    </row>
    <row r="220" spans="1:5" x14ac:dyDescent="0.25">
      <c r="A220" t="s">
        <v>326</v>
      </c>
      <c r="B220" t="s">
        <v>331</v>
      </c>
      <c r="C220" t="s">
        <v>332</v>
      </c>
      <c r="D220" t="s">
        <v>333</v>
      </c>
    </row>
    <row r="221" spans="1:5" x14ac:dyDescent="0.25">
      <c r="A221" t="s">
        <v>371</v>
      </c>
      <c r="B221">
        <v>0.67988000000000004</v>
      </c>
      <c r="C221">
        <v>0.52712000000000003</v>
      </c>
      <c r="D221">
        <v>0.83672000000000002</v>
      </c>
    </row>
    <row r="222" spans="1:5" x14ac:dyDescent="0.25">
      <c r="A222" t="s">
        <v>326</v>
      </c>
      <c r="B222" t="s">
        <v>334</v>
      </c>
      <c r="C222" t="s">
        <v>335</v>
      </c>
      <c r="D222" t="s">
        <v>336</v>
      </c>
    </row>
    <row r="223" spans="1:5" x14ac:dyDescent="0.25">
      <c r="A223" t="s">
        <v>371</v>
      </c>
      <c r="B223">
        <v>0.43231000000000003</v>
      </c>
      <c r="C223">
        <v>0.30696000000000001</v>
      </c>
      <c r="D223">
        <v>0.55766000000000004</v>
      </c>
    </row>
    <row r="225" spans="1:5" x14ac:dyDescent="0.25">
      <c r="A225" t="s">
        <v>326</v>
      </c>
      <c r="B225" t="s">
        <v>327</v>
      </c>
      <c r="C225" t="s">
        <v>328</v>
      </c>
      <c r="D225" t="s">
        <v>329</v>
      </c>
      <c r="E225" t="s">
        <v>330</v>
      </c>
    </row>
    <row r="226" spans="1:5" x14ac:dyDescent="0.25">
      <c r="A226" t="s">
        <v>372</v>
      </c>
      <c r="B226">
        <v>0.78744999999999998</v>
      </c>
      <c r="C226">
        <v>0.73258999999999996</v>
      </c>
      <c r="D226">
        <v>0.56705000000000005</v>
      </c>
      <c r="E226">
        <v>0.70354000000000005</v>
      </c>
    </row>
    <row r="227" spans="1:5" x14ac:dyDescent="0.25">
      <c r="A227" t="s">
        <v>326</v>
      </c>
      <c r="B227" t="s">
        <v>331</v>
      </c>
      <c r="C227" t="s">
        <v>332</v>
      </c>
      <c r="D227" t="s">
        <v>333</v>
      </c>
    </row>
    <row r="228" spans="1:5" x14ac:dyDescent="0.25">
      <c r="A228" t="s">
        <v>372</v>
      </c>
      <c r="B228">
        <v>0.67357</v>
      </c>
      <c r="C228">
        <v>0.51536999999999999</v>
      </c>
      <c r="D228">
        <v>0.83640000000000003</v>
      </c>
    </row>
    <row r="229" spans="1:5" x14ac:dyDescent="0.25">
      <c r="A229" t="s">
        <v>326</v>
      </c>
      <c r="B229" t="s">
        <v>334</v>
      </c>
      <c r="C229" t="s">
        <v>335</v>
      </c>
      <c r="D229" t="s">
        <v>336</v>
      </c>
    </row>
    <row r="230" spans="1:5" x14ac:dyDescent="0.25">
      <c r="A230" t="s">
        <v>372</v>
      </c>
      <c r="B230">
        <v>0.42799999999999999</v>
      </c>
      <c r="C230">
        <v>0.29863000000000001</v>
      </c>
      <c r="D230">
        <v>0.55737999999999999</v>
      </c>
    </row>
    <row r="231" spans="1:5" ht="36" x14ac:dyDescent="0.55000000000000004">
      <c r="A231" s="28" t="s">
        <v>404</v>
      </c>
      <c r="B231" s="28"/>
      <c r="C231" s="28"/>
      <c r="D231" s="28"/>
      <c r="E231" s="28"/>
    </row>
    <row r="233" spans="1:5" x14ac:dyDescent="0.25">
      <c r="A233" t="s">
        <v>326</v>
      </c>
      <c r="B233" t="s">
        <v>327</v>
      </c>
      <c r="C233" t="s">
        <v>328</v>
      </c>
      <c r="D233" t="s">
        <v>329</v>
      </c>
      <c r="E233" t="s">
        <v>330</v>
      </c>
    </row>
    <row r="234" spans="1:5" x14ac:dyDescent="0.25">
      <c r="A234" t="s">
        <v>373</v>
      </c>
      <c r="B234">
        <v>0.85048999999999997</v>
      </c>
      <c r="C234">
        <v>0.81715000000000004</v>
      </c>
      <c r="D234">
        <v>0.67840999999999996</v>
      </c>
      <c r="E234">
        <v>0.77444999999999997</v>
      </c>
    </row>
    <row r="235" spans="1:5" x14ac:dyDescent="0.25">
      <c r="A235" t="s">
        <v>374</v>
      </c>
      <c r="B235">
        <v>0.86007</v>
      </c>
      <c r="C235">
        <v>0.81862999999999997</v>
      </c>
      <c r="D235">
        <v>0.67893000000000003</v>
      </c>
      <c r="E235">
        <v>0.78125999999999995</v>
      </c>
    </row>
    <row r="236" spans="1:5" x14ac:dyDescent="0.25">
      <c r="A236" t="s">
        <v>375</v>
      </c>
      <c r="B236">
        <v>0.878</v>
      </c>
      <c r="C236">
        <v>0.82918999999999998</v>
      </c>
      <c r="D236">
        <v>0.70433000000000001</v>
      </c>
      <c r="E236">
        <v>0.80337000000000003</v>
      </c>
    </row>
    <row r="237" spans="1:5" x14ac:dyDescent="0.25">
      <c r="A237" t="s">
        <v>376</v>
      </c>
      <c r="B237">
        <v>0.88305999999999996</v>
      </c>
      <c r="C237">
        <v>0.84258999999999995</v>
      </c>
      <c r="D237">
        <v>0.71987000000000001</v>
      </c>
      <c r="E237">
        <v>0.81322000000000005</v>
      </c>
    </row>
    <row r="238" spans="1:5" x14ac:dyDescent="0.25">
      <c r="A238" t="s">
        <v>377</v>
      </c>
      <c r="B238">
        <v>0.88688</v>
      </c>
      <c r="C238">
        <v>0.85128999999999999</v>
      </c>
      <c r="D238">
        <v>0.73194000000000004</v>
      </c>
      <c r="E238">
        <v>0.81733</v>
      </c>
    </row>
    <row r="239" spans="1:5" x14ac:dyDescent="0.25">
      <c r="A239" t="s">
        <v>326</v>
      </c>
      <c r="B239" t="s">
        <v>331</v>
      </c>
      <c r="C239" t="s">
        <v>332</v>
      </c>
      <c r="D239" t="s">
        <v>333</v>
      </c>
    </row>
    <row r="240" spans="1:5" x14ac:dyDescent="0.25">
      <c r="A240" t="s">
        <v>373</v>
      </c>
      <c r="B240">
        <v>0.75087000000000004</v>
      </c>
      <c r="C240">
        <v>0.70609999999999995</v>
      </c>
      <c r="D240">
        <v>0.79564000000000001</v>
      </c>
    </row>
    <row r="241" spans="1:5" x14ac:dyDescent="0.25">
      <c r="A241" t="s">
        <v>374</v>
      </c>
      <c r="B241">
        <v>0.75665000000000004</v>
      </c>
      <c r="C241">
        <v>0.61651999999999996</v>
      </c>
      <c r="D241">
        <v>0.89678000000000002</v>
      </c>
    </row>
    <row r="242" spans="1:5" x14ac:dyDescent="0.25">
      <c r="A242" t="s">
        <v>375</v>
      </c>
      <c r="B242">
        <v>0.76476</v>
      </c>
      <c r="C242">
        <v>0.63424000000000003</v>
      </c>
      <c r="D242">
        <v>0.89527000000000001</v>
      </c>
    </row>
    <row r="243" spans="1:5" x14ac:dyDescent="0.25">
      <c r="A243" t="s">
        <v>376</v>
      </c>
      <c r="B243">
        <v>0.78147</v>
      </c>
      <c r="C243">
        <v>0.69957000000000003</v>
      </c>
      <c r="D243">
        <v>0.86336000000000002</v>
      </c>
    </row>
    <row r="244" spans="1:5" x14ac:dyDescent="0.25">
      <c r="A244" t="s">
        <v>377</v>
      </c>
      <c r="B244">
        <v>0.79010999999999998</v>
      </c>
      <c r="C244">
        <v>0.73751999999999995</v>
      </c>
      <c r="D244">
        <v>0.84270999999999996</v>
      </c>
    </row>
    <row r="245" spans="1:5" x14ac:dyDescent="0.25">
      <c r="A245" t="s">
        <v>326</v>
      </c>
      <c r="B245" t="s">
        <v>334</v>
      </c>
      <c r="C245" t="s">
        <v>335</v>
      </c>
      <c r="D245" t="s">
        <v>336</v>
      </c>
    </row>
    <row r="246" spans="1:5" x14ac:dyDescent="0.25">
      <c r="A246" t="s">
        <v>373</v>
      </c>
      <c r="B246">
        <v>0.55935999999999997</v>
      </c>
      <c r="C246">
        <v>0.46243000000000001</v>
      </c>
      <c r="D246">
        <v>0.65627999999999997</v>
      </c>
    </row>
    <row r="247" spans="1:5" x14ac:dyDescent="0.25">
      <c r="A247" t="s">
        <v>374</v>
      </c>
      <c r="B247">
        <v>0.56023000000000001</v>
      </c>
      <c r="C247">
        <v>0.43947999999999998</v>
      </c>
      <c r="D247">
        <v>0.68098000000000003</v>
      </c>
    </row>
    <row r="248" spans="1:5" x14ac:dyDescent="0.25">
      <c r="A248" t="s">
        <v>375</v>
      </c>
      <c r="B248">
        <v>0.59172000000000002</v>
      </c>
      <c r="C248">
        <v>0.47449999999999998</v>
      </c>
      <c r="D248">
        <v>0.70894000000000001</v>
      </c>
    </row>
    <row r="249" spans="1:5" x14ac:dyDescent="0.25">
      <c r="A249" t="s">
        <v>376</v>
      </c>
      <c r="B249">
        <v>0.61053000000000002</v>
      </c>
      <c r="C249">
        <v>0.51239000000000001</v>
      </c>
      <c r="D249">
        <v>0.70867000000000002</v>
      </c>
    </row>
    <row r="250" spans="1:5" x14ac:dyDescent="0.25">
      <c r="A250" t="s">
        <v>377</v>
      </c>
      <c r="B250">
        <v>0.63027999999999995</v>
      </c>
      <c r="C250">
        <v>0.54891000000000001</v>
      </c>
      <c r="D250">
        <v>0.71165</v>
      </c>
    </row>
    <row r="253" spans="1:5" x14ac:dyDescent="0.25">
      <c r="A253" t="s">
        <v>326</v>
      </c>
      <c r="B253" t="s">
        <v>327</v>
      </c>
      <c r="C253" t="s">
        <v>328</v>
      </c>
      <c r="D253" t="s">
        <v>329</v>
      </c>
      <c r="E253" t="s">
        <v>330</v>
      </c>
    </row>
    <row r="254" spans="1:5" x14ac:dyDescent="0.25">
      <c r="A254" t="s">
        <v>378</v>
      </c>
      <c r="B254">
        <v>0.84723999999999999</v>
      </c>
      <c r="C254">
        <v>0.79942999999999997</v>
      </c>
      <c r="D254">
        <v>0.66180000000000005</v>
      </c>
      <c r="E254">
        <v>0.76639000000000002</v>
      </c>
    </row>
    <row r="255" spans="1:5" x14ac:dyDescent="0.25">
      <c r="A255" t="s">
        <v>379</v>
      </c>
      <c r="B255">
        <v>0.84869000000000006</v>
      </c>
      <c r="C255">
        <v>0.81908000000000003</v>
      </c>
      <c r="D255">
        <v>0.67584</v>
      </c>
      <c r="E255">
        <v>0.77192000000000005</v>
      </c>
    </row>
    <row r="256" spans="1:5" x14ac:dyDescent="0.25">
      <c r="A256" t="s">
        <v>380</v>
      </c>
      <c r="B256">
        <v>0.86312999999999995</v>
      </c>
      <c r="C256">
        <v>0.82906999999999997</v>
      </c>
      <c r="D256">
        <v>0.69801000000000002</v>
      </c>
      <c r="E256">
        <v>0.78683999999999998</v>
      </c>
    </row>
    <row r="257" spans="1:5" x14ac:dyDescent="0.25">
      <c r="A257" t="s">
        <v>381</v>
      </c>
      <c r="B257">
        <v>0.83125000000000004</v>
      </c>
      <c r="C257">
        <v>0.81254999999999999</v>
      </c>
      <c r="D257">
        <v>0.65820999999999996</v>
      </c>
      <c r="E257">
        <v>0.75439999999999996</v>
      </c>
    </row>
    <row r="258" spans="1:5" x14ac:dyDescent="0.25">
      <c r="A258" t="s">
        <v>382</v>
      </c>
      <c r="B258">
        <v>0.85807</v>
      </c>
      <c r="C258">
        <v>0.83650000000000002</v>
      </c>
      <c r="D258">
        <v>0.69647999999999999</v>
      </c>
      <c r="E258">
        <v>0.78529000000000004</v>
      </c>
    </row>
    <row r="259" spans="1:5" x14ac:dyDescent="0.25">
      <c r="A259" t="s">
        <v>326</v>
      </c>
      <c r="B259" t="s">
        <v>331</v>
      </c>
      <c r="C259" t="s">
        <v>332</v>
      </c>
      <c r="D259" t="s">
        <v>333</v>
      </c>
    </row>
    <row r="260" spans="1:5" x14ac:dyDescent="0.25">
      <c r="A260" t="s">
        <v>378</v>
      </c>
      <c r="B260">
        <v>0.72677999999999998</v>
      </c>
      <c r="C260">
        <v>0.58404999999999996</v>
      </c>
      <c r="D260">
        <v>0.86951000000000001</v>
      </c>
    </row>
    <row r="261" spans="1:5" x14ac:dyDescent="0.25">
      <c r="A261" t="s">
        <v>379</v>
      </c>
      <c r="B261">
        <v>0.76639000000000002</v>
      </c>
      <c r="C261">
        <v>0.64861999999999997</v>
      </c>
      <c r="D261">
        <v>0.88414999999999999</v>
      </c>
    </row>
    <row r="262" spans="1:5" x14ac:dyDescent="0.25">
      <c r="A262" t="s">
        <v>380</v>
      </c>
      <c r="B262">
        <v>0.75497999999999998</v>
      </c>
      <c r="C262">
        <v>0.77822999999999998</v>
      </c>
      <c r="D262">
        <v>0.73173999999999995</v>
      </c>
    </row>
    <row r="263" spans="1:5" x14ac:dyDescent="0.25">
      <c r="A263" t="s">
        <v>381</v>
      </c>
      <c r="B263">
        <v>0.73899000000000004</v>
      </c>
      <c r="C263">
        <v>0.89951999999999999</v>
      </c>
      <c r="D263">
        <v>0.57847000000000004</v>
      </c>
    </row>
    <row r="264" spans="1:5" x14ac:dyDescent="0.25">
      <c r="A264" t="s">
        <v>382</v>
      </c>
      <c r="B264">
        <v>0.77322000000000002</v>
      </c>
      <c r="C264">
        <v>0.87216000000000005</v>
      </c>
      <c r="D264">
        <v>0.67427000000000004</v>
      </c>
    </row>
    <row r="265" spans="1:5" x14ac:dyDescent="0.25">
      <c r="A265" t="s">
        <v>326</v>
      </c>
      <c r="B265" t="s">
        <v>334</v>
      </c>
      <c r="C265" t="s">
        <v>335</v>
      </c>
      <c r="D265" t="s">
        <v>336</v>
      </c>
    </row>
    <row r="266" spans="1:5" x14ac:dyDescent="0.25">
      <c r="A266" t="s">
        <v>378</v>
      </c>
      <c r="B266">
        <v>0.53820000000000001</v>
      </c>
      <c r="C266">
        <v>0.40271000000000001</v>
      </c>
      <c r="D266">
        <v>0.67369999999999997</v>
      </c>
    </row>
    <row r="267" spans="1:5" x14ac:dyDescent="0.25">
      <c r="A267" t="s">
        <v>379</v>
      </c>
      <c r="B267">
        <v>0.56161000000000005</v>
      </c>
      <c r="C267">
        <v>0.44790000000000002</v>
      </c>
      <c r="D267">
        <v>0.67530999999999997</v>
      </c>
    </row>
    <row r="268" spans="1:5" x14ac:dyDescent="0.25">
      <c r="A268" t="s">
        <v>380</v>
      </c>
      <c r="B268">
        <v>0.58331999999999995</v>
      </c>
      <c r="C268">
        <v>0.51476</v>
      </c>
      <c r="D268">
        <v>0.65188999999999997</v>
      </c>
    </row>
    <row r="269" spans="1:5" x14ac:dyDescent="0.25">
      <c r="A269" t="s">
        <v>381</v>
      </c>
      <c r="B269">
        <v>0.52163000000000004</v>
      </c>
      <c r="C269">
        <v>0.49773000000000001</v>
      </c>
      <c r="D269">
        <v>0.54554000000000002</v>
      </c>
    </row>
    <row r="270" spans="1:5" x14ac:dyDescent="0.25">
      <c r="A270" t="s">
        <v>382</v>
      </c>
      <c r="B270">
        <v>0.57891000000000004</v>
      </c>
      <c r="C270">
        <v>0.52805999999999997</v>
      </c>
      <c r="D270">
        <v>0.62977000000000005</v>
      </c>
    </row>
    <row r="273" spans="1:5" x14ac:dyDescent="0.25">
      <c r="A273" t="s">
        <v>326</v>
      </c>
      <c r="B273" t="s">
        <v>327</v>
      </c>
      <c r="C273" t="s">
        <v>328</v>
      </c>
      <c r="D273" t="s">
        <v>329</v>
      </c>
      <c r="E273" t="s">
        <v>330</v>
      </c>
    </row>
    <row r="274" spans="1:5" x14ac:dyDescent="0.25">
      <c r="A274" t="s">
        <v>383</v>
      </c>
      <c r="B274">
        <v>0.84723999999999999</v>
      </c>
      <c r="C274">
        <v>0.79942999999999997</v>
      </c>
      <c r="D274">
        <v>0.66180000000000005</v>
      </c>
      <c r="E274">
        <v>0.76639000000000002</v>
      </c>
    </row>
    <row r="275" spans="1:5" x14ac:dyDescent="0.25">
      <c r="A275" t="s">
        <v>384</v>
      </c>
      <c r="B275">
        <v>0.84809000000000001</v>
      </c>
      <c r="C275">
        <v>0.81262000000000001</v>
      </c>
      <c r="D275">
        <v>0.67052</v>
      </c>
      <c r="E275">
        <v>0.76966999999999997</v>
      </c>
    </row>
    <row r="276" spans="1:5" x14ac:dyDescent="0.25">
      <c r="A276" t="s">
        <v>385</v>
      </c>
      <c r="B276">
        <v>0.87602000000000002</v>
      </c>
      <c r="C276">
        <v>0.83150999999999997</v>
      </c>
      <c r="D276">
        <v>0.70360999999999996</v>
      </c>
      <c r="E276">
        <v>0.80196000000000001</v>
      </c>
    </row>
    <row r="277" spans="1:5" x14ac:dyDescent="0.25">
      <c r="A277" t="s">
        <v>386</v>
      </c>
      <c r="B277">
        <v>0.83125000000000004</v>
      </c>
      <c r="C277">
        <v>0.81254999999999999</v>
      </c>
      <c r="D277">
        <v>0.65820999999999996</v>
      </c>
      <c r="E277">
        <v>0.75439999999999996</v>
      </c>
    </row>
    <row r="278" spans="1:5" x14ac:dyDescent="0.25">
      <c r="A278" t="s">
        <v>387</v>
      </c>
      <c r="B278">
        <v>0.85807</v>
      </c>
      <c r="C278">
        <v>0.83650000000000002</v>
      </c>
      <c r="D278">
        <v>0.69647999999999999</v>
      </c>
      <c r="E278">
        <v>0.78529000000000004</v>
      </c>
    </row>
    <row r="279" spans="1:5" x14ac:dyDescent="0.25">
      <c r="A279" t="s">
        <v>326</v>
      </c>
      <c r="B279" t="s">
        <v>331</v>
      </c>
      <c r="C279" t="s">
        <v>332</v>
      </c>
      <c r="D279" t="s">
        <v>333</v>
      </c>
    </row>
    <row r="280" spans="1:5" x14ac:dyDescent="0.25">
      <c r="A280" t="s">
        <v>383</v>
      </c>
      <c r="B280">
        <v>0.72677999999999998</v>
      </c>
      <c r="C280">
        <v>0.58404999999999996</v>
      </c>
      <c r="D280">
        <v>0.86951000000000001</v>
      </c>
    </row>
    <row r="281" spans="1:5" x14ac:dyDescent="0.25">
      <c r="A281" t="s">
        <v>384</v>
      </c>
      <c r="B281">
        <v>0.75470999999999999</v>
      </c>
      <c r="C281">
        <v>0.61236000000000002</v>
      </c>
      <c r="D281">
        <v>0.89705999999999997</v>
      </c>
    </row>
    <row r="282" spans="1:5" x14ac:dyDescent="0.25">
      <c r="A282" t="s">
        <v>385</v>
      </c>
      <c r="B282">
        <v>0.77254999999999996</v>
      </c>
      <c r="C282">
        <v>0.64548000000000005</v>
      </c>
      <c r="D282">
        <v>0.89963000000000004</v>
      </c>
    </row>
    <row r="283" spans="1:5" x14ac:dyDescent="0.25">
      <c r="A283" t="s">
        <v>386</v>
      </c>
      <c r="B283">
        <v>0.73899000000000004</v>
      </c>
      <c r="C283">
        <v>0.89951999999999999</v>
      </c>
      <c r="D283">
        <v>0.57847000000000004</v>
      </c>
    </row>
    <row r="284" spans="1:5" x14ac:dyDescent="0.25">
      <c r="A284" t="s">
        <v>387</v>
      </c>
      <c r="B284">
        <v>0.77322000000000002</v>
      </c>
      <c r="C284">
        <v>0.87216000000000005</v>
      </c>
      <c r="D284">
        <v>0.67427000000000004</v>
      </c>
    </row>
    <row r="285" spans="1:5" x14ac:dyDescent="0.25">
      <c r="A285" t="s">
        <v>326</v>
      </c>
      <c r="B285" t="s">
        <v>334</v>
      </c>
      <c r="C285" t="s">
        <v>335</v>
      </c>
      <c r="D285" t="s">
        <v>336</v>
      </c>
    </row>
    <row r="286" spans="1:5" x14ac:dyDescent="0.25">
      <c r="A286" t="s">
        <v>383</v>
      </c>
      <c r="B286">
        <v>0.53820000000000001</v>
      </c>
      <c r="C286">
        <v>0.40271000000000001</v>
      </c>
      <c r="D286">
        <v>0.67369999999999997</v>
      </c>
    </row>
    <row r="287" spans="1:5" x14ac:dyDescent="0.25">
      <c r="A287" t="s">
        <v>384</v>
      </c>
      <c r="B287">
        <v>0.55254000000000003</v>
      </c>
      <c r="C287">
        <v>0.43237999999999999</v>
      </c>
      <c r="D287">
        <v>0.67269000000000001</v>
      </c>
    </row>
    <row r="288" spans="1:5" x14ac:dyDescent="0.25">
      <c r="A288" t="s">
        <v>385</v>
      </c>
      <c r="B288">
        <v>0.59155000000000002</v>
      </c>
      <c r="C288">
        <v>0.47427999999999998</v>
      </c>
      <c r="D288">
        <v>0.70882000000000001</v>
      </c>
    </row>
    <row r="289" spans="1:5" x14ac:dyDescent="0.25">
      <c r="A289" t="s">
        <v>386</v>
      </c>
      <c r="B289">
        <v>0.52163000000000004</v>
      </c>
      <c r="C289">
        <v>0.49773000000000001</v>
      </c>
      <c r="D289">
        <v>0.54554000000000002</v>
      </c>
    </row>
    <row r="290" spans="1:5" x14ac:dyDescent="0.25">
      <c r="A290" t="s">
        <v>387</v>
      </c>
      <c r="B290">
        <v>0.57891000000000004</v>
      </c>
      <c r="C290">
        <v>0.52805999999999997</v>
      </c>
      <c r="D290">
        <v>0.62977000000000005</v>
      </c>
    </row>
    <row r="293" spans="1:5" ht="36" x14ac:dyDescent="0.55000000000000004">
      <c r="A293" s="28" t="s">
        <v>403</v>
      </c>
      <c r="B293" s="28"/>
      <c r="C293" s="28"/>
      <c r="D293" s="28"/>
      <c r="E293" s="28"/>
    </row>
    <row r="294" spans="1:5" x14ac:dyDescent="0.25">
      <c r="A294" t="s">
        <v>326</v>
      </c>
      <c r="B294" t="s">
        <v>327</v>
      </c>
      <c r="C294" t="s">
        <v>328</v>
      </c>
      <c r="D294" t="s">
        <v>329</v>
      </c>
      <c r="E294" t="s">
        <v>330</v>
      </c>
    </row>
    <row r="295" spans="1:5" x14ac:dyDescent="0.25">
      <c r="A295" t="s">
        <v>388</v>
      </c>
      <c r="B295">
        <v>0.85811999999999999</v>
      </c>
      <c r="C295">
        <v>0.78907000000000005</v>
      </c>
      <c r="D295">
        <v>0.66130999999999995</v>
      </c>
      <c r="E295">
        <v>0.77324999999999999</v>
      </c>
    </row>
    <row r="296" spans="1:5" x14ac:dyDescent="0.25">
      <c r="A296" t="s">
        <v>389</v>
      </c>
      <c r="B296">
        <v>0.87822</v>
      </c>
      <c r="C296">
        <v>0.84641</v>
      </c>
      <c r="D296">
        <v>0.71901000000000004</v>
      </c>
      <c r="E296">
        <v>0.80776000000000003</v>
      </c>
    </row>
    <row r="297" spans="1:5" x14ac:dyDescent="0.25">
      <c r="A297" t="s">
        <v>390</v>
      </c>
      <c r="B297">
        <v>0.85736000000000001</v>
      </c>
      <c r="C297">
        <v>0.82362999999999997</v>
      </c>
      <c r="D297">
        <v>0.69059999999999999</v>
      </c>
      <c r="E297">
        <v>0.7802</v>
      </c>
    </row>
    <row r="298" spans="1:5" x14ac:dyDescent="0.25">
      <c r="A298" t="s">
        <v>391</v>
      </c>
      <c r="B298">
        <v>0.88458000000000003</v>
      </c>
      <c r="C298">
        <v>0.85240000000000005</v>
      </c>
      <c r="D298">
        <v>0.72760000000000002</v>
      </c>
      <c r="E298">
        <v>0.81508999999999998</v>
      </c>
    </row>
    <row r="299" spans="1:5" x14ac:dyDescent="0.25">
      <c r="A299" t="s">
        <v>392</v>
      </c>
      <c r="B299">
        <v>0.85895999999999995</v>
      </c>
      <c r="C299">
        <v>0.8306</v>
      </c>
      <c r="D299">
        <v>0.69601000000000002</v>
      </c>
      <c r="E299">
        <v>0.78456999999999999</v>
      </c>
    </row>
    <row r="300" spans="1:5" x14ac:dyDescent="0.25">
      <c r="A300" t="s">
        <v>326</v>
      </c>
      <c r="B300" t="s">
        <v>331</v>
      </c>
      <c r="C300" t="s">
        <v>332</v>
      </c>
      <c r="D300" t="s">
        <v>333</v>
      </c>
    </row>
    <row r="301" spans="1:5" x14ac:dyDescent="0.25">
      <c r="A301" t="s">
        <v>388</v>
      </c>
      <c r="B301">
        <v>0.70809999999999995</v>
      </c>
      <c r="C301">
        <v>0.49003000000000002</v>
      </c>
      <c r="D301">
        <v>0.92615999999999998</v>
      </c>
    </row>
    <row r="302" spans="1:5" x14ac:dyDescent="0.25">
      <c r="A302" t="s">
        <v>389</v>
      </c>
      <c r="B302">
        <v>0.78996</v>
      </c>
      <c r="C302">
        <v>0.72850000000000004</v>
      </c>
      <c r="D302">
        <v>0.85141999999999995</v>
      </c>
    </row>
    <row r="303" spans="1:5" x14ac:dyDescent="0.25">
      <c r="A303" t="s">
        <v>390</v>
      </c>
      <c r="B303">
        <v>0.75024000000000002</v>
      </c>
      <c r="C303">
        <v>0.75812000000000002</v>
      </c>
      <c r="D303">
        <v>0.74236000000000002</v>
      </c>
    </row>
    <row r="304" spans="1:5" x14ac:dyDescent="0.25">
      <c r="A304" t="s">
        <v>391</v>
      </c>
      <c r="B304">
        <v>0.80245</v>
      </c>
      <c r="C304">
        <v>0.71474000000000004</v>
      </c>
      <c r="D304">
        <v>0.89017000000000002</v>
      </c>
    </row>
    <row r="305" spans="1:5" x14ac:dyDescent="0.25">
      <c r="A305" t="s">
        <v>392</v>
      </c>
      <c r="B305">
        <v>0.75651000000000002</v>
      </c>
      <c r="C305">
        <v>0.82310000000000005</v>
      </c>
      <c r="D305">
        <v>0.68991999999999998</v>
      </c>
    </row>
    <row r="306" spans="1:5" x14ac:dyDescent="0.25">
      <c r="A306" t="s">
        <v>326</v>
      </c>
      <c r="B306" t="s">
        <v>334</v>
      </c>
      <c r="C306" t="s">
        <v>335</v>
      </c>
      <c r="D306" t="s">
        <v>336</v>
      </c>
    </row>
    <row r="307" spans="1:5" x14ac:dyDescent="0.25">
      <c r="A307" t="s">
        <v>388</v>
      </c>
      <c r="B307">
        <v>0.53342999999999996</v>
      </c>
      <c r="C307">
        <v>0.38908999999999999</v>
      </c>
      <c r="D307">
        <v>0.67776999999999998</v>
      </c>
    </row>
    <row r="308" spans="1:5" x14ac:dyDescent="0.25">
      <c r="A308" t="s">
        <v>389</v>
      </c>
      <c r="B308">
        <v>0.61124999999999996</v>
      </c>
      <c r="C308">
        <v>0.52237</v>
      </c>
      <c r="D308">
        <v>0.70011999999999996</v>
      </c>
    </row>
    <row r="309" spans="1:5" x14ac:dyDescent="0.25">
      <c r="A309" t="s">
        <v>390</v>
      </c>
      <c r="B309">
        <v>0.57340999999999998</v>
      </c>
      <c r="C309">
        <v>0.50073000000000001</v>
      </c>
      <c r="D309">
        <v>0.64610000000000001</v>
      </c>
    </row>
    <row r="310" spans="1:5" x14ac:dyDescent="0.25">
      <c r="A310" t="s">
        <v>391</v>
      </c>
      <c r="B310">
        <v>0.62502000000000002</v>
      </c>
      <c r="C310">
        <v>0.53102000000000005</v>
      </c>
      <c r="D310">
        <v>0.71901999999999999</v>
      </c>
    </row>
    <row r="311" spans="1:5" x14ac:dyDescent="0.25">
      <c r="A311" t="s">
        <v>392</v>
      </c>
      <c r="B311">
        <v>0.57704</v>
      </c>
      <c r="C311">
        <v>0.52803</v>
      </c>
      <c r="D311">
        <v>0.62604000000000004</v>
      </c>
    </row>
    <row r="313" spans="1:5" x14ac:dyDescent="0.25">
      <c r="A313" t="s">
        <v>326</v>
      </c>
      <c r="B313" t="s">
        <v>327</v>
      </c>
      <c r="C313" t="s">
        <v>328</v>
      </c>
      <c r="D313" t="s">
        <v>329</v>
      </c>
      <c r="E313" t="s">
        <v>330</v>
      </c>
    </row>
    <row r="314" spans="1:5" x14ac:dyDescent="0.25">
      <c r="A314" t="s">
        <v>393</v>
      </c>
      <c r="B314">
        <v>0.86202999999999996</v>
      </c>
      <c r="C314">
        <v>0.81882999999999995</v>
      </c>
      <c r="D314">
        <v>0.68874999999999997</v>
      </c>
      <c r="E314">
        <v>0.78447999999999996</v>
      </c>
    </row>
    <row r="315" spans="1:5" x14ac:dyDescent="0.25">
      <c r="A315" t="s">
        <v>394</v>
      </c>
      <c r="B315">
        <v>0.86094999999999999</v>
      </c>
      <c r="C315">
        <v>0.83301999999999998</v>
      </c>
      <c r="D315">
        <v>0.70045000000000002</v>
      </c>
      <c r="E315">
        <v>0.78839999999999999</v>
      </c>
    </row>
    <row r="316" spans="1:5" x14ac:dyDescent="0.25">
      <c r="A316" t="s">
        <v>395</v>
      </c>
      <c r="B316">
        <v>0.87350000000000005</v>
      </c>
      <c r="C316">
        <v>0.83006999999999997</v>
      </c>
      <c r="D316">
        <v>0.70245000000000002</v>
      </c>
      <c r="E316">
        <v>0.79947000000000001</v>
      </c>
    </row>
    <row r="317" spans="1:5" x14ac:dyDescent="0.25">
      <c r="A317" t="s">
        <v>396</v>
      </c>
      <c r="B317">
        <v>0.85841999999999996</v>
      </c>
      <c r="C317">
        <v>0.83906999999999998</v>
      </c>
      <c r="D317">
        <v>0.69874999999999998</v>
      </c>
      <c r="E317">
        <v>0.78625</v>
      </c>
    </row>
    <row r="318" spans="1:5" x14ac:dyDescent="0.25">
      <c r="A318" t="s">
        <v>397</v>
      </c>
      <c r="B318">
        <v>0.85895999999999995</v>
      </c>
      <c r="C318">
        <v>0.8306</v>
      </c>
      <c r="D318">
        <v>0.69601000000000002</v>
      </c>
      <c r="E318">
        <v>0.78456999999999999</v>
      </c>
    </row>
    <row r="319" spans="1:5" x14ac:dyDescent="0.25">
      <c r="A319" t="s">
        <v>326</v>
      </c>
      <c r="B319" t="s">
        <v>331</v>
      </c>
      <c r="C319" t="s">
        <v>332</v>
      </c>
      <c r="D319" t="s">
        <v>333</v>
      </c>
    </row>
    <row r="320" spans="1:5" x14ac:dyDescent="0.25">
      <c r="A320" t="s">
        <v>393</v>
      </c>
      <c r="B320">
        <v>0.75180000000000002</v>
      </c>
      <c r="C320">
        <v>0.67061999999999999</v>
      </c>
      <c r="D320">
        <v>0.83298000000000005</v>
      </c>
    </row>
    <row r="321" spans="1:5" x14ac:dyDescent="0.25">
      <c r="A321" t="s">
        <v>394</v>
      </c>
      <c r="B321">
        <v>0.78332000000000002</v>
      </c>
      <c r="C321">
        <v>0.69369999999999998</v>
      </c>
      <c r="D321">
        <v>0.87295</v>
      </c>
    </row>
    <row r="322" spans="1:5" x14ac:dyDescent="0.25">
      <c r="A322" t="s">
        <v>395</v>
      </c>
      <c r="B322">
        <v>0.76783999999999997</v>
      </c>
      <c r="C322">
        <v>0.66957</v>
      </c>
      <c r="D322">
        <v>0.86609999999999998</v>
      </c>
    </row>
    <row r="323" spans="1:5" x14ac:dyDescent="0.25">
      <c r="A323" t="s">
        <v>396</v>
      </c>
      <c r="B323">
        <v>0.77968999999999999</v>
      </c>
      <c r="C323">
        <v>0.85524</v>
      </c>
      <c r="D323">
        <v>0.70413999999999999</v>
      </c>
    </row>
    <row r="324" spans="1:5" x14ac:dyDescent="0.25">
      <c r="A324" t="s">
        <v>397</v>
      </c>
      <c r="B324">
        <v>0.75651000000000002</v>
      </c>
      <c r="C324">
        <v>0.82310000000000005</v>
      </c>
      <c r="D324">
        <v>0.68991999999999998</v>
      </c>
    </row>
    <row r="325" spans="1:5" x14ac:dyDescent="0.25">
      <c r="A325" t="s">
        <v>326</v>
      </c>
      <c r="B325" t="s">
        <v>334</v>
      </c>
      <c r="C325" t="s">
        <v>335</v>
      </c>
      <c r="D325" t="s">
        <v>336</v>
      </c>
    </row>
    <row r="326" spans="1:5" x14ac:dyDescent="0.25">
      <c r="A326" t="s">
        <v>393</v>
      </c>
      <c r="B326">
        <v>0.57389999999999997</v>
      </c>
      <c r="C326">
        <v>0.47099000000000002</v>
      </c>
      <c r="D326">
        <v>0.67681999999999998</v>
      </c>
    </row>
    <row r="327" spans="1:5" x14ac:dyDescent="0.25">
      <c r="A327" t="s">
        <v>394</v>
      </c>
      <c r="B327">
        <v>0.59587000000000001</v>
      </c>
      <c r="C327">
        <v>0.48503000000000002</v>
      </c>
      <c r="D327">
        <v>0.70672000000000001</v>
      </c>
    </row>
    <row r="328" spans="1:5" x14ac:dyDescent="0.25">
      <c r="A328" t="s">
        <v>395</v>
      </c>
      <c r="B328">
        <v>0.58955000000000002</v>
      </c>
      <c r="C328">
        <v>0.48198999999999997</v>
      </c>
      <c r="D328">
        <v>0.69711000000000001</v>
      </c>
    </row>
    <row r="329" spans="1:5" x14ac:dyDescent="0.25">
      <c r="A329" t="s">
        <v>396</v>
      </c>
      <c r="B329">
        <v>0.58331</v>
      </c>
      <c r="C329">
        <v>0.52646000000000004</v>
      </c>
      <c r="D329">
        <v>0.64015999999999995</v>
      </c>
    </row>
    <row r="330" spans="1:5" x14ac:dyDescent="0.25">
      <c r="A330" t="s">
        <v>397</v>
      </c>
      <c r="B330">
        <v>0.57704</v>
      </c>
      <c r="C330">
        <v>0.52803</v>
      </c>
      <c r="D330">
        <v>0.62604000000000004</v>
      </c>
    </row>
    <row r="332" spans="1:5" x14ac:dyDescent="0.25">
      <c r="A332" t="s">
        <v>326</v>
      </c>
      <c r="B332" t="s">
        <v>327</v>
      </c>
      <c r="C332" t="s">
        <v>328</v>
      </c>
      <c r="D332" t="s">
        <v>329</v>
      </c>
      <c r="E332" t="s">
        <v>330</v>
      </c>
    </row>
    <row r="333" spans="1:5" x14ac:dyDescent="0.25">
      <c r="A333" t="s">
        <v>398</v>
      </c>
      <c r="B333">
        <v>0.86150000000000004</v>
      </c>
      <c r="C333">
        <v>0.82138999999999995</v>
      </c>
      <c r="D333">
        <v>0.68967000000000001</v>
      </c>
      <c r="E333">
        <v>0.78452999999999995</v>
      </c>
    </row>
    <row r="334" spans="1:5" x14ac:dyDescent="0.25">
      <c r="A334" t="s">
        <v>399</v>
      </c>
      <c r="B334">
        <v>0.86201000000000005</v>
      </c>
      <c r="C334">
        <v>0.82723999999999998</v>
      </c>
      <c r="D334">
        <v>0.69501999999999997</v>
      </c>
      <c r="E334">
        <v>0.78763000000000005</v>
      </c>
    </row>
    <row r="335" spans="1:5" x14ac:dyDescent="0.25">
      <c r="A335" t="s">
        <v>400</v>
      </c>
      <c r="B335">
        <v>0.87187000000000003</v>
      </c>
      <c r="C335">
        <v>0.82806999999999997</v>
      </c>
      <c r="D335">
        <v>0.69767999999999997</v>
      </c>
      <c r="E335">
        <v>0.79751000000000005</v>
      </c>
    </row>
    <row r="336" spans="1:5" x14ac:dyDescent="0.25">
      <c r="A336" t="s">
        <v>401</v>
      </c>
      <c r="B336">
        <v>0.83919999999999995</v>
      </c>
      <c r="C336">
        <v>0.81701999999999997</v>
      </c>
      <c r="D336">
        <v>0.66785000000000005</v>
      </c>
      <c r="E336">
        <v>0.76214999999999999</v>
      </c>
    </row>
    <row r="337" spans="1:5" x14ac:dyDescent="0.25">
      <c r="A337" t="s">
        <v>402</v>
      </c>
      <c r="B337">
        <v>0.85895999999999995</v>
      </c>
      <c r="C337">
        <v>0.8306</v>
      </c>
      <c r="D337">
        <v>0.69601000000000002</v>
      </c>
      <c r="E337">
        <v>0.78456999999999999</v>
      </c>
    </row>
    <row r="338" spans="1:5" x14ac:dyDescent="0.25">
      <c r="A338" t="s">
        <v>326</v>
      </c>
      <c r="B338" t="s">
        <v>331</v>
      </c>
      <c r="C338" t="s">
        <v>332</v>
      </c>
      <c r="D338" t="s">
        <v>333</v>
      </c>
    </row>
    <row r="339" spans="1:5" x14ac:dyDescent="0.25">
      <c r="A339" t="s">
        <v>398</v>
      </c>
      <c r="B339">
        <v>0.75531000000000004</v>
      </c>
      <c r="C339">
        <v>0.69240000000000002</v>
      </c>
      <c r="D339">
        <v>0.81821999999999995</v>
      </c>
    </row>
    <row r="340" spans="1:5" x14ac:dyDescent="0.25">
      <c r="A340" t="s">
        <v>399</v>
      </c>
      <c r="B340">
        <v>0.77383999999999997</v>
      </c>
      <c r="C340">
        <v>0.65917999999999999</v>
      </c>
      <c r="D340">
        <v>0.88849999999999996</v>
      </c>
    </row>
    <row r="341" spans="1:5" x14ac:dyDescent="0.25">
      <c r="A341" t="s">
        <v>400</v>
      </c>
      <c r="B341">
        <v>0.76961000000000002</v>
      </c>
      <c r="C341">
        <v>0.65473000000000003</v>
      </c>
      <c r="D341">
        <v>0.88448000000000004</v>
      </c>
    </row>
    <row r="342" spans="1:5" x14ac:dyDescent="0.25">
      <c r="A342" t="s">
        <v>401</v>
      </c>
      <c r="B342">
        <v>0.74743000000000004</v>
      </c>
      <c r="C342">
        <v>0.87309000000000003</v>
      </c>
      <c r="D342">
        <v>0.62178</v>
      </c>
    </row>
    <row r="343" spans="1:5" x14ac:dyDescent="0.25">
      <c r="A343" t="s">
        <v>402</v>
      </c>
      <c r="B343">
        <v>0.75651000000000002</v>
      </c>
      <c r="C343">
        <v>0.82310000000000005</v>
      </c>
      <c r="D343">
        <v>0.68991999999999998</v>
      </c>
    </row>
    <row r="344" spans="1:5" x14ac:dyDescent="0.25">
      <c r="A344" t="s">
        <v>326</v>
      </c>
      <c r="B344" t="s">
        <v>334</v>
      </c>
      <c r="C344" t="s">
        <v>335</v>
      </c>
      <c r="D344" t="s">
        <v>336</v>
      </c>
    </row>
    <row r="345" spans="1:5" x14ac:dyDescent="0.25">
      <c r="A345" t="s">
        <v>398</v>
      </c>
      <c r="B345">
        <v>0.57482999999999995</v>
      </c>
      <c r="C345">
        <v>0.47754999999999997</v>
      </c>
      <c r="D345">
        <v>0.67212000000000005</v>
      </c>
    </row>
    <row r="346" spans="1:5" x14ac:dyDescent="0.25">
      <c r="A346" t="s">
        <v>399</v>
      </c>
      <c r="B346">
        <v>0.58662999999999998</v>
      </c>
      <c r="C346">
        <v>0.46931</v>
      </c>
      <c r="D346">
        <v>0.70394000000000001</v>
      </c>
    </row>
    <row r="347" spans="1:5" x14ac:dyDescent="0.25">
      <c r="A347" t="s">
        <v>400</v>
      </c>
      <c r="B347">
        <v>0.58384999999999998</v>
      </c>
      <c r="C347">
        <v>0.46949000000000002</v>
      </c>
      <c r="D347">
        <v>0.69821999999999995</v>
      </c>
    </row>
    <row r="348" spans="1:5" x14ac:dyDescent="0.25">
      <c r="A348" t="s">
        <v>401</v>
      </c>
      <c r="B348">
        <v>0.53881999999999997</v>
      </c>
      <c r="C348">
        <v>0.50019000000000002</v>
      </c>
      <c r="D348">
        <v>0.57745000000000002</v>
      </c>
    </row>
    <row r="349" spans="1:5" x14ac:dyDescent="0.25">
      <c r="A349" t="s">
        <v>402</v>
      </c>
      <c r="B349">
        <v>0.57704</v>
      </c>
      <c r="C349">
        <v>0.52803</v>
      </c>
      <c r="D349">
        <v>0.62604000000000004</v>
      </c>
    </row>
    <row r="351" spans="1:5" ht="33.75" x14ac:dyDescent="0.5">
      <c r="A351" s="3" t="s">
        <v>471</v>
      </c>
    </row>
    <row r="352" spans="1:5" x14ac:dyDescent="0.25">
      <c r="A352" t="s">
        <v>326</v>
      </c>
      <c r="B352" t="s">
        <v>327</v>
      </c>
      <c r="C352" t="s">
        <v>328</v>
      </c>
      <c r="D352" t="s">
        <v>329</v>
      </c>
      <c r="E352" t="s">
        <v>330</v>
      </c>
    </row>
    <row r="353" spans="1:5" x14ac:dyDescent="0.25">
      <c r="A353" t="s">
        <v>464</v>
      </c>
      <c r="B353">
        <v>0.85426000000000002</v>
      </c>
      <c r="C353">
        <v>0.79044000000000003</v>
      </c>
      <c r="D353">
        <v>0.65169999999999995</v>
      </c>
      <c r="E353">
        <v>0.77351000000000003</v>
      </c>
    </row>
    <row r="354" spans="1:5" x14ac:dyDescent="0.25">
      <c r="A354" t="s">
        <v>326</v>
      </c>
      <c r="B354" t="s">
        <v>331</v>
      </c>
      <c r="C354" t="s">
        <v>332</v>
      </c>
      <c r="D354" t="s">
        <v>333</v>
      </c>
    </row>
    <row r="355" spans="1:5" x14ac:dyDescent="0.25">
      <c r="A355" t="s">
        <v>464</v>
      </c>
      <c r="B355">
        <v>0.71364000000000005</v>
      </c>
      <c r="C355">
        <v>0.55449999999999999</v>
      </c>
      <c r="D355">
        <v>0.875</v>
      </c>
    </row>
    <row r="356" spans="1:5" x14ac:dyDescent="0.25">
      <c r="A356" t="s">
        <v>326</v>
      </c>
      <c r="B356" t="s">
        <v>334</v>
      </c>
      <c r="C356" t="s">
        <v>335</v>
      </c>
      <c r="D356" t="s">
        <v>336</v>
      </c>
    </row>
    <row r="357" spans="1:5" x14ac:dyDescent="0.25">
      <c r="A357" t="s">
        <v>464</v>
      </c>
      <c r="B357">
        <v>0.52154</v>
      </c>
      <c r="C357">
        <v>0.41139999999999999</v>
      </c>
      <c r="D357">
        <v>0.63166999999999995</v>
      </c>
    </row>
    <row r="358" spans="1:5" x14ac:dyDescent="0.25">
      <c r="A358" t="s">
        <v>326</v>
      </c>
      <c r="B358" t="s">
        <v>327</v>
      </c>
      <c r="C358" t="s">
        <v>328</v>
      </c>
      <c r="D358" t="s">
        <v>329</v>
      </c>
      <c r="E358" t="s">
        <v>330</v>
      </c>
    </row>
    <row r="359" spans="1:5" x14ac:dyDescent="0.25">
      <c r="A359" t="s">
        <v>465</v>
      </c>
      <c r="B359">
        <v>0.82296000000000002</v>
      </c>
      <c r="C359">
        <v>0.78688999999999998</v>
      </c>
      <c r="D359">
        <v>0.62644999999999995</v>
      </c>
      <c r="E359">
        <v>0.74321000000000004</v>
      </c>
    </row>
    <row r="360" spans="1:5" x14ac:dyDescent="0.25">
      <c r="A360" t="s">
        <v>326</v>
      </c>
      <c r="B360" t="s">
        <v>331</v>
      </c>
      <c r="C360" t="s">
        <v>332</v>
      </c>
      <c r="D360" t="s">
        <v>333</v>
      </c>
    </row>
    <row r="361" spans="1:5" x14ac:dyDescent="0.25">
      <c r="A361" t="s">
        <v>465</v>
      </c>
      <c r="B361">
        <v>0.73738000000000004</v>
      </c>
      <c r="C361">
        <v>0.58762000000000003</v>
      </c>
      <c r="D361">
        <v>0.88917000000000002</v>
      </c>
    </row>
    <row r="362" spans="1:5" x14ac:dyDescent="0.25">
      <c r="A362" t="s">
        <v>326</v>
      </c>
      <c r="B362" t="s">
        <v>334</v>
      </c>
      <c r="C362" t="s">
        <v>335</v>
      </c>
      <c r="D362" t="s">
        <v>336</v>
      </c>
    </row>
    <row r="363" spans="1:5" x14ac:dyDescent="0.25">
      <c r="A363" t="s">
        <v>465</v>
      </c>
      <c r="B363">
        <v>0.50095000000000001</v>
      </c>
      <c r="C363">
        <v>0.39395000000000002</v>
      </c>
      <c r="D363">
        <v>0.60795999999999994</v>
      </c>
    </row>
    <row r="364" spans="1:5" x14ac:dyDescent="0.25">
      <c r="A364" t="s">
        <v>326</v>
      </c>
      <c r="B364" t="s">
        <v>327</v>
      </c>
      <c r="C364" t="s">
        <v>328</v>
      </c>
      <c r="D364" t="s">
        <v>329</v>
      </c>
      <c r="E364" t="s">
        <v>330</v>
      </c>
    </row>
    <row r="365" spans="1:5" x14ac:dyDescent="0.25">
      <c r="A365" t="s">
        <v>466</v>
      </c>
      <c r="B365">
        <v>0.82293000000000005</v>
      </c>
      <c r="C365">
        <v>0.78678000000000003</v>
      </c>
      <c r="D365">
        <v>0.62633000000000005</v>
      </c>
      <c r="E365">
        <v>0.74314999999999998</v>
      </c>
    </row>
    <row r="366" spans="1:5" x14ac:dyDescent="0.25">
      <c r="A366" t="s">
        <v>326</v>
      </c>
      <c r="B366" t="s">
        <v>331</v>
      </c>
      <c r="C366" t="s">
        <v>332</v>
      </c>
      <c r="D366" t="s">
        <v>333</v>
      </c>
    </row>
    <row r="367" spans="1:5" x14ac:dyDescent="0.25">
      <c r="A367" t="s">
        <v>466</v>
      </c>
      <c r="B367">
        <v>0.73721000000000003</v>
      </c>
      <c r="C367">
        <v>0.58699999999999997</v>
      </c>
      <c r="D367">
        <v>0.88946999999999998</v>
      </c>
    </row>
    <row r="368" spans="1:5" x14ac:dyDescent="0.25">
      <c r="A368" t="s">
        <v>326</v>
      </c>
      <c r="B368" t="s">
        <v>334</v>
      </c>
      <c r="C368" t="s">
        <v>335</v>
      </c>
      <c r="D368" t="s">
        <v>336</v>
      </c>
    </row>
    <row r="369" spans="1:5" x14ac:dyDescent="0.25">
      <c r="A369" t="s">
        <v>466</v>
      </c>
      <c r="B369">
        <v>0.50078</v>
      </c>
      <c r="C369">
        <v>0.39367000000000002</v>
      </c>
      <c r="D369">
        <v>0.60787999999999998</v>
      </c>
    </row>
    <row r="371" spans="1:5" ht="33.75" x14ac:dyDescent="0.5">
      <c r="A371" s="3" t="s">
        <v>470</v>
      </c>
    </row>
    <row r="372" spans="1:5" x14ac:dyDescent="0.25">
      <c r="A372" t="s">
        <v>326</v>
      </c>
      <c r="B372" t="s">
        <v>327</v>
      </c>
      <c r="C372" t="s">
        <v>328</v>
      </c>
      <c r="D372" t="s">
        <v>329</v>
      </c>
      <c r="E372" t="s">
        <v>330</v>
      </c>
    </row>
    <row r="373" spans="1:5" x14ac:dyDescent="0.25">
      <c r="A373" t="s">
        <v>467</v>
      </c>
      <c r="B373">
        <v>0.87039</v>
      </c>
      <c r="C373">
        <v>0.82564000000000004</v>
      </c>
      <c r="D373">
        <v>0.69074999999999998</v>
      </c>
      <c r="E373">
        <v>0.79981000000000002</v>
      </c>
    </row>
    <row r="374" spans="1:5" x14ac:dyDescent="0.25">
      <c r="A374" t="s">
        <v>326</v>
      </c>
      <c r="B374" t="s">
        <v>331</v>
      </c>
      <c r="C374" t="s">
        <v>332</v>
      </c>
      <c r="D374" t="s">
        <v>333</v>
      </c>
    </row>
    <row r="375" spans="1:5" x14ac:dyDescent="0.25">
      <c r="A375" t="s">
        <v>467</v>
      </c>
      <c r="B375">
        <v>0.76429999999999998</v>
      </c>
      <c r="C375">
        <v>0.67432000000000003</v>
      </c>
      <c r="D375">
        <v>0.85474000000000006</v>
      </c>
    </row>
    <row r="376" spans="1:5" x14ac:dyDescent="0.25">
      <c r="A376" t="s">
        <v>326</v>
      </c>
      <c r="B376" t="s">
        <v>334</v>
      </c>
      <c r="C376" t="s">
        <v>335</v>
      </c>
      <c r="D376" t="s">
        <v>336</v>
      </c>
    </row>
    <row r="377" spans="1:5" x14ac:dyDescent="0.25">
      <c r="A377" t="s">
        <v>467</v>
      </c>
      <c r="B377">
        <v>0.56966000000000006</v>
      </c>
      <c r="C377">
        <v>0.47792000000000001</v>
      </c>
      <c r="D377">
        <v>0.66139999999999999</v>
      </c>
    </row>
    <row r="378" spans="1:5" x14ac:dyDescent="0.25">
      <c r="A378" t="s">
        <v>326</v>
      </c>
      <c r="B378" t="s">
        <v>327</v>
      </c>
      <c r="C378" t="s">
        <v>328</v>
      </c>
      <c r="D378" t="s">
        <v>329</v>
      </c>
      <c r="E378" t="s">
        <v>330</v>
      </c>
    </row>
    <row r="379" spans="1:5" x14ac:dyDescent="0.25">
      <c r="A379" t="s">
        <v>468</v>
      </c>
      <c r="B379">
        <v>0.85692000000000002</v>
      </c>
      <c r="C379">
        <v>0.79781999999999997</v>
      </c>
      <c r="D379">
        <v>0.65769</v>
      </c>
      <c r="E379">
        <v>0.78029000000000004</v>
      </c>
    </row>
    <row r="380" spans="1:5" x14ac:dyDescent="0.25">
      <c r="A380" t="s">
        <v>326</v>
      </c>
      <c r="B380" t="s">
        <v>331</v>
      </c>
      <c r="C380" t="s">
        <v>332</v>
      </c>
      <c r="D380" t="s">
        <v>333</v>
      </c>
    </row>
    <row r="381" spans="1:5" x14ac:dyDescent="0.25">
      <c r="A381" t="s">
        <v>468</v>
      </c>
      <c r="B381">
        <v>0.72541</v>
      </c>
      <c r="C381">
        <v>0.54439000000000004</v>
      </c>
      <c r="D381">
        <v>0.91061000000000003</v>
      </c>
    </row>
    <row r="382" spans="1:5" x14ac:dyDescent="0.25">
      <c r="A382" t="s">
        <v>326</v>
      </c>
      <c r="B382" t="s">
        <v>334</v>
      </c>
      <c r="C382" t="s">
        <v>335</v>
      </c>
      <c r="D382" t="s">
        <v>336</v>
      </c>
    </row>
    <row r="383" spans="1:5" x14ac:dyDescent="0.25">
      <c r="A383" t="s">
        <v>468</v>
      </c>
      <c r="B383">
        <v>0.52422000000000002</v>
      </c>
      <c r="C383">
        <v>0.39843000000000001</v>
      </c>
      <c r="D383">
        <v>0.65000999999999998</v>
      </c>
    </row>
    <row r="384" spans="1:5" x14ac:dyDescent="0.25">
      <c r="A384" t="s">
        <v>326</v>
      </c>
      <c r="B384" t="s">
        <v>327</v>
      </c>
      <c r="C384" t="s">
        <v>328</v>
      </c>
      <c r="D384" t="s">
        <v>329</v>
      </c>
      <c r="E384" t="s">
        <v>330</v>
      </c>
    </row>
    <row r="385" spans="1:5" x14ac:dyDescent="0.25">
      <c r="A385" t="s">
        <v>469</v>
      </c>
      <c r="B385">
        <v>0.85692000000000002</v>
      </c>
      <c r="C385">
        <v>0.79781999999999997</v>
      </c>
      <c r="D385">
        <v>0.65769</v>
      </c>
      <c r="E385">
        <v>0.78029000000000004</v>
      </c>
    </row>
    <row r="386" spans="1:5" x14ac:dyDescent="0.25">
      <c r="A386" t="s">
        <v>326</v>
      </c>
      <c r="B386" t="s">
        <v>331</v>
      </c>
      <c r="C386" t="s">
        <v>332</v>
      </c>
      <c r="D386" t="s">
        <v>333</v>
      </c>
    </row>
    <row r="387" spans="1:5" x14ac:dyDescent="0.25">
      <c r="A387" t="s">
        <v>469</v>
      </c>
      <c r="B387">
        <v>0.72541</v>
      </c>
      <c r="C387">
        <v>0.54439000000000004</v>
      </c>
      <c r="D387">
        <v>0.91061000000000003</v>
      </c>
    </row>
    <row r="388" spans="1:5" x14ac:dyDescent="0.25">
      <c r="A388" t="s">
        <v>326</v>
      </c>
      <c r="B388" t="s">
        <v>334</v>
      </c>
      <c r="C388" t="s">
        <v>335</v>
      </c>
      <c r="D388" t="s">
        <v>336</v>
      </c>
    </row>
    <row r="389" spans="1:5" x14ac:dyDescent="0.25">
      <c r="A389" t="s">
        <v>469</v>
      </c>
      <c r="B389">
        <v>0.52422000000000002</v>
      </c>
      <c r="C389">
        <v>0.39843000000000001</v>
      </c>
      <c r="D389">
        <v>0.65000999999999998</v>
      </c>
    </row>
  </sheetData>
  <mergeCells count="11">
    <mergeCell ref="A293:E293"/>
    <mergeCell ref="A231:E231"/>
    <mergeCell ref="A192:E192"/>
    <mergeCell ref="A71:E71"/>
    <mergeCell ref="A155:E155"/>
    <mergeCell ref="A1:E1"/>
    <mergeCell ref="A52:E52"/>
    <mergeCell ref="A100:E100"/>
    <mergeCell ref="A118:E118"/>
    <mergeCell ref="A137:E137"/>
    <mergeCell ref="A32:E32"/>
  </mergeCells>
  <pageMargins left="0.7" right="0.7" top="0.75" bottom="0.75" header="0.3" footer="0.3"/>
  <pageSetup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16" workbookViewId="0">
      <selection activeCell="B1" sqref="B1:E6"/>
    </sheetView>
  </sheetViews>
  <sheetFormatPr defaultRowHeight="15" x14ac:dyDescent="0.25"/>
  <cols>
    <col min="1" max="1" width="50.85546875" customWidth="1"/>
  </cols>
  <sheetData>
    <row r="1" spans="1:5" x14ac:dyDescent="0.25">
      <c r="A1" t="s">
        <v>326</v>
      </c>
      <c r="B1" t="s">
        <v>327</v>
      </c>
      <c r="C1" t="s">
        <v>328</v>
      </c>
      <c r="D1" t="s">
        <v>329</v>
      </c>
      <c r="E1" t="s">
        <v>330</v>
      </c>
    </row>
    <row r="2" spans="1:5" x14ac:dyDescent="0.25">
      <c r="A2" t="s">
        <v>321</v>
      </c>
      <c r="B2">
        <v>0.83760999999999997</v>
      </c>
      <c r="C2">
        <v>0.77295000000000003</v>
      </c>
      <c r="D2">
        <v>0.63295999999999997</v>
      </c>
      <c r="E2">
        <v>0.75183</v>
      </c>
    </row>
    <row r="3" spans="1:5" x14ac:dyDescent="0.25">
      <c r="A3" t="s">
        <v>322</v>
      </c>
      <c r="B3">
        <v>0.84189999999999998</v>
      </c>
      <c r="C3">
        <v>0.76963000000000004</v>
      </c>
      <c r="D3">
        <v>0.63192000000000004</v>
      </c>
      <c r="E3">
        <v>0.75414999999999999</v>
      </c>
    </row>
    <row r="4" spans="1:5" x14ac:dyDescent="0.25">
      <c r="A4" t="s">
        <v>323</v>
      </c>
      <c r="B4">
        <v>0.85433000000000003</v>
      </c>
      <c r="C4">
        <v>0.78364</v>
      </c>
      <c r="D4">
        <v>0.65586</v>
      </c>
      <c r="E4">
        <v>0.77059</v>
      </c>
    </row>
    <row r="5" spans="1:5" x14ac:dyDescent="0.25">
      <c r="A5" t="s">
        <v>324</v>
      </c>
      <c r="B5">
        <v>0.85001000000000004</v>
      </c>
      <c r="C5">
        <v>0.79198999999999997</v>
      </c>
      <c r="D5">
        <v>0.65734000000000004</v>
      </c>
      <c r="E5">
        <v>0.76849000000000001</v>
      </c>
    </row>
    <row r="6" spans="1:5" x14ac:dyDescent="0.25">
      <c r="A6" t="s">
        <v>325</v>
      </c>
      <c r="B6">
        <v>0.84930000000000005</v>
      </c>
      <c r="C6">
        <v>0.79488000000000003</v>
      </c>
      <c r="D6">
        <v>0.65837000000000001</v>
      </c>
      <c r="E6">
        <v>0.76844000000000001</v>
      </c>
    </row>
    <row r="7" spans="1:5" x14ac:dyDescent="0.25">
      <c r="A7" t="s">
        <v>326</v>
      </c>
      <c r="B7" t="s">
        <v>331</v>
      </c>
      <c r="C7" t="s">
        <v>332</v>
      </c>
      <c r="D7" t="s">
        <v>333</v>
      </c>
    </row>
    <row r="8" spans="1:5" x14ac:dyDescent="0.25">
      <c r="A8" t="s">
        <v>321</v>
      </c>
      <c r="B8">
        <v>0.68376000000000003</v>
      </c>
      <c r="C8">
        <v>0.54969000000000001</v>
      </c>
      <c r="D8">
        <v>0.81781999999999999</v>
      </c>
    </row>
    <row r="9" spans="1:5" x14ac:dyDescent="0.25">
      <c r="A9" t="s">
        <v>322</v>
      </c>
      <c r="B9">
        <v>0.68340999999999996</v>
      </c>
      <c r="C9">
        <v>0.48721999999999999</v>
      </c>
      <c r="D9">
        <v>0.87961</v>
      </c>
    </row>
    <row r="10" spans="1:5" x14ac:dyDescent="0.25">
      <c r="A10" t="s">
        <v>323</v>
      </c>
      <c r="B10">
        <v>0.69618000000000002</v>
      </c>
      <c r="C10">
        <v>0.56130999999999998</v>
      </c>
      <c r="D10">
        <v>0.83104999999999996</v>
      </c>
    </row>
    <row r="11" spans="1:5" x14ac:dyDescent="0.25">
      <c r="A11" t="s">
        <v>324</v>
      </c>
      <c r="B11">
        <v>0.70889000000000002</v>
      </c>
      <c r="C11">
        <v>0.65468999999999999</v>
      </c>
      <c r="D11">
        <v>0.76309000000000005</v>
      </c>
    </row>
    <row r="12" spans="1:5" x14ac:dyDescent="0.25">
      <c r="A12" t="s">
        <v>325</v>
      </c>
      <c r="B12">
        <v>0.71421999999999997</v>
      </c>
      <c r="C12">
        <v>0.67832000000000003</v>
      </c>
      <c r="D12">
        <v>0.75012000000000001</v>
      </c>
    </row>
    <row r="13" spans="1:5" x14ac:dyDescent="0.25">
      <c r="A13" t="s">
        <v>326</v>
      </c>
      <c r="B13" t="s">
        <v>334</v>
      </c>
      <c r="C13" t="s">
        <v>335</v>
      </c>
      <c r="D13" t="s">
        <v>336</v>
      </c>
    </row>
    <row r="14" spans="1:5" x14ac:dyDescent="0.25">
      <c r="A14" t="s">
        <v>321</v>
      </c>
      <c r="B14">
        <v>0.49540000000000001</v>
      </c>
      <c r="C14">
        <v>0.36651</v>
      </c>
      <c r="D14">
        <v>0.62429999999999997</v>
      </c>
    </row>
    <row r="15" spans="1:5" x14ac:dyDescent="0.25">
      <c r="A15" t="s">
        <v>322</v>
      </c>
      <c r="B15">
        <v>0.49520999999999998</v>
      </c>
      <c r="C15">
        <v>0.34910000000000002</v>
      </c>
      <c r="D15">
        <v>0.64132</v>
      </c>
    </row>
    <row r="16" spans="1:5" x14ac:dyDescent="0.25">
      <c r="A16" t="s">
        <v>323</v>
      </c>
      <c r="B16">
        <v>0.52829000000000004</v>
      </c>
      <c r="C16">
        <v>0.40035999999999999</v>
      </c>
      <c r="D16">
        <v>0.65622000000000003</v>
      </c>
    </row>
    <row r="17" spans="1:5" x14ac:dyDescent="0.25">
      <c r="A17" t="s">
        <v>324</v>
      </c>
      <c r="B17">
        <v>0.53032999999999997</v>
      </c>
      <c r="C17">
        <v>0.42670999999999998</v>
      </c>
      <c r="D17">
        <v>0.63395000000000001</v>
      </c>
    </row>
    <row r="18" spans="1:5" x14ac:dyDescent="0.25">
      <c r="A18" t="s">
        <v>325</v>
      </c>
      <c r="B18">
        <v>0.53191999999999995</v>
      </c>
      <c r="C18">
        <v>0.43318000000000001</v>
      </c>
      <c r="D18">
        <v>0.63066</v>
      </c>
    </row>
    <row r="20" spans="1:5" x14ac:dyDescent="0.25">
      <c r="A20" t="s">
        <v>326</v>
      </c>
      <c r="B20" t="s">
        <v>327</v>
      </c>
      <c r="C20" t="s">
        <v>328</v>
      </c>
      <c r="D20" t="s">
        <v>329</v>
      </c>
      <c r="E20" t="s">
        <v>330</v>
      </c>
    </row>
    <row r="21" spans="1:5" x14ac:dyDescent="0.25">
      <c r="A21" t="s">
        <v>337</v>
      </c>
      <c r="B21">
        <v>0.84175999999999995</v>
      </c>
      <c r="C21">
        <v>0.76473000000000002</v>
      </c>
      <c r="D21">
        <v>0.63190000000000002</v>
      </c>
      <c r="E21">
        <v>0.75065000000000004</v>
      </c>
    </row>
    <row r="22" spans="1:5" x14ac:dyDescent="0.25">
      <c r="A22" t="s">
        <v>338</v>
      </c>
      <c r="B22">
        <v>0.84792000000000001</v>
      </c>
      <c r="C22">
        <v>0.76392000000000004</v>
      </c>
      <c r="D22">
        <v>0.63441999999999998</v>
      </c>
      <c r="E22">
        <v>0.75704000000000005</v>
      </c>
    </row>
    <row r="23" spans="1:5" x14ac:dyDescent="0.25">
      <c r="A23" t="s">
        <v>339</v>
      </c>
      <c r="B23">
        <v>0.85394999999999999</v>
      </c>
      <c r="C23">
        <v>0.77231000000000005</v>
      </c>
      <c r="D23">
        <v>0.65007999999999999</v>
      </c>
      <c r="E23">
        <v>0.76424000000000003</v>
      </c>
    </row>
    <row r="24" spans="1:5" x14ac:dyDescent="0.25">
      <c r="A24" t="s">
        <v>340</v>
      </c>
      <c r="B24">
        <v>0.85180999999999996</v>
      </c>
      <c r="C24">
        <v>0.78174999999999994</v>
      </c>
      <c r="D24">
        <v>0.65398000000000001</v>
      </c>
      <c r="E24">
        <v>0.76498999999999995</v>
      </c>
    </row>
    <row r="25" spans="1:5" x14ac:dyDescent="0.25">
      <c r="A25" t="s">
        <v>341</v>
      </c>
      <c r="B25">
        <v>0.84904000000000002</v>
      </c>
      <c r="C25">
        <v>0.78120999999999996</v>
      </c>
      <c r="D25">
        <v>0.65159</v>
      </c>
      <c r="E25">
        <v>0.76266999999999996</v>
      </c>
    </row>
    <row r="26" spans="1:5" x14ac:dyDescent="0.25">
      <c r="A26" t="s">
        <v>326</v>
      </c>
      <c r="B26" t="s">
        <v>331</v>
      </c>
      <c r="C26" t="s">
        <v>332</v>
      </c>
      <c r="D26" t="s">
        <v>333</v>
      </c>
    </row>
    <row r="27" spans="1:5" x14ac:dyDescent="0.25">
      <c r="A27" t="s">
        <v>337</v>
      </c>
      <c r="B27">
        <v>0.66166000000000003</v>
      </c>
      <c r="C27">
        <v>0.48998000000000003</v>
      </c>
      <c r="D27">
        <v>0.83333999999999997</v>
      </c>
    </row>
    <row r="28" spans="1:5" x14ac:dyDescent="0.25">
      <c r="A28" t="s">
        <v>338</v>
      </c>
      <c r="B28">
        <v>0.66281999999999996</v>
      </c>
      <c r="C28">
        <v>0.44366</v>
      </c>
      <c r="D28">
        <v>0.88197999999999999</v>
      </c>
    </row>
    <row r="29" spans="1:5" x14ac:dyDescent="0.25">
      <c r="A29" t="s">
        <v>339</v>
      </c>
      <c r="B29">
        <v>0.67025000000000001</v>
      </c>
      <c r="C29">
        <v>0.50685999999999998</v>
      </c>
      <c r="D29">
        <v>0.83364000000000005</v>
      </c>
    </row>
    <row r="30" spans="1:5" x14ac:dyDescent="0.25">
      <c r="A30" t="s">
        <v>340</v>
      </c>
      <c r="B30">
        <v>0.68532000000000004</v>
      </c>
      <c r="C30">
        <v>0.58653</v>
      </c>
      <c r="D30">
        <v>0.78410000000000002</v>
      </c>
    </row>
    <row r="31" spans="1:5" x14ac:dyDescent="0.25">
      <c r="A31" t="s">
        <v>341</v>
      </c>
      <c r="B31">
        <v>0.68474000000000002</v>
      </c>
      <c r="C31">
        <v>0.61538000000000004</v>
      </c>
      <c r="D31">
        <v>0.75410999999999995</v>
      </c>
    </row>
    <row r="32" spans="1:5" x14ac:dyDescent="0.25">
      <c r="A32" t="s">
        <v>326</v>
      </c>
      <c r="B32" t="s">
        <v>334</v>
      </c>
      <c r="C32" t="s">
        <v>335</v>
      </c>
      <c r="D32" t="s">
        <v>336</v>
      </c>
    </row>
    <row r="33" spans="1:4" x14ac:dyDescent="0.25">
      <c r="A33" t="s">
        <v>337</v>
      </c>
      <c r="B33">
        <v>0.49445</v>
      </c>
      <c r="C33">
        <v>0.35328999999999999</v>
      </c>
      <c r="D33">
        <v>0.63561999999999996</v>
      </c>
    </row>
    <row r="34" spans="1:4" x14ac:dyDescent="0.25">
      <c r="A34" t="s">
        <v>338</v>
      </c>
      <c r="B34">
        <v>0.49642999999999998</v>
      </c>
      <c r="C34">
        <v>0.34228999999999998</v>
      </c>
      <c r="D34">
        <v>0.65056999999999998</v>
      </c>
    </row>
    <row r="35" spans="1:4" x14ac:dyDescent="0.25">
      <c r="A35" t="s">
        <v>339</v>
      </c>
      <c r="B35">
        <v>0.52285000000000004</v>
      </c>
      <c r="C35">
        <v>0.38641999999999999</v>
      </c>
      <c r="D35">
        <v>0.65927999999999998</v>
      </c>
    </row>
    <row r="36" spans="1:4" x14ac:dyDescent="0.25">
      <c r="A36" t="s">
        <v>340</v>
      </c>
      <c r="B36">
        <v>0.52780000000000005</v>
      </c>
      <c r="C36">
        <v>0.41375000000000001</v>
      </c>
      <c r="D36">
        <v>0.64183999999999997</v>
      </c>
    </row>
    <row r="37" spans="1:4" x14ac:dyDescent="0.25">
      <c r="A37" t="s">
        <v>341</v>
      </c>
      <c r="B37">
        <v>0.52446000000000004</v>
      </c>
      <c r="C37">
        <v>0.41993000000000003</v>
      </c>
      <c r="D37">
        <v>0.62899000000000005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4"/>
  <sheetViews>
    <sheetView topLeftCell="N238" zoomScale="130" zoomScaleNormal="130" workbookViewId="0">
      <selection activeCell="P244" sqref="P244:T250"/>
    </sheetView>
  </sheetViews>
  <sheetFormatPr defaultRowHeight="15" x14ac:dyDescent="0.25"/>
  <cols>
    <col min="1" max="1" width="43" customWidth="1"/>
    <col min="2" max="2" width="11" customWidth="1"/>
    <col min="3" max="4" width="10.42578125" customWidth="1"/>
    <col min="5" max="5" width="26" customWidth="1"/>
    <col min="7" max="7" width="10.140625" customWidth="1"/>
    <col min="16" max="16" width="15.85546875" customWidth="1"/>
    <col min="22" max="22" width="16.28515625" customWidth="1"/>
    <col min="28" max="28" width="17" customWidth="1"/>
  </cols>
  <sheetData>
    <row r="1" spans="1:13" x14ac:dyDescent="0.25">
      <c r="A1" s="33" t="s">
        <v>413</v>
      </c>
      <c r="B1" s="33"/>
      <c r="C1" s="33"/>
      <c r="D1" s="33"/>
      <c r="E1" s="33"/>
    </row>
    <row r="2" spans="1:13" x14ac:dyDescent="0.25">
      <c r="A2" s="2" t="s">
        <v>414</v>
      </c>
      <c r="B2" s="2"/>
      <c r="C2" s="2"/>
      <c r="D2" s="2"/>
      <c r="E2" s="1"/>
    </row>
    <row r="3" spans="1:13" x14ac:dyDescent="0.25">
      <c r="A3" s="1" t="s">
        <v>411</v>
      </c>
      <c r="B3" s="1" t="s">
        <v>422</v>
      </c>
      <c r="C3" s="1" t="s">
        <v>415</v>
      </c>
      <c r="D3" s="1" t="s">
        <v>328</v>
      </c>
      <c r="E3" s="1" t="s">
        <v>327</v>
      </c>
    </row>
    <row r="4" spans="1:13" x14ac:dyDescent="0.25">
      <c r="A4" s="1" t="s">
        <v>412</v>
      </c>
      <c r="B4">
        <v>0.61538000000000004</v>
      </c>
      <c r="C4">
        <v>0.75410999999999995</v>
      </c>
      <c r="D4">
        <v>0.78120999999999996</v>
      </c>
      <c r="E4">
        <v>0.84930000000000005</v>
      </c>
    </row>
    <row r="5" spans="1:13" x14ac:dyDescent="0.25">
      <c r="A5" s="1" t="s">
        <v>404</v>
      </c>
      <c r="B5">
        <v>0.73751999999999995</v>
      </c>
      <c r="C5">
        <v>0.84270999999999996</v>
      </c>
      <c r="D5">
        <v>0.85128999999999999</v>
      </c>
      <c r="E5">
        <v>0.88688</v>
      </c>
    </row>
    <row r="6" spans="1:13" x14ac:dyDescent="0.25">
      <c r="A6" s="1" t="s">
        <v>403</v>
      </c>
      <c r="B6">
        <v>0.82310000000000005</v>
      </c>
      <c r="C6">
        <v>0.68991999999999998</v>
      </c>
      <c r="D6">
        <v>0.8306</v>
      </c>
      <c r="E6">
        <v>0.85895999999999995</v>
      </c>
    </row>
    <row r="7" spans="1:13" x14ac:dyDescent="0.25">
      <c r="A7" s="1" t="s">
        <v>406</v>
      </c>
      <c r="B7">
        <v>0.76958000000000004</v>
      </c>
      <c r="C7">
        <v>0.71062000000000003</v>
      </c>
      <c r="D7">
        <v>0.81420999999999999</v>
      </c>
      <c r="E7">
        <v>0.85023000000000004</v>
      </c>
    </row>
    <row r="8" spans="1:13" x14ac:dyDescent="0.25">
      <c r="A8" s="1" t="s">
        <v>405</v>
      </c>
      <c r="B8">
        <v>0.74461999999999995</v>
      </c>
      <c r="C8">
        <v>0.87512000000000001</v>
      </c>
      <c r="D8">
        <v>0.86380000000000001</v>
      </c>
      <c r="E8">
        <v>0.90871000000000002</v>
      </c>
    </row>
    <row r="9" spans="1:13" x14ac:dyDescent="0.25">
      <c r="A9" s="33" t="s">
        <v>420</v>
      </c>
      <c r="B9" s="33"/>
      <c r="C9" s="33"/>
      <c r="D9" s="33"/>
      <c r="E9" s="33"/>
    </row>
    <row r="10" spans="1:13" x14ac:dyDescent="0.25">
      <c r="A10" s="33" t="s">
        <v>421</v>
      </c>
      <c r="B10" s="33"/>
      <c r="C10" s="33"/>
      <c r="D10" s="33"/>
      <c r="E10" s="33"/>
    </row>
    <row r="11" spans="1:13" x14ac:dyDescent="0.25">
      <c r="A11" s="1" t="s">
        <v>411</v>
      </c>
      <c r="B11" s="1" t="s">
        <v>416</v>
      </c>
      <c r="C11" s="1" t="s">
        <v>417</v>
      </c>
      <c r="D11" s="1" t="s">
        <v>418</v>
      </c>
      <c r="E11" s="1" t="s">
        <v>419</v>
      </c>
    </row>
    <row r="12" spans="1:13" x14ac:dyDescent="0.25">
      <c r="A12" s="1" t="s">
        <v>412</v>
      </c>
      <c r="B12">
        <v>0.43318000000000001</v>
      </c>
      <c r="C12">
        <v>0.63066</v>
      </c>
      <c r="D12">
        <v>0.65837000000000001</v>
      </c>
      <c r="E12">
        <v>0.76844000000000001</v>
      </c>
    </row>
    <row r="13" spans="1:13" x14ac:dyDescent="0.25">
      <c r="A13" s="1" t="s">
        <v>404</v>
      </c>
      <c r="B13">
        <v>0.54891000000000001</v>
      </c>
      <c r="C13">
        <v>0.71165</v>
      </c>
      <c r="D13">
        <v>0.73194000000000004</v>
      </c>
      <c r="E13">
        <v>0.81733</v>
      </c>
      <c r="J13">
        <v>0.54969000000000001</v>
      </c>
      <c r="K13">
        <v>0.81781999999999999</v>
      </c>
      <c r="L13">
        <v>0.77295000000000003</v>
      </c>
      <c r="M13">
        <v>0.83760999999999997</v>
      </c>
    </row>
    <row r="14" spans="1:13" x14ac:dyDescent="0.25">
      <c r="A14" s="1" t="s">
        <v>403</v>
      </c>
      <c r="B14">
        <v>0.52803</v>
      </c>
      <c r="C14">
        <v>0.62604000000000004</v>
      </c>
      <c r="D14">
        <v>0.69601000000000002</v>
      </c>
      <c r="E14">
        <v>0.78456999999999999</v>
      </c>
      <c r="J14">
        <v>0.48721999999999999</v>
      </c>
      <c r="K14">
        <v>0.87961</v>
      </c>
      <c r="L14">
        <v>0.76963000000000004</v>
      </c>
      <c r="M14">
        <v>0.84189999999999998</v>
      </c>
    </row>
    <row r="15" spans="1:13" x14ac:dyDescent="0.25">
      <c r="A15" s="1" t="s">
        <v>406</v>
      </c>
      <c r="B15">
        <v>0.48977999999999999</v>
      </c>
      <c r="C15">
        <v>0.60973999999999995</v>
      </c>
      <c r="D15">
        <v>0.67691999999999997</v>
      </c>
      <c r="E15">
        <v>0.77490000000000003</v>
      </c>
      <c r="J15">
        <v>0.56130999999999998</v>
      </c>
      <c r="K15">
        <v>0.83104999999999996</v>
      </c>
      <c r="L15">
        <v>0.78364</v>
      </c>
      <c r="M15">
        <v>0.85433000000000003</v>
      </c>
    </row>
    <row r="16" spans="1:13" x14ac:dyDescent="0.25">
      <c r="A16" s="1" t="s">
        <v>405</v>
      </c>
      <c r="B16">
        <v>0.62388999999999994</v>
      </c>
      <c r="C16">
        <v>0.77141999999999999</v>
      </c>
      <c r="D16">
        <v>0.77244999999999997</v>
      </c>
      <c r="E16">
        <v>0.84316999999999998</v>
      </c>
      <c r="J16">
        <v>0.65468999999999999</v>
      </c>
      <c r="K16">
        <v>0.76309000000000005</v>
      </c>
      <c r="L16">
        <v>0.79198999999999997</v>
      </c>
      <c r="M16">
        <v>0.85001000000000004</v>
      </c>
    </row>
    <row r="17" spans="1:18" x14ac:dyDescent="0.25">
      <c r="A17" s="33" t="s">
        <v>413</v>
      </c>
      <c r="B17" s="33"/>
      <c r="C17" s="33"/>
      <c r="D17" s="33"/>
      <c r="E17" s="33"/>
      <c r="F17" s="33"/>
      <c r="J17">
        <v>0.67832000000000003</v>
      </c>
      <c r="K17">
        <v>0.75012000000000001</v>
      </c>
      <c r="L17">
        <v>0.79488000000000003</v>
      </c>
      <c r="M17">
        <v>0.84930000000000005</v>
      </c>
    </row>
    <row r="18" spans="1:18" x14ac:dyDescent="0.25">
      <c r="A18" s="33" t="s">
        <v>444</v>
      </c>
      <c r="B18" s="33"/>
      <c r="C18" s="33"/>
      <c r="D18" s="33"/>
      <c r="E18" s="33"/>
      <c r="F18" s="33"/>
    </row>
    <row r="19" spans="1:18" x14ac:dyDescent="0.25">
      <c r="A19" s="1" t="s">
        <v>443</v>
      </c>
      <c r="B19" s="1" t="s">
        <v>412</v>
      </c>
      <c r="C19" s="1" t="s">
        <v>405</v>
      </c>
      <c r="D19" s="1" t="s">
        <v>404</v>
      </c>
      <c r="E19" s="1" t="s">
        <v>406</v>
      </c>
      <c r="F19" s="1" t="s">
        <v>403</v>
      </c>
      <c r="J19" s="1" t="s">
        <v>430</v>
      </c>
      <c r="K19" s="1" t="s">
        <v>431</v>
      </c>
      <c r="L19" s="1" t="s">
        <v>329</v>
      </c>
      <c r="M19" s="1" t="s">
        <v>330</v>
      </c>
    </row>
    <row r="20" spans="1:18" x14ac:dyDescent="0.25">
      <c r="A20" s="1" t="s">
        <v>422</v>
      </c>
      <c r="B20">
        <v>0.61538000000000004</v>
      </c>
      <c r="C20">
        <v>0.74461999999999995</v>
      </c>
      <c r="D20">
        <v>0.73751999999999995</v>
      </c>
      <c r="E20">
        <v>0.76958000000000004</v>
      </c>
      <c r="F20">
        <v>0.82310000000000005</v>
      </c>
      <c r="J20">
        <v>0.36651</v>
      </c>
      <c r="K20">
        <v>0.62429999999999997</v>
      </c>
      <c r="L20">
        <v>0.63295999999999997</v>
      </c>
      <c r="M20">
        <v>0.75183</v>
      </c>
      <c r="O20">
        <v>0.70609999999999995</v>
      </c>
      <c r="P20">
        <v>0.79564000000000001</v>
      </c>
      <c r="Q20">
        <v>0.81715000000000004</v>
      </c>
      <c r="R20">
        <v>0.85048999999999997</v>
      </c>
    </row>
    <row r="21" spans="1:18" x14ac:dyDescent="0.25">
      <c r="A21" s="1" t="s">
        <v>415</v>
      </c>
      <c r="B21">
        <v>0.75410999999999995</v>
      </c>
      <c r="C21">
        <v>0.87512000000000001</v>
      </c>
      <c r="D21">
        <v>0.84270999999999996</v>
      </c>
      <c r="E21">
        <v>0.71062000000000003</v>
      </c>
      <c r="F21">
        <v>0.68991999999999998</v>
      </c>
      <c r="J21">
        <v>0.34910000000000002</v>
      </c>
      <c r="K21">
        <v>0.64132</v>
      </c>
      <c r="L21">
        <v>0.63192000000000004</v>
      </c>
      <c r="M21">
        <v>0.75414999999999999</v>
      </c>
      <c r="O21">
        <v>0.61651999999999996</v>
      </c>
      <c r="P21">
        <v>0.89678000000000002</v>
      </c>
      <c r="Q21">
        <v>0.81862999999999997</v>
      </c>
      <c r="R21">
        <v>0.86007</v>
      </c>
    </row>
    <row r="22" spans="1:18" x14ac:dyDescent="0.25">
      <c r="A22" s="1" t="s">
        <v>328</v>
      </c>
      <c r="B22">
        <v>0.78120999999999996</v>
      </c>
      <c r="C22">
        <v>0.86380000000000001</v>
      </c>
      <c r="D22">
        <v>0.85128999999999999</v>
      </c>
      <c r="E22">
        <v>0.81420999999999999</v>
      </c>
      <c r="F22">
        <v>0.8306</v>
      </c>
      <c r="J22">
        <v>0.40035999999999999</v>
      </c>
      <c r="K22">
        <v>0.65622000000000003</v>
      </c>
      <c r="L22">
        <v>0.65586</v>
      </c>
      <c r="M22">
        <v>0.77059</v>
      </c>
      <c r="O22">
        <v>0.63424000000000003</v>
      </c>
      <c r="P22">
        <v>0.89527000000000001</v>
      </c>
      <c r="Q22">
        <v>0.82918999999999998</v>
      </c>
      <c r="R22">
        <v>0.878</v>
      </c>
    </row>
    <row r="23" spans="1:18" x14ac:dyDescent="0.25">
      <c r="A23" s="1" t="s">
        <v>327</v>
      </c>
      <c r="B23">
        <v>0.84930000000000005</v>
      </c>
      <c r="C23">
        <v>0.90871000000000002</v>
      </c>
      <c r="D23">
        <v>0.88688</v>
      </c>
      <c r="E23">
        <v>0.85023000000000004</v>
      </c>
      <c r="F23">
        <v>0.85895999999999995</v>
      </c>
      <c r="J23">
        <v>0.42670999999999998</v>
      </c>
      <c r="K23">
        <v>0.63395000000000001</v>
      </c>
      <c r="L23">
        <v>0.65734000000000004</v>
      </c>
      <c r="M23">
        <v>0.76849000000000001</v>
      </c>
      <c r="O23">
        <v>0.69957000000000003</v>
      </c>
      <c r="P23">
        <v>0.86336000000000002</v>
      </c>
      <c r="Q23">
        <v>0.84258999999999995</v>
      </c>
      <c r="R23">
        <v>0.88305999999999996</v>
      </c>
    </row>
    <row r="24" spans="1:18" x14ac:dyDescent="0.25">
      <c r="A24" s="38" t="s">
        <v>420</v>
      </c>
      <c r="B24" s="33"/>
      <c r="C24" s="33"/>
      <c r="D24" s="33"/>
      <c r="E24" s="33"/>
      <c r="F24" s="33"/>
      <c r="J24">
        <v>0.43318000000000001</v>
      </c>
      <c r="K24">
        <v>0.63066</v>
      </c>
      <c r="L24">
        <v>0.65837000000000001</v>
      </c>
      <c r="M24">
        <v>0.76844000000000001</v>
      </c>
      <c r="O24">
        <v>0.73751999999999995</v>
      </c>
      <c r="P24">
        <v>0.84270999999999996</v>
      </c>
      <c r="Q24">
        <v>0.85128999999999999</v>
      </c>
      <c r="R24">
        <v>0.88688</v>
      </c>
    </row>
    <row r="25" spans="1:18" x14ac:dyDescent="0.25">
      <c r="A25" s="33" t="s">
        <v>445</v>
      </c>
      <c r="B25" s="33"/>
      <c r="C25" s="33"/>
      <c r="D25" s="33"/>
      <c r="E25" s="33"/>
      <c r="F25" s="33"/>
    </row>
    <row r="26" spans="1:18" x14ac:dyDescent="0.25">
      <c r="A26" s="1" t="s">
        <v>443</v>
      </c>
      <c r="B26" s="1" t="s">
        <v>412</v>
      </c>
      <c r="C26" s="1" t="s">
        <v>405</v>
      </c>
      <c r="D26" s="1" t="s">
        <v>404</v>
      </c>
      <c r="E26" s="1" t="s">
        <v>406</v>
      </c>
      <c r="F26" s="1" t="s">
        <v>403</v>
      </c>
      <c r="M26" s="1" t="s">
        <v>443</v>
      </c>
      <c r="N26" s="1" t="s">
        <v>416</v>
      </c>
      <c r="P26" s="1" t="s">
        <v>418</v>
      </c>
      <c r="Q26" s="1" t="s">
        <v>419</v>
      </c>
    </row>
    <row r="27" spans="1:18" x14ac:dyDescent="0.25">
      <c r="A27" s="1" t="s">
        <v>416</v>
      </c>
      <c r="B27">
        <v>0.43318000000000001</v>
      </c>
      <c r="C27">
        <v>0.62388999999999994</v>
      </c>
      <c r="D27">
        <v>0.54891000000000001</v>
      </c>
      <c r="E27">
        <v>0.48977999999999999</v>
      </c>
      <c r="F27">
        <v>0.52803</v>
      </c>
      <c r="M27" s="1" t="s">
        <v>412</v>
      </c>
      <c r="N27">
        <v>0.43318000000000001</v>
      </c>
      <c r="P27">
        <v>0.65837000000000001</v>
      </c>
      <c r="Q27">
        <v>0.76844000000000001</v>
      </c>
    </row>
    <row r="28" spans="1:18" x14ac:dyDescent="0.25">
      <c r="A28" s="1" t="s">
        <v>417</v>
      </c>
      <c r="B28">
        <v>0.63066</v>
      </c>
      <c r="C28">
        <v>0.77141999999999999</v>
      </c>
      <c r="D28">
        <v>0.71165</v>
      </c>
      <c r="E28">
        <v>0.60973999999999995</v>
      </c>
      <c r="F28">
        <v>0.62604000000000004</v>
      </c>
      <c r="M28" s="1" t="s">
        <v>405</v>
      </c>
      <c r="N28">
        <v>0.62388999999999994</v>
      </c>
      <c r="P28">
        <v>0.77244999999999997</v>
      </c>
      <c r="Q28">
        <v>0.84316999999999998</v>
      </c>
    </row>
    <row r="29" spans="1:18" x14ac:dyDescent="0.25">
      <c r="A29" s="1" t="s">
        <v>418</v>
      </c>
      <c r="B29">
        <v>0.65837000000000001</v>
      </c>
      <c r="C29">
        <v>0.77244999999999997</v>
      </c>
      <c r="D29">
        <v>0.73194000000000004</v>
      </c>
      <c r="E29">
        <v>0.67691999999999997</v>
      </c>
      <c r="F29">
        <v>0.69601000000000002</v>
      </c>
      <c r="M29" s="1" t="s">
        <v>404</v>
      </c>
      <c r="N29">
        <v>0.54891000000000001</v>
      </c>
      <c r="P29">
        <v>0.73194000000000004</v>
      </c>
      <c r="Q29">
        <v>0.81733</v>
      </c>
    </row>
    <row r="30" spans="1:18" x14ac:dyDescent="0.25">
      <c r="A30" s="1" t="s">
        <v>419</v>
      </c>
      <c r="B30">
        <v>0.76844000000000001</v>
      </c>
      <c r="C30">
        <v>0.84316999999999998</v>
      </c>
      <c r="D30">
        <v>0.81733</v>
      </c>
      <c r="E30">
        <v>0.77490000000000003</v>
      </c>
      <c r="F30">
        <v>0.78456999999999999</v>
      </c>
      <c r="M30" s="1" t="s">
        <v>406</v>
      </c>
      <c r="N30">
        <v>0.48977999999999999</v>
      </c>
      <c r="P30">
        <v>0.67691999999999997</v>
      </c>
      <c r="Q30">
        <v>0.77490000000000003</v>
      </c>
    </row>
    <row r="31" spans="1:18" x14ac:dyDescent="0.25">
      <c r="M31" s="1" t="s">
        <v>403</v>
      </c>
      <c r="N31">
        <v>0.52803</v>
      </c>
      <c r="P31">
        <v>0.69601000000000002</v>
      </c>
      <c r="Q31">
        <v>0.78456999999999999</v>
      </c>
    </row>
    <row r="33" spans="1:30" x14ac:dyDescent="0.25">
      <c r="AA33" s="33" t="s">
        <v>567</v>
      </c>
      <c r="AB33" s="33"/>
      <c r="AC33" s="33"/>
      <c r="AD33" s="33"/>
    </row>
    <row r="34" spans="1:30" x14ac:dyDescent="0.25">
      <c r="A34" s="33" t="s">
        <v>413</v>
      </c>
      <c r="B34" s="33"/>
      <c r="C34" s="33"/>
      <c r="D34" s="33"/>
      <c r="E34" s="33"/>
      <c r="F34" s="33"/>
      <c r="H34" s="33" t="s">
        <v>434</v>
      </c>
      <c r="I34" s="33"/>
      <c r="J34" s="33"/>
      <c r="K34" s="33"/>
      <c r="L34" s="33"/>
      <c r="M34" s="33"/>
      <c r="O34" s="33" t="s">
        <v>434</v>
      </c>
      <c r="P34" s="33"/>
      <c r="Q34" s="33"/>
      <c r="R34" s="33"/>
      <c r="S34" s="33"/>
      <c r="T34" s="33"/>
      <c r="U34" s="33"/>
      <c r="V34" s="33" t="s">
        <v>507</v>
      </c>
      <c r="W34" s="33"/>
      <c r="X34" s="33"/>
      <c r="Y34" s="33"/>
      <c r="Z34" s="33"/>
      <c r="AA34" t="s">
        <v>327</v>
      </c>
      <c r="AB34" t="s">
        <v>328</v>
      </c>
      <c r="AC34" t="s">
        <v>329</v>
      </c>
      <c r="AD34" t="s">
        <v>330</v>
      </c>
    </row>
    <row r="35" spans="1:30" x14ac:dyDescent="0.25">
      <c r="A35" s="33" t="s">
        <v>432</v>
      </c>
      <c r="B35" s="33"/>
      <c r="C35" s="33"/>
      <c r="D35" s="33"/>
      <c r="E35" s="33"/>
      <c r="F35" s="33"/>
      <c r="H35" s="33" t="s">
        <v>435</v>
      </c>
      <c r="I35" s="33"/>
      <c r="J35" s="33"/>
      <c r="K35" s="33"/>
      <c r="L35" s="33"/>
      <c r="M35" s="33"/>
      <c r="O35" s="33" t="s">
        <v>435</v>
      </c>
      <c r="P35" s="33"/>
      <c r="Q35" s="33"/>
      <c r="R35" s="33"/>
      <c r="S35" s="33"/>
      <c r="T35" s="33"/>
      <c r="U35" s="33"/>
      <c r="V35" s="33" t="s">
        <v>513</v>
      </c>
      <c r="W35" s="33"/>
      <c r="X35" s="33"/>
      <c r="Y35" s="33"/>
      <c r="Z35" s="33"/>
      <c r="AA35">
        <v>0.88705000000000001</v>
      </c>
      <c r="AB35">
        <v>0.83133000000000001</v>
      </c>
      <c r="AC35">
        <v>0.73011999999999999</v>
      </c>
      <c r="AD35">
        <v>0.80845</v>
      </c>
    </row>
    <row r="36" spans="1:30" x14ac:dyDescent="0.25">
      <c r="A36" s="1" t="s">
        <v>423</v>
      </c>
      <c r="B36" s="1" t="s">
        <v>425</v>
      </c>
      <c r="C36" s="1" t="s">
        <v>426</v>
      </c>
      <c r="D36" s="1" t="s">
        <v>427</v>
      </c>
      <c r="E36" s="1" t="s">
        <v>428</v>
      </c>
      <c r="F36" s="1" t="s">
        <v>429</v>
      </c>
      <c r="H36" s="1" t="s">
        <v>423</v>
      </c>
      <c r="I36" s="1" t="s">
        <v>425</v>
      </c>
      <c r="J36" s="1" t="s">
        <v>426</v>
      </c>
      <c r="K36" s="1" t="s">
        <v>427</v>
      </c>
      <c r="L36" s="1" t="s">
        <v>428</v>
      </c>
      <c r="M36" s="1" t="s">
        <v>429</v>
      </c>
      <c r="O36" s="1" t="s">
        <v>441</v>
      </c>
      <c r="P36" s="1" t="s">
        <v>451</v>
      </c>
      <c r="Q36" s="1" t="s">
        <v>452</v>
      </c>
      <c r="R36" s="1" t="s">
        <v>453</v>
      </c>
      <c r="S36" s="1" t="s">
        <v>416</v>
      </c>
      <c r="T36" s="1" t="s">
        <v>417</v>
      </c>
      <c r="U36" s="1" t="s">
        <v>418</v>
      </c>
      <c r="V36" s="1" t="s">
        <v>441</v>
      </c>
      <c r="W36" s="1" t="s">
        <v>412</v>
      </c>
      <c r="X36" s="1" t="s">
        <v>405</v>
      </c>
      <c r="Y36" s="1" t="s">
        <v>404</v>
      </c>
      <c r="Z36" s="1" t="s">
        <v>406</v>
      </c>
      <c r="AA36" t="s">
        <v>331</v>
      </c>
      <c r="AB36" t="s">
        <v>332</v>
      </c>
      <c r="AC36" t="s">
        <v>333</v>
      </c>
    </row>
    <row r="37" spans="1:30" x14ac:dyDescent="0.25">
      <c r="A37" s="1" t="s">
        <v>422</v>
      </c>
      <c r="B37">
        <v>0.54969000000000001</v>
      </c>
      <c r="C37">
        <v>0.48721999999999999</v>
      </c>
      <c r="D37">
        <v>0.56130999999999998</v>
      </c>
      <c r="E37">
        <v>0.65468999999999999</v>
      </c>
      <c r="F37">
        <v>0.67832000000000003</v>
      </c>
      <c r="H37" s="1" t="s">
        <v>422</v>
      </c>
      <c r="I37">
        <v>0.54969000000000001</v>
      </c>
      <c r="J37">
        <v>0.48721999999999999</v>
      </c>
      <c r="K37">
        <v>0.56130999999999998</v>
      </c>
      <c r="L37">
        <v>0.65468999999999999</v>
      </c>
      <c r="M37">
        <v>0.67832000000000003</v>
      </c>
      <c r="O37" s="1" t="s">
        <v>436</v>
      </c>
      <c r="P37">
        <v>0.54969000000000001</v>
      </c>
      <c r="Q37">
        <v>0.81781999999999999</v>
      </c>
      <c r="R37">
        <v>0.77295000000000003</v>
      </c>
      <c r="S37">
        <v>0.36651</v>
      </c>
      <c r="T37">
        <v>0.62429999999999997</v>
      </c>
      <c r="U37">
        <v>0.63295999999999997</v>
      </c>
      <c r="V37" s="1" t="s">
        <v>436</v>
      </c>
      <c r="W37">
        <v>0.54969000000000001</v>
      </c>
      <c r="X37">
        <v>0.70960000000000001</v>
      </c>
      <c r="Y37">
        <v>0.70609999999999995</v>
      </c>
      <c r="Z37">
        <v>0.57425999999999999</v>
      </c>
      <c r="AA37">
        <v>0.76243000000000005</v>
      </c>
      <c r="AB37">
        <v>0.68574000000000002</v>
      </c>
      <c r="AC37">
        <v>0.83911000000000002</v>
      </c>
    </row>
    <row r="38" spans="1:30" x14ac:dyDescent="0.25">
      <c r="A38" s="1" t="s">
        <v>415</v>
      </c>
      <c r="B38">
        <v>0.81781999999999999</v>
      </c>
      <c r="C38">
        <v>0.87961</v>
      </c>
      <c r="D38">
        <v>0.83104999999999996</v>
      </c>
      <c r="E38">
        <v>0.76309000000000005</v>
      </c>
      <c r="F38">
        <v>0.75012000000000001</v>
      </c>
      <c r="H38" s="1" t="s">
        <v>415</v>
      </c>
      <c r="I38">
        <v>0.81781999999999999</v>
      </c>
      <c r="J38">
        <v>0.87961</v>
      </c>
      <c r="K38">
        <v>0.83104999999999996</v>
      </c>
      <c r="L38">
        <v>0.76309000000000005</v>
      </c>
      <c r="M38">
        <v>0.75012000000000001</v>
      </c>
      <c r="O38" s="1" t="s">
        <v>440</v>
      </c>
      <c r="P38">
        <v>0.48721999999999999</v>
      </c>
      <c r="Q38">
        <v>0.87961</v>
      </c>
      <c r="R38">
        <v>0.76963000000000004</v>
      </c>
      <c r="S38">
        <v>0.34910000000000002</v>
      </c>
      <c r="T38">
        <v>0.64132</v>
      </c>
      <c r="U38">
        <v>0.63192000000000004</v>
      </c>
      <c r="V38" s="1" t="s">
        <v>440</v>
      </c>
      <c r="W38">
        <v>0.48721999999999999</v>
      </c>
      <c r="X38">
        <v>0.69921999999999995</v>
      </c>
      <c r="Y38">
        <v>0.61651999999999996</v>
      </c>
      <c r="Z38">
        <v>0.63683000000000001</v>
      </c>
      <c r="AA38" t="s">
        <v>334</v>
      </c>
      <c r="AB38" t="s">
        <v>335</v>
      </c>
      <c r="AC38" t="s">
        <v>336</v>
      </c>
    </row>
    <row r="39" spans="1:30" x14ac:dyDescent="0.25">
      <c r="A39" s="1" t="s">
        <v>328</v>
      </c>
      <c r="B39">
        <v>0.77295000000000003</v>
      </c>
      <c r="C39">
        <v>0.76963000000000004</v>
      </c>
      <c r="D39">
        <v>0.78364</v>
      </c>
      <c r="E39">
        <v>0.79198999999999997</v>
      </c>
      <c r="F39">
        <v>0.79488000000000003</v>
      </c>
      <c r="H39" s="1" t="s">
        <v>328</v>
      </c>
      <c r="I39">
        <v>0.77295000000000003</v>
      </c>
      <c r="J39">
        <v>0.76963000000000004</v>
      </c>
      <c r="K39">
        <v>0.78364</v>
      </c>
      <c r="L39">
        <v>0.79198999999999997</v>
      </c>
      <c r="M39">
        <v>0.79488000000000003</v>
      </c>
      <c r="O39" s="1" t="s">
        <v>439</v>
      </c>
      <c r="P39">
        <v>0.56130999999999998</v>
      </c>
      <c r="Q39">
        <v>0.83104999999999996</v>
      </c>
      <c r="R39">
        <v>0.78364</v>
      </c>
      <c r="S39">
        <v>0.40035999999999999</v>
      </c>
      <c r="T39">
        <v>0.65622000000000003</v>
      </c>
      <c r="U39">
        <v>0.65586</v>
      </c>
      <c r="V39" s="1" t="s">
        <v>439</v>
      </c>
      <c r="W39">
        <v>0.56130999999999998</v>
      </c>
      <c r="X39">
        <v>0.68574000000000002</v>
      </c>
      <c r="Y39">
        <v>0.63424000000000003</v>
      </c>
      <c r="Z39">
        <v>0.73395999999999995</v>
      </c>
      <c r="AA39">
        <v>0.64646999999999999</v>
      </c>
      <c r="AB39">
        <v>0.56706999999999996</v>
      </c>
      <c r="AC39">
        <v>0.72585999999999995</v>
      </c>
    </row>
    <row r="40" spans="1:30" x14ac:dyDescent="0.25">
      <c r="A40" s="1" t="s">
        <v>327</v>
      </c>
      <c r="B40">
        <v>0.83760999999999997</v>
      </c>
      <c r="C40">
        <v>0.84189999999999998</v>
      </c>
      <c r="D40">
        <v>0.85433000000000003</v>
      </c>
      <c r="E40">
        <v>0.85001000000000004</v>
      </c>
      <c r="F40">
        <v>0.84930000000000005</v>
      </c>
      <c r="H40" s="1" t="s">
        <v>327</v>
      </c>
      <c r="I40">
        <v>0.83760999999999997</v>
      </c>
      <c r="J40">
        <v>0.84189999999999998</v>
      </c>
      <c r="K40">
        <v>0.85433000000000003</v>
      </c>
      <c r="L40">
        <v>0.85001000000000004</v>
      </c>
      <c r="M40">
        <v>0.84930000000000005</v>
      </c>
      <c r="O40" s="1" t="s">
        <v>438</v>
      </c>
      <c r="P40">
        <v>0.65468999999999999</v>
      </c>
      <c r="Q40">
        <v>0.76309000000000005</v>
      </c>
      <c r="R40">
        <v>0.79198999999999997</v>
      </c>
      <c r="S40">
        <v>0.42670999999999998</v>
      </c>
      <c r="T40">
        <v>0.63395000000000001</v>
      </c>
      <c r="U40">
        <v>0.65734000000000004</v>
      </c>
      <c r="V40" s="1" t="s">
        <v>438</v>
      </c>
      <c r="W40">
        <v>0.65468999999999999</v>
      </c>
      <c r="X40">
        <v>0.73041999999999996</v>
      </c>
      <c r="Y40">
        <v>0.69957000000000003</v>
      </c>
      <c r="Z40">
        <v>0.70833999999999997</v>
      </c>
      <c r="AA40" s="33" t="s">
        <v>566</v>
      </c>
      <c r="AB40" s="33"/>
      <c r="AC40" s="33"/>
      <c r="AD40" s="33"/>
    </row>
    <row r="41" spans="1:30" x14ac:dyDescent="0.25">
      <c r="A41" s="33" t="s">
        <v>424</v>
      </c>
      <c r="B41" s="33"/>
      <c r="C41" s="33"/>
      <c r="D41" s="33"/>
      <c r="E41" s="33"/>
      <c r="F41" s="33"/>
      <c r="H41" s="1" t="s">
        <v>416</v>
      </c>
      <c r="I41">
        <v>0.36651</v>
      </c>
      <c r="J41">
        <v>0.34910000000000002</v>
      </c>
      <c r="K41">
        <v>0.40035999999999999</v>
      </c>
      <c r="L41">
        <v>0.42670999999999998</v>
      </c>
      <c r="M41">
        <v>0.43318000000000001</v>
      </c>
      <c r="O41" s="1" t="s">
        <v>437</v>
      </c>
      <c r="P41">
        <v>0.67832000000000003</v>
      </c>
      <c r="Q41">
        <v>0.75012000000000001</v>
      </c>
      <c r="R41">
        <v>0.79488000000000003</v>
      </c>
      <c r="S41">
        <v>0.43318000000000001</v>
      </c>
      <c r="T41">
        <v>0.63066</v>
      </c>
      <c r="U41">
        <v>0.65837000000000001</v>
      </c>
      <c r="V41" s="1" t="s">
        <v>437</v>
      </c>
      <c r="W41">
        <v>0.67832000000000003</v>
      </c>
      <c r="X41">
        <v>0.74461999999999995</v>
      </c>
      <c r="Y41">
        <v>0.73751999999999995</v>
      </c>
      <c r="Z41">
        <v>0.76958000000000004</v>
      </c>
      <c r="AA41" t="s">
        <v>327</v>
      </c>
      <c r="AB41" t="s">
        <v>328</v>
      </c>
      <c r="AC41" t="s">
        <v>329</v>
      </c>
      <c r="AD41" t="s">
        <v>330</v>
      </c>
    </row>
    <row r="42" spans="1:30" x14ac:dyDescent="0.25">
      <c r="A42" s="33" t="s">
        <v>433</v>
      </c>
      <c r="B42" s="33"/>
      <c r="C42" s="33"/>
      <c r="D42" s="33"/>
      <c r="E42" s="33"/>
      <c r="F42" s="33"/>
      <c r="H42" s="1" t="s">
        <v>417</v>
      </c>
      <c r="I42">
        <v>0.62429999999999997</v>
      </c>
      <c r="J42">
        <v>0.64132</v>
      </c>
      <c r="K42">
        <v>0.65622000000000003</v>
      </c>
      <c r="L42">
        <v>0.63395000000000001</v>
      </c>
      <c r="M42">
        <v>0.63066</v>
      </c>
      <c r="O42" s="33" t="s">
        <v>434</v>
      </c>
      <c r="P42" s="33"/>
      <c r="Q42" s="33"/>
      <c r="R42" s="33"/>
      <c r="S42" s="33"/>
      <c r="T42" s="33"/>
      <c r="U42" s="33"/>
      <c r="V42" s="33" t="s">
        <v>511</v>
      </c>
      <c r="W42" s="33"/>
      <c r="X42" s="33"/>
      <c r="Y42" s="33"/>
      <c r="Z42" s="33"/>
      <c r="AA42">
        <v>0.87365000000000004</v>
      </c>
      <c r="AB42">
        <v>0.80084</v>
      </c>
      <c r="AC42">
        <v>0.70496999999999999</v>
      </c>
      <c r="AD42">
        <v>0.78817000000000004</v>
      </c>
    </row>
    <row r="43" spans="1:30" x14ac:dyDescent="0.25">
      <c r="A43" s="1" t="s">
        <v>423</v>
      </c>
      <c r="B43" s="1" t="s">
        <v>425</v>
      </c>
      <c r="C43" s="1" t="s">
        <v>426</v>
      </c>
      <c r="D43" s="1" t="s">
        <v>427</v>
      </c>
      <c r="E43" s="1" t="s">
        <v>428</v>
      </c>
      <c r="F43" s="1" t="s">
        <v>429</v>
      </c>
      <c r="H43" s="1" t="s">
        <v>418</v>
      </c>
      <c r="I43">
        <v>0.63295999999999997</v>
      </c>
      <c r="J43">
        <v>0.63192000000000004</v>
      </c>
      <c r="K43">
        <v>0.65586</v>
      </c>
      <c r="L43">
        <v>0.65734000000000004</v>
      </c>
      <c r="M43">
        <v>0.65837000000000001</v>
      </c>
      <c r="O43" s="33" t="s">
        <v>442</v>
      </c>
      <c r="P43" s="33"/>
      <c r="Q43" s="33"/>
      <c r="R43" s="33"/>
      <c r="S43" s="33"/>
      <c r="T43" s="33"/>
      <c r="U43" s="33"/>
      <c r="V43" s="33" t="s">
        <v>514</v>
      </c>
      <c r="W43" s="33"/>
      <c r="X43" s="33"/>
      <c r="Y43" s="33"/>
      <c r="Z43" s="33"/>
      <c r="AA43" t="s">
        <v>331</v>
      </c>
      <c r="AB43" t="s">
        <v>332</v>
      </c>
      <c r="AC43" t="s">
        <v>333</v>
      </c>
    </row>
    <row r="44" spans="1:30" x14ac:dyDescent="0.25">
      <c r="A44" s="1" t="s">
        <v>416</v>
      </c>
      <c r="B44">
        <v>0.36651</v>
      </c>
      <c r="C44">
        <v>0.34910000000000002</v>
      </c>
      <c r="D44">
        <v>0.40035999999999999</v>
      </c>
      <c r="E44">
        <v>0.42670999999999998</v>
      </c>
      <c r="F44">
        <v>0.43318000000000001</v>
      </c>
      <c r="H44" s="1" t="s">
        <v>419</v>
      </c>
      <c r="I44">
        <v>0.75183</v>
      </c>
      <c r="J44">
        <v>0.75414999999999999</v>
      </c>
      <c r="K44">
        <v>0.77059</v>
      </c>
      <c r="L44">
        <v>0.76849000000000001</v>
      </c>
      <c r="M44">
        <v>0.76844000000000001</v>
      </c>
      <c r="O44" s="1" t="s">
        <v>441</v>
      </c>
      <c r="P44" s="1" t="s">
        <v>451</v>
      </c>
      <c r="Q44" s="1" t="s">
        <v>452</v>
      </c>
      <c r="R44" s="1" t="s">
        <v>453</v>
      </c>
      <c r="S44" s="1" t="s">
        <v>416</v>
      </c>
      <c r="T44" s="1" t="s">
        <v>417</v>
      </c>
      <c r="U44" s="1" t="s">
        <v>418</v>
      </c>
      <c r="V44" s="1" t="s">
        <v>441</v>
      </c>
      <c r="W44" s="1" t="s">
        <v>412</v>
      </c>
      <c r="X44" s="1" t="s">
        <v>405</v>
      </c>
      <c r="Y44" s="1" t="s">
        <v>404</v>
      </c>
      <c r="Z44" s="1" t="s">
        <v>406</v>
      </c>
      <c r="AA44">
        <v>0.71865999999999997</v>
      </c>
      <c r="AB44">
        <v>0.59760999999999997</v>
      </c>
      <c r="AC44">
        <v>0.83970999999999996</v>
      </c>
    </row>
    <row r="45" spans="1:30" x14ac:dyDescent="0.25">
      <c r="A45" s="1" t="s">
        <v>417</v>
      </c>
      <c r="B45">
        <v>0.62429999999999997</v>
      </c>
      <c r="C45">
        <v>0.64132</v>
      </c>
      <c r="D45">
        <v>0.65622000000000003</v>
      </c>
      <c r="E45">
        <v>0.63395000000000001</v>
      </c>
      <c r="F45">
        <v>0.63066</v>
      </c>
      <c r="O45" s="1" t="s">
        <v>436</v>
      </c>
      <c r="P45">
        <v>0.70609999999999995</v>
      </c>
      <c r="Q45">
        <v>0.79564000000000001</v>
      </c>
      <c r="R45">
        <v>0.81715000000000004</v>
      </c>
      <c r="S45">
        <v>0.46243000000000001</v>
      </c>
      <c r="T45">
        <v>0.65627999999999997</v>
      </c>
      <c r="U45">
        <v>0.67840999999999996</v>
      </c>
      <c r="V45" s="1" t="s">
        <v>436</v>
      </c>
      <c r="W45">
        <v>0.36651</v>
      </c>
      <c r="X45">
        <v>0.49764999999999998</v>
      </c>
      <c r="Y45">
        <v>0.46243000000000001</v>
      </c>
      <c r="Z45">
        <v>0.41599999999999998</v>
      </c>
      <c r="AA45" t="s">
        <v>334</v>
      </c>
      <c r="AB45" t="s">
        <v>335</v>
      </c>
      <c r="AC45" t="s">
        <v>336</v>
      </c>
    </row>
    <row r="46" spans="1:30" x14ac:dyDescent="0.25">
      <c r="A46" s="1" t="s">
        <v>418</v>
      </c>
      <c r="B46">
        <v>0.63295999999999997</v>
      </c>
      <c r="C46">
        <v>0.63192000000000004</v>
      </c>
      <c r="D46">
        <v>0.65586</v>
      </c>
      <c r="E46">
        <v>0.65734000000000004</v>
      </c>
      <c r="F46">
        <v>0.65837000000000001</v>
      </c>
      <c r="M46" s="2"/>
      <c r="N46" s="2"/>
      <c r="O46" s="1" t="s">
        <v>440</v>
      </c>
      <c r="P46">
        <v>0.61651999999999996</v>
      </c>
      <c r="Q46">
        <v>0.89678000000000002</v>
      </c>
      <c r="R46">
        <v>0.81862999999999997</v>
      </c>
      <c r="S46">
        <v>0.43947999999999998</v>
      </c>
      <c r="T46">
        <v>0.68098000000000003</v>
      </c>
      <c r="U46">
        <v>0.67893000000000003</v>
      </c>
      <c r="V46" s="1" t="s">
        <v>440</v>
      </c>
      <c r="W46">
        <v>0.34910000000000002</v>
      </c>
      <c r="X46">
        <v>0.56842000000000004</v>
      </c>
      <c r="Y46">
        <v>0.43947999999999998</v>
      </c>
      <c r="Z46">
        <v>0.42425000000000002</v>
      </c>
      <c r="AA46">
        <v>0.61821999999999999</v>
      </c>
      <c r="AB46">
        <v>0.51787000000000005</v>
      </c>
      <c r="AC46">
        <v>0.71855999999999998</v>
      </c>
    </row>
    <row r="47" spans="1:30" x14ac:dyDescent="0.25">
      <c r="A47" s="1" t="s">
        <v>419</v>
      </c>
      <c r="B47">
        <v>0.75183</v>
      </c>
      <c r="C47">
        <v>0.75414999999999999</v>
      </c>
      <c r="D47">
        <v>0.77059</v>
      </c>
      <c r="E47">
        <v>0.76849000000000001</v>
      </c>
      <c r="F47">
        <v>0.76844000000000001</v>
      </c>
      <c r="M47" s="2"/>
      <c r="N47" s="2"/>
      <c r="O47" s="1" t="s">
        <v>439</v>
      </c>
      <c r="P47">
        <v>0.63424000000000003</v>
      </c>
      <c r="Q47">
        <v>0.89527000000000001</v>
      </c>
      <c r="R47">
        <v>0.82918999999999998</v>
      </c>
      <c r="S47">
        <v>0.47449999999999998</v>
      </c>
      <c r="T47">
        <v>0.70894000000000001</v>
      </c>
      <c r="U47">
        <v>0.70433000000000001</v>
      </c>
      <c r="V47" s="1" t="s">
        <v>439</v>
      </c>
      <c r="W47">
        <v>0.40035999999999999</v>
      </c>
      <c r="X47">
        <v>0.56706999999999996</v>
      </c>
      <c r="Y47">
        <v>0.47449999999999998</v>
      </c>
      <c r="Z47">
        <v>0.47498000000000001</v>
      </c>
      <c r="AA47" s="33" t="s">
        <v>565</v>
      </c>
      <c r="AB47" s="33"/>
      <c r="AC47" s="33"/>
      <c r="AD47" s="33"/>
    </row>
    <row r="48" spans="1:30" x14ac:dyDescent="0.25">
      <c r="A48" s="33" t="s">
        <v>506</v>
      </c>
      <c r="B48" s="33"/>
      <c r="C48" s="33"/>
      <c r="D48" s="33"/>
      <c r="E48" s="33"/>
      <c r="F48" s="2"/>
      <c r="M48" s="1"/>
      <c r="N48" s="1"/>
      <c r="O48" s="1" t="s">
        <v>438</v>
      </c>
      <c r="P48">
        <v>0.69957000000000003</v>
      </c>
      <c r="Q48">
        <v>0.86336000000000002</v>
      </c>
      <c r="R48">
        <v>0.84258999999999995</v>
      </c>
      <c r="S48">
        <v>0.51239000000000001</v>
      </c>
      <c r="T48">
        <v>0.70867000000000002</v>
      </c>
      <c r="U48">
        <v>0.71987000000000001</v>
      </c>
      <c r="V48" s="1" t="s">
        <v>438</v>
      </c>
      <c r="W48">
        <v>0.42670999999999998</v>
      </c>
      <c r="X48">
        <v>0.59179999999999999</v>
      </c>
      <c r="Y48">
        <v>0.51239000000000001</v>
      </c>
      <c r="Z48">
        <v>0.48705999999999999</v>
      </c>
      <c r="AA48" t="s">
        <v>327</v>
      </c>
      <c r="AB48" t="s">
        <v>328</v>
      </c>
      <c r="AC48" t="s">
        <v>329</v>
      </c>
      <c r="AD48" t="s">
        <v>330</v>
      </c>
    </row>
    <row r="49" spans="1:30" x14ac:dyDescent="0.25">
      <c r="A49" s="33" t="s">
        <v>505</v>
      </c>
      <c r="B49" s="33"/>
      <c r="C49" s="33"/>
      <c r="D49" s="33"/>
      <c r="E49" s="33"/>
      <c r="O49" s="1" t="s">
        <v>437</v>
      </c>
      <c r="P49">
        <v>0.73751999999999995</v>
      </c>
      <c r="Q49">
        <v>0.84270999999999996</v>
      </c>
      <c r="R49">
        <v>0.85128999999999999</v>
      </c>
      <c r="S49">
        <v>0.54891000000000001</v>
      </c>
      <c r="T49">
        <v>0.71165</v>
      </c>
      <c r="U49">
        <v>0.73194000000000004</v>
      </c>
      <c r="V49" s="1" t="s">
        <v>437</v>
      </c>
      <c r="W49">
        <v>0.43318000000000001</v>
      </c>
      <c r="X49">
        <v>0.62388999999999994</v>
      </c>
      <c r="Y49">
        <v>0.54891000000000001</v>
      </c>
      <c r="Z49">
        <v>0.48977999999999999</v>
      </c>
      <c r="AA49">
        <v>0.89254999999999995</v>
      </c>
      <c r="AB49">
        <v>0.84009</v>
      </c>
      <c r="AC49">
        <v>0.74145000000000005</v>
      </c>
      <c r="AD49">
        <v>0.81732000000000005</v>
      </c>
    </row>
    <row r="50" spans="1:30" x14ac:dyDescent="0.25">
      <c r="A50" s="1" t="s">
        <v>411</v>
      </c>
      <c r="B50" s="1" t="s">
        <v>422</v>
      </c>
      <c r="C50" s="1" t="s">
        <v>416</v>
      </c>
      <c r="D50" s="1" t="s">
        <v>415</v>
      </c>
      <c r="E50" s="1" t="s">
        <v>417</v>
      </c>
      <c r="O50" s="33" t="s">
        <v>434</v>
      </c>
      <c r="P50" s="33"/>
      <c r="Q50" s="33"/>
      <c r="R50" s="33"/>
      <c r="S50" s="33"/>
      <c r="T50" s="33"/>
      <c r="U50" s="33"/>
      <c r="V50" s="33" t="s">
        <v>507</v>
      </c>
      <c r="W50" s="33"/>
      <c r="X50" s="33"/>
      <c r="Y50" s="33"/>
      <c r="Z50" s="33"/>
      <c r="AA50" t="s">
        <v>331</v>
      </c>
      <c r="AB50" t="s">
        <v>332</v>
      </c>
      <c r="AC50" t="s">
        <v>333</v>
      </c>
    </row>
    <row r="51" spans="1:30" x14ac:dyDescent="0.25">
      <c r="A51" s="1" t="s">
        <v>412</v>
      </c>
      <c r="B51">
        <v>0.61538000000000004</v>
      </c>
      <c r="C51">
        <v>0.43318000000000001</v>
      </c>
      <c r="D51">
        <v>0.75410999999999995</v>
      </c>
      <c r="E51">
        <v>0.63066</v>
      </c>
      <c r="O51" s="33" t="s">
        <v>446</v>
      </c>
      <c r="P51" s="33"/>
      <c r="Q51" s="33"/>
      <c r="R51" s="33"/>
      <c r="S51" s="33"/>
      <c r="T51" s="33"/>
      <c r="U51" s="33"/>
      <c r="V51" s="33" t="s">
        <v>515</v>
      </c>
      <c r="W51" s="33"/>
      <c r="X51" s="33"/>
      <c r="Y51" s="33"/>
      <c r="Z51" s="33"/>
      <c r="AA51">
        <v>0.77363000000000004</v>
      </c>
      <c r="AB51">
        <v>0.69821999999999995</v>
      </c>
      <c r="AC51">
        <v>0.84904000000000002</v>
      </c>
    </row>
    <row r="52" spans="1:30" x14ac:dyDescent="0.25">
      <c r="A52" s="1" t="s">
        <v>405</v>
      </c>
      <c r="B52">
        <v>0.74461999999999995</v>
      </c>
      <c r="C52">
        <v>0.62388999999999994</v>
      </c>
      <c r="D52">
        <v>0.87512000000000001</v>
      </c>
      <c r="E52">
        <v>0.77141999999999999</v>
      </c>
      <c r="O52" s="1" t="s">
        <v>441</v>
      </c>
      <c r="P52" s="1" t="s">
        <v>451</v>
      </c>
      <c r="Q52" s="1" t="s">
        <v>452</v>
      </c>
      <c r="R52" s="1" t="s">
        <v>453</v>
      </c>
      <c r="S52" s="1" t="s">
        <v>416</v>
      </c>
      <c r="T52" s="1" t="s">
        <v>417</v>
      </c>
      <c r="U52" s="1" t="s">
        <v>418</v>
      </c>
      <c r="V52" s="1" t="s">
        <v>441</v>
      </c>
      <c r="W52" s="1" t="s">
        <v>412</v>
      </c>
      <c r="X52" s="1" t="s">
        <v>405</v>
      </c>
      <c r="Y52" s="1" t="s">
        <v>404</v>
      </c>
      <c r="Z52" s="1" t="s">
        <v>406</v>
      </c>
      <c r="AA52" t="s">
        <v>334</v>
      </c>
      <c r="AB52" t="s">
        <v>335</v>
      </c>
      <c r="AC52" t="s">
        <v>336</v>
      </c>
    </row>
    <row r="53" spans="1:30" x14ac:dyDescent="0.25">
      <c r="A53" s="1" t="s">
        <v>404</v>
      </c>
      <c r="B53">
        <v>0.73751999999999995</v>
      </c>
      <c r="C53">
        <v>0.54891000000000001</v>
      </c>
      <c r="D53">
        <v>0.84270999999999996</v>
      </c>
      <c r="E53">
        <v>0.71165</v>
      </c>
      <c r="O53" s="1" t="s">
        <v>436</v>
      </c>
      <c r="P53">
        <v>0.70960000000000001</v>
      </c>
      <c r="Q53">
        <v>0.82057000000000002</v>
      </c>
      <c r="R53">
        <v>0.81662000000000001</v>
      </c>
      <c r="S53">
        <v>0.49764999999999998</v>
      </c>
      <c r="T53">
        <v>0.69708000000000003</v>
      </c>
      <c r="U53">
        <v>0.68532999999999999</v>
      </c>
      <c r="V53" s="1" t="s">
        <v>436</v>
      </c>
      <c r="W53">
        <v>0.81781999999999999</v>
      </c>
      <c r="X53">
        <v>0.82057000000000002</v>
      </c>
      <c r="Y53">
        <v>0.79564000000000001</v>
      </c>
      <c r="Z53">
        <v>0.83855999999999997</v>
      </c>
      <c r="AA53">
        <v>0.65929000000000004</v>
      </c>
      <c r="AB53">
        <v>0.58204999999999996</v>
      </c>
      <c r="AC53">
        <v>0.73653000000000002</v>
      </c>
    </row>
    <row r="54" spans="1:30" x14ac:dyDescent="0.25">
      <c r="A54" s="1" t="s">
        <v>406</v>
      </c>
      <c r="B54">
        <v>0.76958000000000004</v>
      </c>
      <c r="C54">
        <v>0.48977999999999999</v>
      </c>
      <c r="D54">
        <v>0.71062000000000003</v>
      </c>
      <c r="E54">
        <v>0.60973999999999995</v>
      </c>
      <c r="O54" s="1" t="s">
        <v>440</v>
      </c>
      <c r="P54">
        <v>0.69921999999999995</v>
      </c>
      <c r="Q54">
        <v>0.88932999999999995</v>
      </c>
      <c r="R54">
        <v>0.85065999999999997</v>
      </c>
      <c r="S54">
        <v>0.56842000000000004</v>
      </c>
      <c r="T54">
        <v>0.74800999999999995</v>
      </c>
      <c r="U54">
        <v>0.74863000000000002</v>
      </c>
      <c r="V54" s="1" t="s">
        <v>440</v>
      </c>
      <c r="W54">
        <v>0.87961</v>
      </c>
      <c r="X54">
        <v>0.88932999999999995</v>
      </c>
      <c r="Y54">
        <v>0.89678000000000002</v>
      </c>
      <c r="Z54">
        <v>0.83272999999999997</v>
      </c>
    </row>
    <row r="55" spans="1:30" x14ac:dyDescent="0.25">
      <c r="A55" s="1" t="s">
        <v>403</v>
      </c>
      <c r="B55">
        <v>0.82310000000000005</v>
      </c>
      <c r="C55">
        <v>0.52803</v>
      </c>
      <c r="D55">
        <v>0.68991999999999998</v>
      </c>
      <c r="E55">
        <v>0.62604000000000004</v>
      </c>
      <c r="O55" s="1" t="s">
        <v>439</v>
      </c>
      <c r="P55">
        <v>0.52280000000000004</v>
      </c>
      <c r="Q55">
        <v>0.69803999999999999</v>
      </c>
      <c r="R55">
        <v>0.72440000000000004</v>
      </c>
      <c r="S55">
        <v>0.42759000000000003</v>
      </c>
      <c r="T55">
        <v>0.60480999999999996</v>
      </c>
      <c r="U55">
        <v>0.61036000000000001</v>
      </c>
      <c r="V55" s="1" t="s">
        <v>439</v>
      </c>
      <c r="W55">
        <v>0.83104999999999996</v>
      </c>
      <c r="X55">
        <v>0.83911000000000002</v>
      </c>
      <c r="Y55">
        <v>0.89527000000000001</v>
      </c>
      <c r="Z55">
        <v>0.77902000000000005</v>
      </c>
    </row>
    <row r="56" spans="1:30" x14ac:dyDescent="0.25">
      <c r="A56" s="33" t="s">
        <v>507</v>
      </c>
      <c r="B56" s="33"/>
      <c r="C56" s="33"/>
      <c r="D56" s="33"/>
      <c r="E56" s="33"/>
      <c r="F56" s="33" t="s">
        <v>511</v>
      </c>
      <c r="G56" s="33"/>
      <c r="H56" s="33"/>
      <c r="I56" s="33"/>
      <c r="J56" s="33"/>
      <c r="O56" s="1" t="s">
        <v>438</v>
      </c>
      <c r="P56">
        <v>0.73041999999999996</v>
      </c>
      <c r="Q56">
        <v>0.82884000000000002</v>
      </c>
      <c r="R56">
        <v>0.84443999999999997</v>
      </c>
      <c r="S56">
        <v>0.59179999999999999</v>
      </c>
      <c r="T56">
        <v>0.73675000000000002</v>
      </c>
      <c r="U56">
        <v>0.74167000000000005</v>
      </c>
      <c r="V56" s="1" t="s">
        <v>438</v>
      </c>
      <c r="W56">
        <v>0.76309000000000005</v>
      </c>
      <c r="X56">
        <v>0.82884000000000002</v>
      </c>
      <c r="Y56">
        <v>0.86336000000000002</v>
      </c>
      <c r="Z56">
        <v>0.78298999999999996</v>
      </c>
    </row>
    <row r="57" spans="1:30" x14ac:dyDescent="0.25">
      <c r="A57" s="33" t="s">
        <v>508</v>
      </c>
      <c r="B57" s="33"/>
      <c r="C57" s="33"/>
      <c r="D57" s="33"/>
      <c r="E57" s="33"/>
      <c r="F57" s="33" t="s">
        <v>512</v>
      </c>
      <c r="G57" s="33"/>
      <c r="H57" s="33"/>
      <c r="I57" s="33"/>
      <c r="J57" s="33"/>
      <c r="O57" s="1" t="s">
        <v>437</v>
      </c>
      <c r="P57">
        <v>0.74461999999999995</v>
      </c>
      <c r="Q57">
        <v>0.87512000000000001</v>
      </c>
      <c r="R57">
        <v>0.86380000000000001</v>
      </c>
      <c r="S57">
        <v>0.62388999999999994</v>
      </c>
      <c r="T57">
        <v>0.77141999999999999</v>
      </c>
      <c r="U57">
        <v>0.77244999999999997</v>
      </c>
      <c r="V57" s="1" t="s">
        <v>437</v>
      </c>
      <c r="W57">
        <v>0.75012000000000001</v>
      </c>
      <c r="X57">
        <v>0.87512000000000001</v>
      </c>
      <c r="Y57">
        <v>0.84270999999999996</v>
      </c>
      <c r="Z57">
        <v>0.71062000000000003</v>
      </c>
    </row>
    <row r="58" spans="1:30" x14ac:dyDescent="0.25">
      <c r="A58" s="1" t="s">
        <v>411</v>
      </c>
      <c r="B58" s="1" t="s">
        <v>451</v>
      </c>
      <c r="C58" s="1" t="s">
        <v>452</v>
      </c>
      <c r="D58" s="1" t="s">
        <v>509</v>
      </c>
      <c r="E58" s="1" t="s">
        <v>558</v>
      </c>
      <c r="F58" s="1" t="s">
        <v>411</v>
      </c>
      <c r="G58" s="1" t="s">
        <v>451</v>
      </c>
      <c r="H58" s="1" t="s">
        <v>452</v>
      </c>
      <c r="I58" s="1" t="s">
        <v>509</v>
      </c>
      <c r="J58" s="1" t="s">
        <v>558</v>
      </c>
      <c r="O58" s="33" t="s">
        <v>434</v>
      </c>
      <c r="P58" s="33"/>
      <c r="Q58" s="33"/>
      <c r="R58" s="33"/>
      <c r="S58" s="33"/>
      <c r="T58" s="33"/>
      <c r="U58" s="33"/>
      <c r="V58" s="33" t="s">
        <v>511</v>
      </c>
      <c r="W58" s="33"/>
      <c r="X58" s="33"/>
      <c r="Y58" s="33"/>
      <c r="Z58" s="33"/>
    </row>
    <row r="59" spans="1:30" x14ac:dyDescent="0.25">
      <c r="A59" s="1" t="s">
        <v>412</v>
      </c>
      <c r="B59">
        <v>0.61538000000000004</v>
      </c>
      <c r="C59">
        <v>0.75410999999999995</v>
      </c>
      <c r="D59">
        <v>0.78120999999999996</v>
      </c>
      <c r="E59">
        <v>0.84930000000000005</v>
      </c>
      <c r="F59" s="1" t="s">
        <v>412</v>
      </c>
      <c r="G59">
        <v>0.43318000000000001</v>
      </c>
      <c r="H59">
        <v>0.63066</v>
      </c>
      <c r="I59">
        <v>0.65837000000000001</v>
      </c>
      <c r="J59">
        <v>0.76844000000000001</v>
      </c>
      <c r="O59" s="33" t="s">
        <v>447</v>
      </c>
      <c r="P59" s="33"/>
      <c r="Q59" s="33"/>
      <c r="R59" s="33"/>
      <c r="S59" s="33"/>
      <c r="T59" s="33"/>
      <c r="U59" s="33"/>
      <c r="V59" s="33" t="s">
        <v>544</v>
      </c>
      <c r="W59" s="33"/>
      <c r="X59" s="33"/>
      <c r="Y59" s="33"/>
      <c r="Z59" s="33"/>
    </row>
    <row r="60" spans="1:30" x14ac:dyDescent="0.25">
      <c r="A60" s="1" t="s">
        <v>405</v>
      </c>
      <c r="B60">
        <v>0.74461999999999995</v>
      </c>
      <c r="C60">
        <v>0.87512000000000001</v>
      </c>
      <c r="D60">
        <v>0.86380000000000001</v>
      </c>
      <c r="E60">
        <v>0.90871000000000002</v>
      </c>
      <c r="F60" s="1" t="s">
        <v>405</v>
      </c>
      <c r="G60">
        <v>0.62388999999999994</v>
      </c>
      <c r="H60">
        <v>0.77141999999999999</v>
      </c>
      <c r="I60">
        <v>0.77244999999999997</v>
      </c>
      <c r="J60">
        <v>0.84316999999999998</v>
      </c>
      <c r="O60" s="1" t="s">
        <v>441</v>
      </c>
      <c r="P60" s="1" t="s">
        <v>451</v>
      </c>
      <c r="Q60" s="1" t="s">
        <v>452</v>
      </c>
      <c r="R60" s="1" t="s">
        <v>453</v>
      </c>
      <c r="S60" s="1" t="s">
        <v>416</v>
      </c>
      <c r="T60" s="1" t="s">
        <v>417</v>
      </c>
      <c r="U60" s="1" t="s">
        <v>418</v>
      </c>
      <c r="V60" s="1" t="s">
        <v>441</v>
      </c>
      <c r="W60" s="1" t="s">
        <v>412</v>
      </c>
      <c r="X60" s="1" t="s">
        <v>405</v>
      </c>
      <c r="Y60" s="1" t="s">
        <v>404</v>
      </c>
      <c r="Z60" s="1" t="s">
        <v>406</v>
      </c>
    </row>
    <row r="61" spans="1:30" x14ac:dyDescent="0.25">
      <c r="A61" s="1" t="s">
        <v>404</v>
      </c>
      <c r="B61">
        <v>0.73751999999999995</v>
      </c>
      <c r="C61">
        <v>0.84270999999999996</v>
      </c>
      <c r="D61">
        <v>0.85128999999999999</v>
      </c>
      <c r="E61">
        <v>0.88688</v>
      </c>
      <c r="F61" s="1" t="s">
        <v>404</v>
      </c>
      <c r="G61">
        <v>0.54891000000000001</v>
      </c>
      <c r="H61">
        <v>0.71165</v>
      </c>
      <c r="I61">
        <v>0.73194000000000004</v>
      </c>
      <c r="J61">
        <v>0.81733</v>
      </c>
      <c r="O61" s="1" t="s">
        <v>436</v>
      </c>
      <c r="P61">
        <v>0.57425999999999999</v>
      </c>
      <c r="Q61">
        <v>0.83855999999999997</v>
      </c>
      <c r="R61">
        <v>0.79042999999999997</v>
      </c>
      <c r="S61">
        <v>0.41599999999999998</v>
      </c>
      <c r="T61">
        <v>0.65461999999999998</v>
      </c>
      <c r="U61">
        <v>0.65786999999999995</v>
      </c>
      <c r="V61" s="1" t="s">
        <v>436</v>
      </c>
      <c r="W61">
        <v>0.62429999999999997</v>
      </c>
      <c r="X61">
        <v>0.69708000000000003</v>
      </c>
      <c r="Y61">
        <v>0.65627999999999997</v>
      </c>
      <c r="Z61">
        <v>0.65461999999999998</v>
      </c>
    </row>
    <row r="62" spans="1:30" x14ac:dyDescent="0.25">
      <c r="A62" s="1" t="s">
        <v>406</v>
      </c>
      <c r="B62">
        <v>0.76958000000000004</v>
      </c>
      <c r="C62">
        <v>0.71062000000000003</v>
      </c>
      <c r="D62">
        <v>0.81420999999999999</v>
      </c>
      <c r="E62">
        <v>0.85023000000000004</v>
      </c>
      <c r="F62" s="1" t="s">
        <v>406</v>
      </c>
      <c r="G62">
        <v>0.48977999999999999</v>
      </c>
      <c r="H62">
        <v>0.60973999999999995</v>
      </c>
      <c r="I62">
        <v>0.67691999999999997</v>
      </c>
      <c r="J62">
        <v>0.77490000000000003</v>
      </c>
      <c r="O62" s="1" t="s">
        <v>440</v>
      </c>
      <c r="P62">
        <v>0.63683000000000001</v>
      </c>
      <c r="Q62">
        <v>0.83272999999999997</v>
      </c>
      <c r="R62">
        <v>0.80396999999999996</v>
      </c>
      <c r="S62">
        <v>0.42425000000000002</v>
      </c>
      <c r="T62">
        <v>0.64800000000000002</v>
      </c>
      <c r="U62">
        <v>0.66286</v>
      </c>
      <c r="V62" s="1" t="s">
        <v>440</v>
      </c>
      <c r="W62">
        <v>0.64132</v>
      </c>
      <c r="X62">
        <v>0.74800999999999995</v>
      </c>
      <c r="Y62">
        <v>0.68098000000000003</v>
      </c>
      <c r="Z62">
        <v>0.64800000000000002</v>
      </c>
    </row>
    <row r="63" spans="1:30" x14ac:dyDescent="0.25">
      <c r="A63" s="1" t="s">
        <v>403</v>
      </c>
      <c r="B63">
        <v>0.82310000000000005</v>
      </c>
      <c r="C63">
        <v>0.68991999999999998</v>
      </c>
      <c r="D63">
        <v>0.8306</v>
      </c>
      <c r="E63">
        <v>0.85895999999999995</v>
      </c>
      <c r="F63" s="1" t="s">
        <v>403</v>
      </c>
      <c r="G63">
        <v>0.52803</v>
      </c>
      <c r="H63">
        <v>0.62604000000000004</v>
      </c>
      <c r="I63">
        <v>0.69601000000000002</v>
      </c>
      <c r="J63">
        <v>0.78456999999999999</v>
      </c>
      <c r="O63" s="1" t="s">
        <v>439</v>
      </c>
      <c r="P63">
        <v>0.73395999999999995</v>
      </c>
      <c r="Q63">
        <v>0.77902000000000005</v>
      </c>
      <c r="R63">
        <v>0.81845999999999997</v>
      </c>
      <c r="S63">
        <v>0.47498000000000001</v>
      </c>
      <c r="T63">
        <v>0.63865000000000005</v>
      </c>
      <c r="U63">
        <v>0.67813000000000001</v>
      </c>
      <c r="V63" s="1" t="s">
        <v>439</v>
      </c>
      <c r="W63">
        <v>0.65622000000000003</v>
      </c>
      <c r="X63">
        <v>0.72585999999999995</v>
      </c>
      <c r="Y63">
        <v>0.70894000000000001</v>
      </c>
      <c r="Z63">
        <v>0.63865000000000005</v>
      </c>
    </row>
    <row r="64" spans="1:30" x14ac:dyDescent="0.25">
      <c r="O64" s="1" t="s">
        <v>438</v>
      </c>
      <c r="P64">
        <v>0.70833999999999997</v>
      </c>
      <c r="Q64">
        <v>0.78298999999999996</v>
      </c>
      <c r="R64">
        <v>0.81898000000000004</v>
      </c>
      <c r="S64">
        <v>0.48705999999999999</v>
      </c>
      <c r="T64">
        <v>0.64681</v>
      </c>
      <c r="U64">
        <v>0.68750999999999995</v>
      </c>
      <c r="V64" s="1" t="s">
        <v>438</v>
      </c>
      <c r="W64">
        <v>0.63395000000000001</v>
      </c>
      <c r="X64">
        <v>0.73675000000000002</v>
      </c>
      <c r="Y64">
        <v>0.70867000000000002</v>
      </c>
      <c r="Z64">
        <v>0.64681</v>
      </c>
    </row>
    <row r="65" spans="1:26" x14ac:dyDescent="0.25">
      <c r="A65" s="33" t="s">
        <v>413</v>
      </c>
      <c r="B65" s="33" t="s">
        <v>444</v>
      </c>
      <c r="C65" s="1" t="s">
        <v>443</v>
      </c>
      <c r="D65" s="1" t="s">
        <v>422</v>
      </c>
      <c r="E65" s="1" t="s">
        <v>415</v>
      </c>
      <c r="F65" s="1" t="s">
        <v>328</v>
      </c>
      <c r="G65" s="1" t="s">
        <v>327</v>
      </c>
      <c r="O65" s="1" t="s">
        <v>437</v>
      </c>
      <c r="P65">
        <v>0.76958000000000004</v>
      </c>
      <c r="Q65">
        <v>0.71062000000000003</v>
      </c>
      <c r="R65">
        <v>0.81420999999999999</v>
      </c>
      <c r="S65">
        <v>0.48977999999999999</v>
      </c>
      <c r="T65">
        <v>0.60973999999999995</v>
      </c>
      <c r="U65">
        <v>0.67691999999999997</v>
      </c>
      <c r="V65" s="1" t="s">
        <v>437</v>
      </c>
      <c r="W65">
        <v>0.63066</v>
      </c>
      <c r="X65">
        <v>0.77141999999999999</v>
      </c>
      <c r="Y65">
        <v>0.71165</v>
      </c>
      <c r="Z65">
        <v>0.60973999999999995</v>
      </c>
    </row>
    <row r="66" spans="1:26" x14ac:dyDescent="0.25">
      <c r="A66" s="33"/>
      <c r="B66" s="33"/>
      <c r="C66" s="1" t="s">
        <v>412</v>
      </c>
      <c r="D66">
        <v>0.61538000000000004</v>
      </c>
      <c r="E66">
        <v>0.75410999999999995</v>
      </c>
      <c r="F66">
        <v>0.78120999999999996</v>
      </c>
      <c r="G66">
        <v>0.84930000000000005</v>
      </c>
      <c r="O66" s="33" t="s">
        <v>434</v>
      </c>
      <c r="P66" s="33"/>
      <c r="Q66" s="33"/>
      <c r="R66" s="33"/>
      <c r="S66" s="33"/>
      <c r="T66" s="33"/>
      <c r="U66" s="33"/>
    </row>
    <row r="67" spans="1:26" x14ac:dyDescent="0.25">
      <c r="A67" s="33"/>
      <c r="B67" s="33"/>
      <c r="C67" s="1" t="s">
        <v>405</v>
      </c>
      <c r="D67">
        <v>0.74461999999999995</v>
      </c>
      <c r="E67">
        <v>0.87512000000000001</v>
      </c>
      <c r="F67">
        <v>0.86380000000000001</v>
      </c>
      <c r="G67">
        <v>0.90871000000000002</v>
      </c>
      <c r="O67" s="33" t="s">
        <v>448</v>
      </c>
      <c r="P67" s="33"/>
      <c r="Q67" s="33"/>
      <c r="R67" s="33"/>
      <c r="S67" s="33"/>
      <c r="T67" s="33"/>
      <c r="U67" s="33"/>
    </row>
    <row r="68" spans="1:26" x14ac:dyDescent="0.25">
      <c r="A68" s="33"/>
      <c r="B68" s="33"/>
      <c r="C68" s="1" t="s">
        <v>404</v>
      </c>
      <c r="D68">
        <v>0.73751999999999995</v>
      </c>
      <c r="E68">
        <v>0.84270999999999996</v>
      </c>
      <c r="F68">
        <v>0.85128999999999999</v>
      </c>
      <c r="G68">
        <v>0.88688</v>
      </c>
      <c r="O68" s="1" t="s">
        <v>441</v>
      </c>
      <c r="P68" s="1" t="s">
        <v>412</v>
      </c>
      <c r="Q68" s="1" t="s">
        <v>405</v>
      </c>
      <c r="R68" s="1" t="s">
        <v>406</v>
      </c>
      <c r="S68" s="1" t="s">
        <v>450</v>
      </c>
      <c r="T68" s="1" t="s">
        <v>450</v>
      </c>
      <c r="U68" s="1" t="s">
        <v>450</v>
      </c>
    </row>
    <row r="69" spans="1:26" x14ac:dyDescent="0.25">
      <c r="A69" s="33"/>
      <c r="B69" s="33"/>
      <c r="C69" s="1" t="s">
        <v>406</v>
      </c>
      <c r="D69">
        <v>0.76958000000000004</v>
      </c>
      <c r="E69">
        <v>0.71062000000000003</v>
      </c>
      <c r="F69">
        <v>0.81420999999999999</v>
      </c>
      <c r="G69">
        <v>0.85023000000000004</v>
      </c>
      <c r="O69" t="s">
        <v>436</v>
      </c>
      <c r="P69">
        <v>0.54969000000000001</v>
      </c>
      <c r="Q69">
        <v>0.70960000000000001</v>
      </c>
      <c r="R69">
        <v>0.57425999999999999</v>
      </c>
      <c r="S69">
        <v>0.36651</v>
      </c>
      <c r="T69">
        <v>0.49764999999999998</v>
      </c>
      <c r="U69">
        <v>0.41599999999999998</v>
      </c>
    </row>
    <row r="70" spans="1:26" x14ac:dyDescent="0.25">
      <c r="A70" s="33"/>
      <c r="B70" s="33"/>
      <c r="C70" s="1" t="s">
        <v>403</v>
      </c>
      <c r="D70">
        <v>0.82310000000000005</v>
      </c>
      <c r="E70">
        <v>0.68991999999999998</v>
      </c>
      <c r="F70">
        <v>0.8306</v>
      </c>
      <c r="G70">
        <v>0.85895999999999995</v>
      </c>
      <c r="O70" t="s">
        <v>440</v>
      </c>
      <c r="P70">
        <v>0.48721999999999999</v>
      </c>
      <c r="Q70">
        <v>0.69921999999999995</v>
      </c>
      <c r="R70">
        <v>0.63683000000000001</v>
      </c>
      <c r="S70">
        <v>0.34910000000000002</v>
      </c>
      <c r="T70">
        <v>0.56842000000000004</v>
      </c>
      <c r="U70">
        <v>0.42425000000000002</v>
      </c>
    </row>
    <row r="71" spans="1:26" x14ac:dyDescent="0.25">
      <c r="A71" s="38" t="s">
        <v>420</v>
      </c>
      <c r="B71" s="33" t="s">
        <v>445</v>
      </c>
      <c r="C71" s="1" t="s">
        <v>443</v>
      </c>
      <c r="D71" s="1" t="s">
        <v>416</v>
      </c>
      <c r="E71" s="1" t="s">
        <v>417</v>
      </c>
      <c r="F71" s="1" t="s">
        <v>418</v>
      </c>
      <c r="G71" s="1" t="s">
        <v>419</v>
      </c>
      <c r="O71" t="s">
        <v>439</v>
      </c>
      <c r="P71">
        <v>0.56130999999999998</v>
      </c>
      <c r="Q71">
        <v>0.52280000000000004</v>
      </c>
      <c r="R71">
        <v>0.73395999999999995</v>
      </c>
      <c r="S71">
        <v>0.40035999999999999</v>
      </c>
      <c r="T71">
        <v>0.42759000000000003</v>
      </c>
      <c r="U71">
        <v>0.47498000000000001</v>
      </c>
    </row>
    <row r="72" spans="1:26" x14ac:dyDescent="0.25">
      <c r="A72" s="33"/>
      <c r="B72" s="33"/>
      <c r="C72" s="1" t="s">
        <v>412</v>
      </c>
      <c r="D72">
        <v>0.43318000000000001</v>
      </c>
      <c r="E72">
        <v>0.63066</v>
      </c>
      <c r="F72">
        <v>0.65837000000000001</v>
      </c>
      <c r="G72">
        <v>0.76844000000000001</v>
      </c>
      <c r="O72" t="s">
        <v>438</v>
      </c>
      <c r="P72">
        <v>0.65468999999999999</v>
      </c>
      <c r="Q72">
        <v>0.73041999999999996</v>
      </c>
      <c r="R72">
        <v>0.70833999999999997</v>
      </c>
      <c r="S72">
        <v>0.42670999999999998</v>
      </c>
      <c r="T72">
        <v>0.59179999999999999</v>
      </c>
      <c r="U72">
        <v>0.48705999999999999</v>
      </c>
    </row>
    <row r="73" spans="1:26" x14ac:dyDescent="0.25">
      <c r="A73" s="33"/>
      <c r="B73" s="33"/>
      <c r="C73" s="1" t="s">
        <v>405</v>
      </c>
      <c r="D73">
        <v>0.62388999999999994</v>
      </c>
      <c r="E73">
        <v>0.77141999999999999</v>
      </c>
      <c r="F73">
        <v>0.77244999999999997</v>
      </c>
      <c r="G73">
        <v>0.84316999999999998</v>
      </c>
      <c r="O73" t="s">
        <v>437</v>
      </c>
      <c r="P73">
        <v>0.67832000000000003</v>
      </c>
      <c r="Q73">
        <v>0.74461999999999995</v>
      </c>
      <c r="R73">
        <v>0.76958000000000004</v>
      </c>
      <c r="S73">
        <v>0.43318000000000001</v>
      </c>
      <c r="T73">
        <v>0.62388999999999994</v>
      </c>
      <c r="U73">
        <v>0.48977999999999999</v>
      </c>
    </row>
    <row r="74" spans="1:26" x14ac:dyDescent="0.25">
      <c r="A74" s="33"/>
      <c r="B74" s="33"/>
      <c r="C74" s="1" t="s">
        <v>404</v>
      </c>
      <c r="D74">
        <v>0.54891000000000001</v>
      </c>
      <c r="E74">
        <v>0.71165</v>
      </c>
      <c r="F74">
        <v>0.73194000000000004</v>
      </c>
      <c r="G74">
        <v>0.81733</v>
      </c>
      <c r="O74" s="33" t="s">
        <v>434</v>
      </c>
      <c r="P74" s="33"/>
      <c r="Q74" s="33"/>
      <c r="R74" s="33"/>
      <c r="S74" s="33"/>
      <c r="T74" s="33"/>
      <c r="U74" s="33"/>
    </row>
    <row r="75" spans="1:26" x14ac:dyDescent="0.25">
      <c r="A75" s="33"/>
      <c r="B75" s="33"/>
      <c r="C75" s="1" t="s">
        <v>406</v>
      </c>
      <c r="D75">
        <v>0.48977999999999999</v>
      </c>
      <c r="E75">
        <v>0.60973999999999995</v>
      </c>
      <c r="F75">
        <v>0.67691999999999997</v>
      </c>
      <c r="G75">
        <v>0.77490000000000003</v>
      </c>
      <c r="O75" s="33" t="s">
        <v>449</v>
      </c>
      <c r="P75" s="33"/>
      <c r="Q75" s="33"/>
      <c r="R75" s="33"/>
      <c r="S75" s="33"/>
      <c r="T75" s="33"/>
      <c r="U75" s="33"/>
    </row>
    <row r="76" spans="1:26" x14ac:dyDescent="0.25">
      <c r="A76" s="33"/>
      <c r="B76" s="33"/>
      <c r="C76" s="1" t="s">
        <v>403</v>
      </c>
      <c r="D76">
        <v>0.52803</v>
      </c>
      <c r="E76">
        <v>0.62604000000000004</v>
      </c>
      <c r="F76">
        <v>0.69601000000000002</v>
      </c>
      <c r="G76">
        <v>0.78456999999999999</v>
      </c>
      <c r="O76" s="1" t="s">
        <v>441</v>
      </c>
      <c r="P76" s="1" t="s">
        <v>412</v>
      </c>
      <c r="Q76" s="1" t="s">
        <v>405</v>
      </c>
      <c r="R76" s="1" t="s">
        <v>406</v>
      </c>
      <c r="S76" s="1" t="s">
        <v>450</v>
      </c>
      <c r="T76" s="1" t="s">
        <v>450</v>
      </c>
      <c r="U76" s="1" t="s">
        <v>450</v>
      </c>
    </row>
    <row r="77" spans="1:26" x14ac:dyDescent="0.25">
      <c r="A77" s="33" t="s">
        <v>507</v>
      </c>
      <c r="B77" s="33"/>
      <c r="C77" s="33"/>
      <c r="D77" s="33"/>
      <c r="E77" s="33"/>
      <c r="F77" s="33"/>
      <c r="G77" s="33" t="s">
        <v>511</v>
      </c>
      <c r="H77" s="33"/>
      <c r="I77" s="33"/>
      <c r="J77" s="33"/>
      <c r="K77" s="33"/>
      <c r="L77" s="33"/>
      <c r="O77" t="s">
        <v>436</v>
      </c>
      <c r="P77">
        <v>0.77295000000000003</v>
      </c>
      <c r="Q77">
        <v>0.70960000000000001</v>
      </c>
      <c r="R77">
        <v>0.79042999999999997</v>
      </c>
      <c r="S77">
        <v>0.63295999999999997</v>
      </c>
      <c r="T77">
        <v>0.49764999999999998</v>
      </c>
      <c r="U77">
        <v>0.65786999999999995</v>
      </c>
    </row>
    <row r="78" spans="1:26" x14ac:dyDescent="0.25">
      <c r="A78" s="33" t="s">
        <v>508</v>
      </c>
      <c r="B78" s="33"/>
      <c r="C78" s="33"/>
      <c r="D78" s="33"/>
      <c r="E78" s="33"/>
      <c r="F78" s="33"/>
      <c r="G78" s="33" t="s">
        <v>512</v>
      </c>
      <c r="H78" s="33"/>
      <c r="I78" s="33"/>
      <c r="J78" s="33"/>
      <c r="K78" s="33"/>
      <c r="L78" s="33"/>
      <c r="O78" t="s">
        <v>440</v>
      </c>
      <c r="P78">
        <v>0.76963000000000004</v>
      </c>
      <c r="Q78">
        <v>0.69921999999999995</v>
      </c>
      <c r="R78">
        <v>0.80396999999999996</v>
      </c>
      <c r="S78">
        <v>0.63192000000000004</v>
      </c>
      <c r="T78">
        <v>0.56842000000000004</v>
      </c>
      <c r="U78">
        <v>0.66286</v>
      </c>
    </row>
    <row r="79" spans="1:26" x14ac:dyDescent="0.25">
      <c r="A79" s="1" t="s">
        <v>411</v>
      </c>
      <c r="B79" s="1" t="s">
        <v>412</v>
      </c>
      <c r="C79" s="1" t="s">
        <v>405</v>
      </c>
      <c r="D79" s="1" t="s">
        <v>404</v>
      </c>
      <c r="E79" s="1" t="s">
        <v>406</v>
      </c>
      <c r="F79" s="1" t="s">
        <v>403</v>
      </c>
      <c r="G79" s="1" t="s">
        <v>411</v>
      </c>
      <c r="H79" s="1" t="s">
        <v>412</v>
      </c>
      <c r="I79" s="1" t="s">
        <v>405</v>
      </c>
      <c r="J79" s="1" t="s">
        <v>404</v>
      </c>
      <c r="K79" s="1" t="s">
        <v>406</v>
      </c>
      <c r="L79" s="1" t="s">
        <v>403</v>
      </c>
      <c r="O79" t="s">
        <v>439</v>
      </c>
      <c r="P79">
        <v>0.78364</v>
      </c>
      <c r="Q79">
        <v>0.52280000000000004</v>
      </c>
      <c r="R79">
        <v>0.81845999999999997</v>
      </c>
      <c r="S79">
        <v>0.65586</v>
      </c>
      <c r="T79">
        <v>0.42759000000000003</v>
      </c>
      <c r="U79">
        <v>0.67813000000000001</v>
      </c>
    </row>
    <row r="80" spans="1:26" x14ac:dyDescent="0.25">
      <c r="A80" s="1" t="s">
        <v>451</v>
      </c>
      <c r="B80">
        <v>0.61538000000000004</v>
      </c>
      <c r="C80">
        <v>0.74461999999999995</v>
      </c>
      <c r="D80">
        <v>0.73751999999999995</v>
      </c>
      <c r="E80">
        <v>0.76958000000000004</v>
      </c>
      <c r="F80">
        <v>0.82310000000000005</v>
      </c>
      <c r="G80" s="1" t="s">
        <v>451</v>
      </c>
      <c r="H80">
        <v>0.43318000000000001</v>
      </c>
      <c r="I80">
        <v>0.62388999999999994</v>
      </c>
      <c r="J80">
        <v>0.54891000000000001</v>
      </c>
      <c r="K80">
        <v>0.48977999999999999</v>
      </c>
      <c r="L80">
        <v>0.52803</v>
      </c>
      <c r="O80" t="s">
        <v>438</v>
      </c>
      <c r="P80">
        <v>0.79198999999999997</v>
      </c>
      <c r="Q80">
        <v>0.73041999999999996</v>
      </c>
      <c r="R80">
        <v>0.81898000000000004</v>
      </c>
      <c r="S80">
        <v>0.65734000000000004</v>
      </c>
      <c r="T80">
        <v>0.59179999999999999</v>
      </c>
      <c r="U80">
        <v>0.68750999999999995</v>
      </c>
    </row>
    <row r="81" spans="1:24" x14ac:dyDescent="0.25">
      <c r="A81" s="1" t="s">
        <v>452</v>
      </c>
      <c r="B81">
        <v>0.75410999999999995</v>
      </c>
      <c r="C81">
        <v>0.87512000000000001</v>
      </c>
      <c r="D81">
        <v>0.84270999999999996</v>
      </c>
      <c r="E81">
        <v>0.71062000000000003</v>
      </c>
      <c r="F81">
        <v>0.68991999999999998</v>
      </c>
      <c r="G81" s="1" t="s">
        <v>452</v>
      </c>
      <c r="H81">
        <v>0.63066</v>
      </c>
      <c r="I81">
        <v>0.77141999999999999</v>
      </c>
      <c r="J81">
        <v>0.71165</v>
      </c>
      <c r="K81">
        <v>0.60973999999999995</v>
      </c>
      <c r="L81">
        <v>0.62604000000000004</v>
      </c>
      <c r="O81" t="s">
        <v>437</v>
      </c>
      <c r="P81">
        <v>0.79488000000000003</v>
      </c>
      <c r="Q81">
        <v>0.74461999999999995</v>
      </c>
      <c r="R81">
        <v>0.81420999999999999</v>
      </c>
      <c r="S81">
        <v>0.65837000000000001</v>
      </c>
      <c r="T81">
        <v>0.62388999999999994</v>
      </c>
      <c r="U81">
        <v>0.67691999999999997</v>
      </c>
    </row>
    <row r="82" spans="1:24" x14ac:dyDescent="0.25">
      <c r="A82" s="1" t="s">
        <v>509</v>
      </c>
      <c r="B82">
        <v>0.78120999999999996</v>
      </c>
      <c r="C82">
        <v>0.86380000000000001</v>
      </c>
      <c r="D82">
        <v>0.85128999999999999</v>
      </c>
      <c r="E82">
        <v>0.81420999999999999</v>
      </c>
      <c r="F82">
        <v>0.8306</v>
      </c>
      <c r="G82" s="1" t="s">
        <v>509</v>
      </c>
      <c r="H82">
        <v>0.65837000000000001</v>
      </c>
      <c r="I82">
        <v>0.77244999999999997</v>
      </c>
      <c r="J82">
        <v>0.73194000000000004</v>
      </c>
      <c r="K82">
        <v>0.67691999999999997</v>
      </c>
      <c r="L82">
        <v>0.69601000000000002</v>
      </c>
    </row>
    <row r="83" spans="1:24" x14ac:dyDescent="0.25">
      <c r="A83" s="1" t="s">
        <v>510</v>
      </c>
      <c r="B83">
        <v>0.84930000000000005</v>
      </c>
      <c r="C83">
        <v>0.90871000000000002</v>
      </c>
      <c r="D83">
        <v>0.88688</v>
      </c>
      <c r="E83">
        <v>0.85023000000000004</v>
      </c>
      <c r="F83">
        <v>0.85895999999999995</v>
      </c>
      <c r="G83" s="1" t="s">
        <v>510</v>
      </c>
      <c r="H83">
        <v>0.76844000000000001</v>
      </c>
      <c r="I83">
        <v>0.84316999999999998</v>
      </c>
      <c r="J83">
        <v>0.81733</v>
      </c>
      <c r="K83">
        <v>0.77490000000000003</v>
      </c>
      <c r="L83">
        <v>0.78456999999999999</v>
      </c>
    </row>
    <row r="84" spans="1:24" x14ac:dyDescent="0.25">
      <c r="B84" s="33" t="s">
        <v>523</v>
      </c>
      <c r="C84" s="33"/>
      <c r="D84" s="33"/>
      <c r="E84" s="33"/>
      <c r="F84" s="1"/>
      <c r="G84" s="1"/>
      <c r="P84" s="33" t="s">
        <v>434</v>
      </c>
      <c r="Q84" s="33"/>
      <c r="R84" s="33"/>
      <c r="S84" s="33"/>
      <c r="T84" s="33"/>
      <c r="U84" s="33"/>
      <c r="V84" s="33"/>
      <c r="W84" s="33"/>
      <c r="X84" s="33"/>
    </row>
    <row r="85" spans="1:24" x14ac:dyDescent="0.25">
      <c r="B85" s="33" t="s">
        <v>545</v>
      </c>
      <c r="C85" s="33"/>
      <c r="D85" s="33"/>
      <c r="E85" s="33"/>
      <c r="F85" s="1" t="s">
        <v>522</v>
      </c>
      <c r="G85" s="1" t="s">
        <v>525</v>
      </c>
      <c r="H85" t="s">
        <v>526</v>
      </c>
      <c r="I85" t="s">
        <v>527</v>
      </c>
      <c r="J85" t="s">
        <v>528</v>
      </c>
      <c r="P85" s="33" t="s">
        <v>454</v>
      </c>
      <c r="Q85" s="33"/>
      <c r="R85" s="33"/>
      <c r="S85" s="33"/>
      <c r="T85" s="33"/>
      <c r="U85" s="33"/>
      <c r="V85" s="33"/>
      <c r="W85" s="33"/>
      <c r="X85" s="33"/>
    </row>
    <row r="86" spans="1:24" ht="23.25" x14ac:dyDescent="0.35">
      <c r="A86" s="5" t="s">
        <v>520</v>
      </c>
      <c r="B86" s="1" t="s">
        <v>522</v>
      </c>
      <c r="C86" s="1" t="s">
        <v>405</v>
      </c>
      <c r="D86" s="1" t="s">
        <v>404</v>
      </c>
      <c r="E86" s="1" t="s">
        <v>406</v>
      </c>
      <c r="F86">
        <v>1</v>
      </c>
      <c r="G86" t="s">
        <v>516</v>
      </c>
      <c r="H86">
        <v>1800</v>
      </c>
      <c r="I86">
        <v>1</v>
      </c>
      <c r="J86">
        <v>1800</v>
      </c>
      <c r="P86" s="1" t="s">
        <v>441</v>
      </c>
      <c r="Q86" s="1" t="s">
        <v>412</v>
      </c>
      <c r="R86" s="1" t="s">
        <v>405</v>
      </c>
      <c r="S86" s="1" t="s">
        <v>404</v>
      </c>
      <c r="T86" s="1" t="s">
        <v>406</v>
      </c>
      <c r="U86" s="1" t="s">
        <v>412</v>
      </c>
      <c r="V86" s="1" t="s">
        <v>405</v>
      </c>
      <c r="W86" s="1" t="s">
        <v>404</v>
      </c>
      <c r="X86" s="1" t="s">
        <v>406</v>
      </c>
    </row>
    <row r="87" spans="1:24" x14ac:dyDescent="0.25">
      <c r="A87" t="s">
        <v>516</v>
      </c>
      <c r="B87" t="s">
        <v>529</v>
      </c>
      <c r="C87">
        <v>2.5178015658025799</v>
      </c>
      <c r="D87">
        <v>0.576305151363669</v>
      </c>
      <c r="E87">
        <v>0.63810396770711098</v>
      </c>
      <c r="F87" s="1">
        <v>2</v>
      </c>
      <c r="G87" s="1" t="s">
        <v>517</v>
      </c>
      <c r="H87">
        <v>1800</v>
      </c>
      <c r="I87">
        <v>701</v>
      </c>
      <c r="J87">
        <v>2500</v>
      </c>
      <c r="P87" t="s">
        <v>436</v>
      </c>
      <c r="Q87">
        <v>0.54969000000000001</v>
      </c>
      <c r="R87">
        <v>0.70960000000000001</v>
      </c>
      <c r="S87">
        <v>0.70609999999999995</v>
      </c>
      <c r="T87">
        <v>0.57425999999999999</v>
      </c>
      <c r="U87">
        <v>0.36651</v>
      </c>
      <c r="V87">
        <v>0.49764999999999998</v>
      </c>
      <c r="W87">
        <v>0.46243000000000001</v>
      </c>
      <c r="X87">
        <v>0.41599999999999998</v>
      </c>
    </row>
    <row r="88" spans="1:24" x14ac:dyDescent="0.25">
      <c r="A88" s="1" t="s">
        <v>517</v>
      </c>
      <c r="B88" s="1" t="s">
        <v>457</v>
      </c>
      <c r="C88">
        <v>3.6073240237310298</v>
      </c>
      <c r="D88">
        <v>2.1653551205573698</v>
      </c>
      <c r="E88">
        <v>2.1350182315256498</v>
      </c>
      <c r="F88" s="1">
        <v>3</v>
      </c>
      <c r="G88" s="1" t="s">
        <v>518</v>
      </c>
      <c r="H88">
        <v>1800</v>
      </c>
      <c r="I88">
        <v>2001</v>
      </c>
      <c r="J88">
        <v>3800</v>
      </c>
      <c r="P88" t="s">
        <v>440</v>
      </c>
      <c r="Q88">
        <v>0.48721999999999999</v>
      </c>
      <c r="R88">
        <v>0.69921999999999995</v>
      </c>
      <c r="S88">
        <v>0.61651999999999996</v>
      </c>
      <c r="T88">
        <v>0.63683000000000001</v>
      </c>
      <c r="U88">
        <v>0.34910000000000002</v>
      </c>
      <c r="V88">
        <v>0.56842000000000004</v>
      </c>
      <c r="W88">
        <v>0.43947999999999998</v>
      </c>
      <c r="X88">
        <v>0.42425000000000002</v>
      </c>
    </row>
    <row r="89" spans="1:24" x14ac:dyDescent="0.25">
      <c r="A89" s="1" t="s">
        <v>518</v>
      </c>
      <c r="B89" s="1" t="s">
        <v>530</v>
      </c>
      <c r="C89">
        <v>1.2235413881447299</v>
      </c>
      <c r="D89">
        <v>0.79677180078824605</v>
      </c>
      <c r="E89">
        <v>0.650672310126853</v>
      </c>
      <c r="F89" s="1">
        <v>4</v>
      </c>
      <c r="G89" s="1" t="s">
        <v>519</v>
      </c>
      <c r="H89">
        <v>1800</v>
      </c>
      <c r="I89">
        <v>901</v>
      </c>
      <c r="J89">
        <v>2700</v>
      </c>
      <c r="P89" t="s">
        <v>439</v>
      </c>
      <c r="Q89">
        <v>0.56130999999999998</v>
      </c>
      <c r="R89">
        <v>0.52280000000000004</v>
      </c>
      <c r="S89">
        <v>0.63424000000000003</v>
      </c>
      <c r="T89">
        <v>0.73395999999999995</v>
      </c>
      <c r="U89">
        <v>0.40035999999999999</v>
      </c>
      <c r="V89">
        <v>0.42759000000000003</v>
      </c>
      <c r="W89">
        <v>0.47449999999999998</v>
      </c>
      <c r="X89">
        <v>0.47498000000000001</v>
      </c>
    </row>
    <row r="90" spans="1:24" x14ac:dyDescent="0.25">
      <c r="A90" s="1" t="s">
        <v>519</v>
      </c>
      <c r="B90" s="1" t="s">
        <v>436</v>
      </c>
      <c r="C90">
        <v>2.4806143105480398</v>
      </c>
      <c r="D90">
        <v>0.54179917233682595</v>
      </c>
      <c r="E90">
        <v>0.62264071952053202</v>
      </c>
      <c r="F90" s="1">
        <v>5</v>
      </c>
      <c r="G90" t="s">
        <v>524</v>
      </c>
      <c r="H90">
        <v>3600</v>
      </c>
      <c r="I90">
        <v>1</v>
      </c>
      <c r="J90">
        <v>3600</v>
      </c>
      <c r="P90" t="s">
        <v>438</v>
      </c>
      <c r="Q90">
        <v>0.65468999999999999</v>
      </c>
      <c r="R90">
        <v>0.73041999999999996</v>
      </c>
      <c r="S90">
        <v>0.69957000000000003</v>
      </c>
      <c r="T90">
        <v>0.70833999999999997</v>
      </c>
      <c r="U90">
        <v>0.42670999999999998</v>
      </c>
      <c r="V90">
        <v>0.59179999999999999</v>
      </c>
      <c r="W90">
        <v>0.51239000000000001</v>
      </c>
      <c r="X90">
        <v>0.48705999999999999</v>
      </c>
    </row>
    <row r="91" spans="1:24" x14ac:dyDescent="0.25">
      <c r="A91" t="s">
        <v>524</v>
      </c>
      <c r="B91" s="1" t="s">
        <v>531</v>
      </c>
      <c r="C91">
        <v>1.4617734433154399</v>
      </c>
      <c r="D91">
        <v>0.96573967345931999</v>
      </c>
      <c r="E91">
        <v>0.92539776566878995</v>
      </c>
      <c r="P91" t="s">
        <v>437</v>
      </c>
      <c r="Q91">
        <v>0.67832000000000003</v>
      </c>
      <c r="R91">
        <v>0.74461999999999995</v>
      </c>
      <c r="S91">
        <v>0.73751999999999995</v>
      </c>
      <c r="T91">
        <v>0.76958000000000004</v>
      </c>
      <c r="U91">
        <v>0.43318000000000001</v>
      </c>
      <c r="V91">
        <v>0.62388999999999994</v>
      </c>
      <c r="W91">
        <v>0.54891000000000001</v>
      </c>
      <c r="X91">
        <v>0.48977999999999999</v>
      </c>
    </row>
    <row r="92" spans="1:24" x14ac:dyDescent="0.25">
      <c r="B92" s="33" t="s">
        <v>523</v>
      </c>
      <c r="C92" s="33"/>
      <c r="D92" s="33"/>
      <c r="E92" s="33"/>
      <c r="F92" s="33" t="s">
        <v>523</v>
      </c>
      <c r="G92" s="33"/>
      <c r="H92" s="33"/>
      <c r="I92" s="33"/>
      <c r="P92" s="33" t="s">
        <v>434</v>
      </c>
      <c r="Q92" s="33"/>
      <c r="R92" s="33"/>
      <c r="S92" s="33"/>
      <c r="T92" s="33"/>
      <c r="U92" s="33"/>
      <c r="V92" s="33"/>
      <c r="W92" s="33"/>
      <c r="X92" s="33"/>
    </row>
    <row r="93" spans="1:24" x14ac:dyDescent="0.25">
      <c r="B93" s="33" t="s">
        <v>546</v>
      </c>
      <c r="C93" s="33"/>
      <c r="D93" s="33"/>
      <c r="E93" s="33"/>
      <c r="F93" s="33" t="s">
        <v>548</v>
      </c>
      <c r="G93" s="33"/>
      <c r="H93" s="33"/>
      <c r="I93" s="33"/>
      <c r="P93" s="33" t="s">
        <v>462</v>
      </c>
      <c r="Q93" s="33"/>
      <c r="R93" s="33"/>
      <c r="S93" s="33"/>
      <c r="T93" s="33"/>
      <c r="U93" s="33"/>
      <c r="V93" s="33"/>
      <c r="W93" s="33"/>
      <c r="X93" s="33"/>
    </row>
    <row r="94" spans="1:24" ht="23.25" x14ac:dyDescent="0.35">
      <c r="A94" s="5" t="s">
        <v>452</v>
      </c>
      <c r="B94" s="1" t="s">
        <v>522</v>
      </c>
      <c r="C94" s="1" t="s">
        <v>405</v>
      </c>
      <c r="D94" s="1" t="s">
        <v>404</v>
      </c>
      <c r="E94" s="1" t="s">
        <v>406</v>
      </c>
      <c r="F94" s="1" t="s">
        <v>522</v>
      </c>
      <c r="G94" s="1" t="s">
        <v>412</v>
      </c>
      <c r="H94" s="1" t="s">
        <v>405</v>
      </c>
      <c r="I94" s="1" t="s">
        <v>404</v>
      </c>
      <c r="J94" s="1" t="s">
        <v>406</v>
      </c>
      <c r="P94" s="1" t="s">
        <v>441</v>
      </c>
      <c r="Q94" s="1" t="s">
        <v>412</v>
      </c>
      <c r="R94" s="1" t="s">
        <v>405</v>
      </c>
      <c r="S94" s="1" t="s">
        <v>404</v>
      </c>
      <c r="T94" s="1" t="s">
        <v>406</v>
      </c>
      <c r="U94" s="1" t="s">
        <v>412</v>
      </c>
      <c r="V94" s="1" t="s">
        <v>405</v>
      </c>
      <c r="W94" s="1" t="s">
        <v>404</v>
      </c>
      <c r="X94" s="1" t="s">
        <v>406</v>
      </c>
    </row>
    <row r="95" spans="1:24" x14ac:dyDescent="0.25">
      <c r="A95" t="s">
        <v>516</v>
      </c>
      <c r="B95" t="s">
        <v>529</v>
      </c>
      <c r="C95">
        <v>2.8450692597460598</v>
      </c>
      <c r="D95">
        <v>1.2697443702112401</v>
      </c>
      <c r="E95">
        <v>0.81001445981863995</v>
      </c>
      <c r="F95" s="1" t="s">
        <v>551</v>
      </c>
      <c r="G95">
        <v>1.7754991721769</v>
      </c>
      <c r="H95">
        <v>2.79174430190352</v>
      </c>
      <c r="I95">
        <v>1.2143895925814301</v>
      </c>
      <c r="J95">
        <v>1.1644850078834099</v>
      </c>
      <c r="P95" t="s">
        <v>436</v>
      </c>
      <c r="Q95">
        <v>0.81781999999999999</v>
      </c>
      <c r="R95">
        <v>0.82057000000000002</v>
      </c>
      <c r="S95">
        <v>0.79564000000000001</v>
      </c>
      <c r="T95">
        <v>0.83855999999999997</v>
      </c>
      <c r="U95">
        <v>0.62429999999999997</v>
      </c>
      <c r="V95">
        <v>0.69708000000000003</v>
      </c>
      <c r="W95">
        <v>0.65627999999999997</v>
      </c>
      <c r="X95">
        <v>0.65461999999999998</v>
      </c>
    </row>
    <row r="96" spans="1:24" x14ac:dyDescent="0.25">
      <c r="A96" s="1" t="s">
        <v>517</v>
      </c>
      <c r="B96" s="1" t="s">
        <v>457</v>
      </c>
      <c r="C96">
        <v>2.8446595054629902</v>
      </c>
      <c r="D96">
        <v>1.90135349596226</v>
      </c>
      <c r="E96">
        <v>1.7041987033906001</v>
      </c>
      <c r="F96" s="1" t="s">
        <v>552</v>
      </c>
      <c r="G96">
        <v>1.9690115698805599</v>
      </c>
      <c r="H96">
        <v>2.0939417722139599</v>
      </c>
      <c r="I96">
        <v>1.3369086593299599</v>
      </c>
      <c r="J96">
        <v>1.2528681558771</v>
      </c>
      <c r="P96" t="s">
        <v>440</v>
      </c>
      <c r="Q96">
        <v>0.87961</v>
      </c>
      <c r="R96">
        <v>0.88932999999999995</v>
      </c>
      <c r="S96">
        <v>0.89678000000000002</v>
      </c>
      <c r="T96">
        <v>0.83272999999999997</v>
      </c>
      <c r="U96">
        <v>0.64132</v>
      </c>
      <c r="V96">
        <v>0.74800999999999995</v>
      </c>
      <c r="W96">
        <v>0.68098000000000003</v>
      </c>
      <c r="X96">
        <v>0.64800000000000002</v>
      </c>
    </row>
    <row r="97" spans="1:24" x14ac:dyDescent="0.25">
      <c r="A97" s="1" t="s">
        <v>518</v>
      </c>
      <c r="B97" s="1" t="s">
        <v>530</v>
      </c>
      <c r="C97">
        <v>1.6576068159758599</v>
      </c>
      <c r="D97">
        <v>1.2432031668185</v>
      </c>
      <c r="E97">
        <v>0.81725156004450294</v>
      </c>
      <c r="F97" s="1" t="s">
        <v>553</v>
      </c>
      <c r="G97">
        <v>0.99771385424408499</v>
      </c>
      <c r="H97">
        <v>3.2872616718150001</v>
      </c>
      <c r="I97">
        <v>0.47365930416202101</v>
      </c>
      <c r="J97">
        <v>0.53001626273535196</v>
      </c>
      <c r="P97" t="s">
        <v>439</v>
      </c>
      <c r="Q97">
        <v>0.83104999999999996</v>
      </c>
      <c r="R97">
        <v>0.69803999999999999</v>
      </c>
      <c r="S97">
        <v>0.89527000000000001</v>
      </c>
      <c r="T97">
        <v>0.77902000000000005</v>
      </c>
      <c r="U97">
        <v>0.65622000000000003</v>
      </c>
      <c r="V97">
        <v>0.60480999999999996</v>
      </c>
      <c r="W97">
        <v>0.70894000000000001</v>
      </c>
      <c r="X97">
        <v>0.63865000000000005</v>
      </c>
    </row>
    <row r="98" spans="1:24" x14ac:dyDescent="0.25">
      <c r="A98" s="1" t="s">
        <v>519</v>
      </c>
      <c r="B98" s="1" t="s">
        <v>436</v>
      </c>
      <c r="C98">
        <v>2.54269492594694</v>
      </c>
      <c r="D98">
        <v>1.2320490000767701</v>
      </c>
      <c r="E98">
        <v>0.69840204943890205</v>
      </c>
      <c r="F98" s="1" t="s">
        <v>549</v>
      </c>
      <c r="G98">
        <v>2.6455090462954298</v>
      </c>
      <c r="H98">
        <v>2.75694245964308</v>
      </c>
      <c r="I98">
        <v>1.6808763289586099</v>
      </c>
      <c r="J98">
        <v>1.5024560575708199</v>
      </c>
      <c r="P98" t="s">
        <v>438</v>
      </c>
      <c r="Q98">
        <v>0.76309000000000005</v>
      </c>
      <c r="R98">
        <v>0.82884000000000002</v>
      </c>
      <c r="S98">
        <v>0.86336000000000002</v>
      </c>
      <c r="T98">
        <v>0.78298999999999996</v>
      </c>
      <c r="U98">
        <v>0.63395000000000001</v>
      </c>
      <c r="V98">
        <v>0.73675000000000002</v>
      </c>
      <c r="W98">
        <v>0.70867000000000002</v>
      </c>
      <c r="X98">
        <v>0.64681</v>
      </c>
    </row>
    <row r="99" spans="1:24" x14ac:dyDescent="0.25">
      <c r="A99" t="s">
        <v>521</v>
      </c>
      <c r="B99" s="1" t="s">
        <v>531</v>
      </c>
      <c r="C99">
        <v>2.0011688069696598</v>
      </c>
      <c r="D99">
        <v>1.2733159046692599</v>
      </c>
      <c r="E99">
        <v>1.01504810575062</v>
      </c>
      <c r="F99" s="1" t="s">
        <v>550</v>
      </c>
      <c r="G99">
        <v>2.3296605083431299</v>
      </c>
      <c r="H99">
        <v>2.0232656872574202</v>
      </c>
      <c r="I99">
        <v>1.5856755672199501</v>
      </c>
      <c r="J99">
        <v>1.42649874259362</v>
      </c>
      <c r="P99" t="s">
        <v>437</v>
      </c>
      <c r="Q99">
        <v>0.75012000000000001</v>
      </c>
      <c r="R99">
        <v>0.87512000000000001</v>
      </c>
      <c r="S99">
        <v>0.84270999999999996</v>
      </c>
      <c r="T99">
        <v>0.71062000000000003</v>
      </c>
      <c r="U99">
        <v>0.63066</v>
      </c>
      <c r="V99">
        <v>0.77141999999999999</v>
      </c>
      <c r="W99">
        <v>0.71165</v>
      </c>
      <c r="X99">
        <v>0.60973999999999995</v>
      </c>
    </row>
    <row r="100" spans="1:24" x14ac:dyDescent="0.25">
      <c r="A100" s="2" t="s">
        <v>523</v>
      </c>
      <c r="B100" s="33" t="s">
        <v>523</v>
      </c>
      <c r="C100" s="33"/>
      <c r="D100" s="33"/>
      <c r="E100" s="33"/>
      <c r="F100" s="1" t="s">
        <v>554</v>
      </c>
      <c r="G100">
        <v>1.3565935367763899</v>
      </c>
      <c r="H100">
        <v>2.6716779052603301</v>
      </c>
      <c r="I100">
        <v>1.3001772642992</v>
      </c>
      <c r="J100">
        <v>0.77887333098497002</v>
      </c>
      <c r="P100" s="33" t="s">
        <v>434</v>
      </c>
      <c r="Q100" s="33"/>
      <c r="R100" s="33"/>
      <c r="S100" s="33"/>
      <c r="T100" s="33"/>
      <c r="U100" s="33"/>
      <c r="V100" s="33"/>
      <c r="W100" s="33"/>
      <c r="X100" s="33"/>
    </row>
    <row r="101" spans="1:24" x14ac:dyDescent="0.25">
      <c r="A101" s="2"/>
      <c r="B101" s="33" t="s">
        <v>547</v>
      </c>
      <c r="C101" s="33"/>
      <c r="D101" s="33"/>
      <c r="E101" s="33"/>
      <c r="F101" s="1" t="s">
        <v>555</v>
      </c>
      <c r="G101">
        <v>2.0697812840098302</v>
      </c>
      <c r="H101">
        <v>2.9704192581735098</v>
      </c>
      <c r="I101">
        <v>1.4949640493466601</v>
      </c>
      <c r="J101">
        <v>1.27434722297322</v>
      </c>
      <c r="P101" s="33" t="s">
        <v>455</v>
      </c>
      <c r="Q101" s="33"/>
      <c r="R101" s="33"/>
      <c r="S101" s="33"/>
      <c r="T101" s="33"/>
      <c r="U101" s="33"/>
      <c r="V101" s="33"/>
      <c r="W101" s="33"/>
      <c r="X101" s="33"/>
    </row>
    <row r="102" spans="1:24" ht="23.25" x14ac:dyDescent="0.35">
      <c r="A102" s="5" t="s">
        <v>451</v>
      </c>
      <c r="B102" s="1" t="s">
        <v>522</v>
      </c>
      <c r="C102" s="1" t="s">
        <v>405</v>
      </c>
      <c r="D102" s="1" t="s">
        <v>404</v>
      </c>
      <c r="E102" s="1" t="s">
        <v>406</v>
      </c>
      <c r="F102" s="1" t="s">
        <v>556</v>
      </c>
      <c r="G102">
        <v>1.2306995540691099</v>
      </c>
      <c r="H102">
        <v>2.1557053685252199</v>
      </c>
      <c r="I102">
        <v>1.4686379447050799</v>
      </c>
      <c r="J102">
        <v>1.17690732708565</v>
      </c>
      <c r="O102" s="1" t="s">
        <v>441</v>
      </c>
      <c r="P102" s="1" t="s">
        <v>412</v>
      </c>
      <c r="Q102" s="1" t="s">
        <v>405</v>
      </c>
      <c r="R102" s="1" t="s">
        <v>404</v>
      </c>
      <c r="S102" s="1" t="s">
        <v>406</v>
      </c>
      <c r="T102" s="1" t="s">
        <v>412</v>
      </c>
      <c r="U102" s="1" t="s">
        <v>405</v>
      </c>
      <c r="V102" s="1" t="s">
        <v>404</v>
      </c>
      <c r="W102" s="1" t="s">
        <v>406</v>
      </c>
    </row>
    <row r="103" spans="1:24" x14ac:dyDescent="0.25">
      <c r="A103" t="s">
        <v>516</v>
      </c>
      <c r="B103" t="s">
        <v>529</v>
      </c>
      <c r="C103">
        <v>2.78505026958993</v>
      </c>
      <c r="D103">
        <v>1.30844375293801</v>
      </c>
      <c r="E103">
        <v>0.85228251538491795</v>
      </c>
      <c r="F103" s="1" t="s">
        <v>557</v>
      </c>
      <c r="G103">
        <v>1.0469770150759701</v>
      </c>
      <c r="H103">
        <v>2.7396475665412399</v>
      </c>
      <c r="I103">
        <v>1.2579670548562001</v>
      </c>
      <c r="J103">
        <v>0.67464420528562197</v>
      </c>
      <c r="O103" t="s">
        <v>436</v>
      </c>
      <c r="P103">
        <v>0.77295000000000003</v>
      </c>
      <c r="Q103">
        <v>0.81662000000000001</v>
      </c>
      <c r="R103">
        <v>0.81715000000000004</v>
      </c>
      <c r="S103">
        <v>0.79042999999999997</v>
      </c>
      <c r="T103">
        <v>0.63295999999999997</v>
      </c>
      <c r="U103">
        <v>0.68532999999999999</v>
      </c>
      <c r="V103">
        <v>0.67840999999999996</v>
      </c>
      <c r="W103">
        <v>0.65786999999999995</v>
      </c>
    </row>
    <row r="104" spans="1:24" x14ac:dyDescent="0.25">
      <c r="A104" s="1" t="s">
        <v>517</v>
      </c>
      <c r="B104" s="1" t="s">
        <v>457</v>
      </c>
      <c r="C104">
        <v>2.9676932518666002</v>
      </c>
      <c r="D104">
        <v>2.1121583964685402</v>
      </c>
      <c r="E104">
        <v>2.1519952155883</v>
      </c>
      <c r="O104" t="s">
        <v>440</v>
      </c>
      <c r="P104">
        <v>0.76963000000000004</v>
      </c>
      <c r="Q104">
        <v>0.85065999999999997</v>
      </c>
      <c r="R104">
        <v>0.81862999999999997</v>
      </c>
      <c r="S104">
        <v>0.80396999999999996</v>
      </c>
      <c r="T104">
        <v>0.63192000000000004</v>
      </c>
      <c r="U104">
        <v>0.74863000000000002</v>
      </c>
      <c r="V104">
        <v>0.67893000000000003</v>
      </c>
      <c r="W104">
        <v>0.66286</v>
      </c>
    </row>
    <row r="105" spans="1:24" x14ac:dyDescent="0.25">
      <c r="A105" s="1" t="s">
        <v>518</v>
      </c>
      <c r="B105" s="1" t="s">
        <v>530</v>
      </c>
      <c r="C105">
        <v>1.5569445865201099</v>
      </c>
      <c r="D105">
        <v>1.2366490216722701</v>
      </c>
      <c r="E105">
        <v>0.92008788908361305</v>
      </c>
      <c r="O105" t="s">
        <v>439</v>
      </c>
      <c r="P105">
        <v>0.78364</v>
      </c>
      <c r="Q105">
        <v>0.72440000000000004</v>
      </c>
      <c r="R105">
        <v>0.82918999999999998</v>
      </c>
      <c r="S105">
        <v>0.81845999999999997</v>
      </c>
      <c r="T105">
        <v>0.65586</v>
      </c>
      <c r="U105">
        <v>0.61036000000000001</v>
      </c>
      <c r="V105">
        <v>0.70433000000000001</v>
      </c>
      <c r="W105">
        <v>0.67813000000000001</v>
      </c>
    </row>
    <row r="106" spans="1:24" x14ac:dyDescent="0.25">
      <c r="A106" s="1" t="s">
        <v>519</v>
      </c>
      <c r="B106" s="1" t="s">
        <v>436</v>
      </c>
      <c r="C106">
        <v>2.4727588192535799</v>
      </c>
      <c r="D106">
        <v>1.2563488860087699</v>
      </c>
      <c r="E106">
        <v>0.86331435631249198</v>
      </c>
      <c r="O106" t="s">
        <v>438</v>
      </c>
      <c r="P106">
        <v>0.79198999999999997</v>
      </c>
      <c r="Q106">
        <v>0.84443999999999997</v>
      </c>
      <c r="R106">
        <v>0.84258999999999995</v>
      </c>
      <c r="S106">
        <v>0.81898000000000004</v>
      </c>
      <c r="T106">
        <v>0.65734000000000004</v>
      </c>
      <c r="U106">
        <v>0.74167000000000005</v>
      </c>
      <c r="V106">
        <v>0.71987000000000001</v>
      </c>
      <c r="W106">
        <v>0.68750999999999995</v>
      </c>
    </row>
    <row r="107" spans="1:24" x14ac:dyDescent="0.25">
      <c r="A107" t="s">
        <v>521</v>
      </c>
      <c r="B107" s="1" t="s">
        <v>531</v>
      </c>
      <c r="C107">
        <v>1.7417025334862299</v>
      </c>
      <c r="D107">
        <v>1.21986798901293</v>
      </c>
      <c r="E107">
        <v>1.07715163331442</v>
      </c>
      <c r="O107" t="s">
        <v>437</v>
      </c>
      <c r="P107">
        <v>0.79488000000000003</v>
      </c>
      <c r="Q107">
        <v>0.86380000000000001</v>
      </c>
      <c r="R107">
        <v>0.85128999999999999</v>
      </c>
      <c r="S107">
        <v>0.81420999999999999</v>
      </c>
      <c r="T107">
        <v>0.65837000000000001</v>
      </c>
      <c r="U107">
        <v>0.77244999999999997</v>
      </c>
      <c r="V107">
        <v>0.73194000000000004</v>
      </c>
      <c r="W107">
        <v>0.67691999999999997</v>
      </c>
    </row>
    <row r="108" spans="1:24" x14ac:dyDescent="0.25">
      <c r="B108" s="1"/>
    </row>
    <row r="109" spans="1:24" x14ac:dyDescent="0.25">
      <c r="A109" s="33" t="s">
        <v>507</v>
      </c>
      <c r="B109" s="33"/>
      <c r="C109" s="33"/>
      <c r="D109" s="33"/>
      <c r="E109" s="33"/>
      <c r="F109" s="33"/>
      <c r="G109" s="33" t="s">
        <v>511</v>
      </c>
      <c r="H109" s="33"/>
      <c r="I109" s="33"/>
      <c r="J109" s="33"/>
      <c r="K109" s="33"/>
      <c r="L109" s="33"/>
    </row>
    <row r="110" spans="1:24" x14ac:dyDescent="0.25">
      <c r="A110" s="33" t="s">
        <v>508</v>
      </c>
      <c r="B110" s="33"/>
      <c r="C110" s="33"/>
      <c r="D110" s="33"/>
      <c r="E110" s="33"/>
      <c r="F110" s="33"/>
      <c r="G110" s="33" t="s">
        <v>512</v>
      </c>
      <c r="H110" s="33"/>
      <c r="I110" s="33"/>
      <c r="J110" s="33"/>
      <c r="K110" s="33"/>
      <c r="L110" s="33"/>
      <c r="O110" s="33" t="s">
        <v>434</v>
      </c>
      <c r="P110" s="33"/>
      <c r="Q110" s="33"/>
      <c r="R110" s="33"/>
      <c r="S110" s="33"/>
      <c r="T110" s="33"/>
      <c r="U110" s="33"/>
      <c r="V110" s="2"/>
      <c r="W110" s="2"/>
    </row>
    <row r="111" spans="1:24" x14ac:dyDescent="0.25">
      <c r="A111" s="1" t="s">
        <v>411</v>
      </c>
      <c r="B111" s="1" t="s">
        <v>412</v>
      </c>
      <c r="C111" s="1" t="s">
        <v>405</v>
      </c>
      <c r="D111" s="1" t="s">
        <v>404</v>
      </c>
      <c r="E111" s="1" t="s">
        <v>406</v>
      </c>
      <c r="F111" s="1" t="s">
        <v>403</v>
      </c>
      <c r="G111" s="1" t="s">
        <v>411</v>
      </c>
      <c r="H111" s="1" t="s">
        <v>412</v>
      </c>
      <c r="I111" s="1" t="s">
        <v>405</v>
      </c>
      <c r="J111" s="1" t="s">
        <v>404</v>
      </c>
      <c r="K111" s="1" t="s">
        <v>406</v>
      </c>
      <c r="L111" s="1" t="s">
        <v>403</v>
      </c>
      <c r="O111" s="33" t="s">
        <v>456</v>
      </c>
      <c r="P111" s="33"/>
      <c r="Q111" s="33"/>
      <c r="R111" s="33"/>
      <c r="S111" s="33"/>
      <c r="T111" s="33"/>
      <c r="U111" s="33"/>
    </row>
    <row r="112" spans="1:24" x14ac:dyDescent="0.25">
      <c r="A112" s="1" t="s">
        <v>451</v>
      </c>
      <c r="B112">
        <v>0.61538000000000004</v>
      </c>
      <c r="C112">
        <v>0.74461999999999995</v>
      </c>
      <c r="D112">
        <v>0.73751999999999995</v>
      </c>
      <c r="E112">
        <v>0.76958000000000004</v>
      </c>
      <c r="F112">
        <v>0.82310000000000005</v>
      </c>
      <c r="G112" s="1" t="s">
        <v>451</v>
      </c>
      <c r="H112">
        <v>0.43318000000000001</v>
      </c>
      <c r="I112">
        <v>0.62388999999999994</v>
      </c>
      <c r="J112">
        <v>0.54891000000000001</v>
      </c>
      <c r="K112">
        <v>0.48977999999999999</v>
      </c>
      <c r="L112">
        <v>0.52803</v>
      </c>
      <c r="O112" s="1" t="s">
        <v>472</v>
      </c>
      <c r="P112" s="1" t="s">
        <v>405</v>
      </c>
      <c r="Q112" s="1" t="s">
        <v>404</v>
      </c>
      <c r="R112" s="1" t="s">
        <v>406</v>
      </c>
      <c r="S112" s="1" t="s">
        <v>405</v>
      </c>
      <c r="T112" s="1" t="s">
        <v>404</v>
      </c>
      <c r="U112" s="1" t="s">
        <v>406</v>
      </c>
    </row>
    <row r="113" spans="1:22" x14ac:dyDescent="0.25">
      <c r="A113" s="1" t="s">
        <v>452</v>
      </c>
      <c r="B113">
        <v>0.75410999999999995</v>
      </c>
      <c r="C113">
        <v>0.87512000000000001</v>
      </c>
      <c r="D113">
        <v>0.84270999999999996</v>
      </c>
      <c r="E113">
        <v>0.71062000000000003</v>
      </c>
      <c r="F113">
        <v>0.68991999999999998</v>
      </c>
      <c r="G113" s="1" t="s">
        <v>452</v>
      </c>
      <c r="H113">
        <v>0.63066</v>
      </c>
      <c r="I113">
        <v>0.77141999999999999</v>
      </c>
      <c r="J113">
        <v>0.71165</v>
      </c>
      <c r="K113">
        <v>0.60973999999999995</v>
      </c>
      <c r="L113">
        <v>0.62604000000000004</v>
      </c>
      <c r="O113" s="1" t="s">
        <v>457</v>
      </c>
      <c r="P113">
        <v>0.63119000000000003</v>
      </c>
      <c r="Q113">
        <v>0.47465000000000002</v>
      </c>
      <c r="R113">
        <v>0.47305999999999998</v>
      </c>
      <c r="S113">
        <v>0.40679999999999999</v>
      </c>
      <c r="T113">
        <v>0.31435999999999997</v>
      </c>
      <c r="U113">
        <v>0.29899999999999999</v>
      </c>
    </row>
    <row r="114" spans="1:22" x14ac:dyDescent="0.25">
      <c r="A114" s="1" t="s">
        <v>509</v>
      </c>
      <c r="B114">
        <v>0.78120999999999996</v>
      </c>
      <c r="C114">
        <v>0.86380000000000001</v>
      </c>
      <c r="D114">
        <v>0.85128999999999999</v>
      </c>
      <c r="E114">
        <v>0.81420999999999999</v>
      </c>
      <c r="F114">
        <v>0.8306</v>
      </c>
      <c r="G114" s="1" t="s">
        <v>509</v>
      </c>
      <c r="H114">
        <v>0.65837000000000001</v>
      </c>
      <c r="I114">
        <v>0.77244999999999997</v>
      </c>
      <c r="J114">
        <v>0.73194000000000004</v>
      </c>
      <c r="K114">
        <v>0.67691999999999997</v>
      </c>
      <c r="L114">
        <v>0.69601000000000002</v>
      </c>
      <c r="O114" s="1" t="s">
        <v>458</v>
      </c>
      <c r="P114">
        <v>0.62795000000000001</v>
      </c>
      <c r="Q114">
        <v>0.46004</v>
      </c>
      <c r="R114">
        <v>0.49720999999999999</v>
      </c>
      <c r="S114">
        <v>0.46440999999999999</v>
      </c>
      <c r="T114">
        <v>0.32845999999999997</v>
      </c>
      <c r="U114">
        <v>0.32988000000000001</v>
      </c>
    </row>
    <row r="115" spans="1:22" x14ac:dyDescent="0.25">
      <c r="A115" s="1" t="s">
        <v>558</v>
      </c>
      <c r="B115">
        <v>0.84930000000000005</v>
      </c>
      <c r="C115">
        <v>0.90871000000000002</v>
      </c>
      <c r="D115">
        <v>0.88688</v>
      </c>
      <c r="E115">
        <v>0.85023000000000004</v>
      </c>
      <c r="F115">
        <v>0.85895999999999995</v>
      </c>
      <c r="G115" s="1" t="s">
        <v>558</v>
      </c>
      <c r="H115">
        <v>0.76844000000000001</v>
      </c>
      <c r="I115">
        <v>0.84316999999999998</v>
      </c>
      <c r="J115">
        <v>0.81733</v>
      </c>
      <c r="K115">
        <v>0.77490000000000003</v>
      </c>
      <c r="L115">
        <v>0.78456999999999999</v>
      </c>
      <c r="O115" s="1" t="s">
        <v>459</v>
      </c>
      <c r="P115">
        <v>0.67910999999999999</v>
      </c>
      <c r="Q115">
        <v>0.54901999999999995</v>
      </c>
      <c r="R115">
        <v>0.54895000000000005</v>
      </c>
      <c r="S115">
        <v>0.48081000000000002</v>
      </c>
      <c r="T115">
        <v>0.38762000000000002</v>
      </c>
      <c r="U115">
        <v>0.35004999999999997</v>
      </c>
    </row>
    <row r="116" spans="1:22" x14ac:dyDescent="0.25">
      <c r="O116" s="1" t="s">
        <v>460</v>
      </c>
      <c r="P116">
        <v>0.70355999999999996</v>
      </c>
      <c r="Q116">
        <v>0.54766999999999999</v>
      </c>
      <c r="R116">
        <v>0.57962000000000002</v>
      </c>
      <c r="S116">
        <v>0.55174000000000001</v>
      </c>
      <c r="T116">
        <v>0.40284999999999999</v>
      </c>
      <c r="U116">
        <v>0.37895000000000001</v>
      </c>
    </row>
    <row r="117" spans="1:22" x14ac:dyDescent="0.25">
      <c r="O117" s="1" t="s">
        <v>463</v>
      </c>
      <c r="P117">
        <v>0.70960000000000001</v>
      </c>
      <c r="Q117">
        <v>0.70609999999999995</v>
      </c>
      <c r="R117">
        <v>0.57425999999999999</v>
      </c>
      <c r="S117">
        <v>0.49764999999999998</v>
      </c>
      <c r="T117">
        <v>0.46243000000000001</v>
      </c>
      <c r="U117">
        <v>0.41599999999999998</v>
      </c>
    </row>
    <row r="118" spans="1:22" x14ac:dyDescent="0.25">
      <c r="A118" s="6" t="s">
        <v>532</v>
      </c>
      <c r="B118" s="30" t="s">
        <v>522</v>
      </c>
      <c r="C118" s="31"/>
      <c r="D118" s="31"/>
      <c r="E118" s="31"/>
      <c r="F118" s="32"/>
      <c r="G118" s="6" t="s">
        <v>532</v>
      </c>
      <c r="H118" s="35" t="s">
        <v>522</v>
      </c>
      <c r="I118" s="37"/>
      <c r="J118" s="37"/>
      <c r="K118" s="37"/>
      <c r="L118" s="36"/>
      <c r="O118" s="33" t="s">
        <v>434</v>
      </c>
      <c r="P118" s="33"/>
      <c r="Q118" s="33"/>
      <c r="R118" s="33"/>
      <c r="S118" s="33"/>
      <c r="T118" s="33"/>
      <c r="U118" s="33"/>
    </row>
    <row r="119" spans="1:22" x14ac:dyDescent="0.25">
      <c r="A119" s="30" t="s">
        <v>533</v>
      </c>
      <c r="B119" s="31"/>
      <c r="C119" s="31"/>
      <c r="D119" s="31"/>
      <c r="E119" s="31"/>
      <c r="F119" s="32"/>
      <c r="G119" s="30" t="s">
        <v>538</v>
      </c>
      <c r="H119" s="31"/>
      <c r="I119" s="31"/>
      <c r="J119" s="31"/>
      <c r="K119" s="31"/>
      <c r="L119" s="32"/>
      <c r="O119" s="33" t="s">
        <v>461</v>
      </c>
      <c r="P119" s="33"/>
      <c r="Q119" s="33"/>
      <c r="R119" s="33"/>
      <c r="S119" s="33"/>
      <c r="T119" s="33"/>
      <c r="U119" s="33"/>
    </row>
    <row r="120" spans="1:22" x14ac:dyDescent="0.25">
      <c r="A120" s="6" t="s">
        <v>534</v>
      </c>
      <c r="B120" s="7">
        <v>1</v>
      </c>
      <c r="C120" s="7">
        <v>2</v>
      </c>
      <c r="D120" s="7">
        <v>3</v>
      </c>
      <c r="E120" s="7">
        <v>4</v>
      </c>
      <c r="F120" s="7">
        <v>5</v>
      </c>
      <c r="G120" s="6" t="s">
        <v>406</v>
      </c>
      <c r="H120" s="34">
        <v>1</v>
      </c>
      <c r="I120" s="34"/>
      <c r="J120" s="34"/>
      <c r="K120" s="34">
        <v>2</v>
      </c>
      <c r="L120" s="34"/>
      <c r="O120" s="1" t="s">
        <v>472</v>
      </c>
      <c r="P120" s="1" t="s">
        <v>405</v>
      </c>
      <c r="Q120" s="1" t="s">
        <v>404</v>
      </c>
      <c r="R120" s="1" t="s">
        <v>406</v>
      </c>
      <c r="S120" s="1" t="s">
        <v>405</v>
      </c>
      <c r="T120" s="1" t="s">
        <v>404</v>
      </c>
      <c r="U120" s="1" t="s">
        <v>406</v>
      </c>
    </row>
    <row r="121" spans="1:22" x14ac:dyDescent="0.25">
      <c r="A121" s="6" t="s">
        <v>535</v>
      </c>
      <c r="B121" s="7">
        <v>1</v>
      </c>
      <c r="C121" s="7">
        <v>2</v>
      </c>
      <c r="D121" s="7">
        <v>3</v>
      </c>
      <c r="E121" s="7">
        <v>4</v>
      </c>
      <c r="F121" s="7">
        <v>5</v>
      </c>
      <c r="G121" s="6" t="s">
        <v>405</v>
      </c>
      <c r="H121" s="34">
        <v>1</v>
      </c>
      <c r="I121" s="34"/>
      <c r="J121" s="34"/>
      <c r="K121" s="34">
        <v>2</v>
      </c>
      <c r="L121" s="34"/>
      <c r="O121" s="1" t="s">
        <v>457</v>
      </c>
      <c r="P121">
        <v>0.54512000000000005</v>
      </c>
      <c r="Q121">
        <v>0.80683000000000005</v>
      </c>
      <c r="R121">
        <v>0.79849000000000003</v>
      </c>
      <c r="S121">
        <v>0.43414000000000003</v>
      </c>
      <c r="T121">
        <v>0.53859000000000001</v>
      </c>
      <c r="U121">
        <v>0.49303000000000002</v>
      </c>
    </row>
    <row r="122" spans="1:22" x14ac:dyDescent="0.25">
      <c r="A122" s="6" t="s">
        <v>536</v>
      </c>
      <c r="B122" s="7">
        <v>1</v>
      </c>
      <c r="C122" s="7">
        <v>2</v>
      </c>
      <c r="D122" s="7">
        <v>3</v>
      </c>
      <c r="E122" s="7">
        <v>4</v>
      </c>
      <c r="F122" s="7">
        <v>5</v>
      </c>
      <c r="G122" s="6" t="s">
        <v>404</v>
      </c>
      <c r="H122" s="34">
        <v>1</v>
      </c>
      <c r="I122" s="34"/>
      <c r="J122" s="34"/>
      <c r="K122" s="34">
        <v>2</v>
      </c>
      <c r="L122" s="34"/>
      <c r="O122" s="1" t="s">
        <v>458</v>
      </c>
      <c r="P122">
        <v>0.74899000000000004</v>
      </c>
      <c r="Q122">
        <v>0.83272000000000002</v>
      </c>
      <c r="R122">
        <v>0.83160999999999996</v>
      </c>
      <c r="S122">
        <v>0.57515000000000005</v>
      </c>
      <c r="T122">
        <v>0.57806999999999997</v>
      </c>
      <c r="U122">
        <v>0.53398000000000001</v>
      </c>
    </row>
    <row r="123" spans="1:22" x14ac:dyDescent="0.25">
      <c r="A123" s="30" t="s">
        <v>412</v>
      </c>
      <c r="B123" s="31"/>
      <c r="C123" s="31"/>
      <c r="D123" s="31"/>
      <c r="E123" s="31"/>
      <c r="F123" s="32"/>
      <c r="G123" s="30" t="s">
        <v>537</v>
      </c>
      <c r="H123" s="31"/>
      <c r="I123" s="31"/>
      <c r="J123" s="31"/>
      <c r="K123" s="31"/>
      <c r="L123" s="32"/>
      <c r="O123" s="1" t="s">
        <v>459</v>
      </c>
      <c r="P123">
        <v>0.86838000000000004</v>
      </c>
      <c r="Q123">
        <v>0.85431000000000001</v>
      </c>
      <c r="R123">
        <v>0.85296000000000005</v>
      </c>
      <c r="S123">
        <v>0.62158999999999998</v>
      </c>
      <c r="T123">
        <v>0.60536999999999996</v>
      </c>
      <c r="U123">
        <v>0.56057999999999997</v>
      </c>
    </row>
    <row r="124" spans="1:22" x14ac:dyDescent="0.25">
      <c r="A124" s="8" t="s">
        <v>539</v>
      </c>
      <c r="B124" s="7">
        <v>1</v>
      </c>
      <c r="C124" s="34">
        <v>2</v>
      </c>
      <c r="D124" s="34"/>
      <c r="E124" s="35">
        <v>3</v>
      </c>
      <c r="F124" s="36"/>
      <c r="G124" s="6" t="s">
        <v>406</v>
      </c>
      <c r="H124" s="7">
        <v>1</v>
      </c>
      <c r="I124" s="7">
        <v>2</v>
      </c>
      <c r="J124" s="7">
        <v>3</v>
      </c>
      <c r="K124" s="7">
        <v>4</v>
      </c>
      <c r="L124" s="7">
        <v>5</v>
      </c>
      <c r="O124" s="1" t="s">
        <v>460</v>
      </c>
      <c r="P124">
        <v>0.88729999999999998</v>
      </c>
      <c r="Q124">
        <v>0.88104000000000005</v>
      </c>
      <c r="R124">
        <v>0.86944999999999995</v>
      </c>
      <c r="S124">
        <v>0.67498000000000002</v>
      </c>
      <c r="T124">
        <v>0.62228000000000006</v>
      </c>
      <c r="U124">
        <v>0.59784000000000004</v>
      </c>
    </row>
    <row r="125" spans="1:22" x14ac:dyDescent="0.25">
      <c r="A125" s="8" t="s">
        <v>540</v>
      </c>
      <c r="B125" s="7">
        <v>1</v>
      </c>
      <c r="C125" s="7">
        <v>2</v>
      </c>
      <c r="D125" s="7">
        <v>3</v>
      </c>
      <c r="E125" s="35">
        <v>4</v>
      </c>
      <c r="F125" s="36"/>
      <c r="G125" s="6" t="s">
        <v>405</v>
      </c>
      <c r="H125" s="7">
        <v>1</v>
      </c>
      <c r="I125" s="7">
        <v>2</v>
      </c>
      <c r="J125" s="7">
        <v>3</v>
      </c>
      <c r="K125" s="7">
        <v>4</v>
      </c>
      <c r="L125" s="7">
        <v>5</v>
      </c>
      <c r="O125" s="1" t="s">
        <v>463</v>
      </c>
      <c r="P125">
        <v>0.82057000000000002</v>
      </c>
      <c r="Q125">
        <v>0.79564000000000001</v>
      </c>
      <c r="R125">
        <v>0.83855999999999997</v>
      </c>
      <c r="S125">
        <v>0.69708000000000003</v>
      </c>
      <c r="T125">
        <v>0.65627999999999997</v>
      </c>
      <c r="U125">
        <v>0.65461999999999998</v>
      </c>
    </row>
    <row r="126" spans="1:22" x14ac:dyDescent="0.25">
      <c r="O126" s="33" t="s">
        <v>507</v>
      </c>
      <c r="P126" s="33"/>
      <c r="Q126" s="33"/>
      <c r="R126" s="33"/>
      <c r="S126" s="33" t="s">
        <v>511</v>
      </c>
      <c r="T126" s="33"/>
      <c r="U126" s="33"/>
      <c r="V126" s="33"/>
    </row>
    <row r="127" spans="1:22" x14ac:dyDescent="0.25">
      <c r="O127" s="33" t="s">
        <v>541</v>
      </c>
      <c r="P127" s="33"/>
      <c r="Q127" s="33"/>
      <c r="R127" s="33"/>
      <c r="S127" s="33" t="s">
        <v>542</v>
      </c>
      <c r="T127" s="33"/>
      <c r="U127" s="33"/>
      <c r="V127" s="33"/>
    </row>
    <row r="128" spans="1:22" x14ac:dyDescent="0.25">
      <c r="A128" t="s">
        <v>560</v>
      </c>
      <c r="B128" t="s">
        <v>561</v>
      </c>
      <c r="C128" t="s">
        <v>562</v>
      </c>
      <c r="D128" t="s">
        <v>563</v>
      </c>
      <c r="O128" s="1" t="s">
        <v>472</v>
      </c>
      <c r="P128" s="1" t="s">
        <v>405</v>
      </c>
      <c r="Q128" s="1" t="s">
        <v>404</v>
      </c>
      <c r="R128" s="1" t="s">
        <v>406</v>
      </c>
      <c r="S128" s="1" t="s">
        <v>472</v>
      </c>
      <c r="T128" s="1" t="s">
        <v>405</v>
      </c>
      <c r="U128" s="1" t="s">
        <v>404</v>
      </c>
      <c r="V128" s="1" t="s">
        <v>406</v>
      </c>
    </row>
    <row r="129" spans="1:29" x14ac:dyDescent="0.25">
      <c r="A129">
        <v>4</v>
      </c>
      <c r="B129">
        <v>0.64835642000000004</v>
      </c>
      <c r="C129">
        <v>0.14667698000000001</v>
      </c>
      <c r="D129">
        <v>0.2049666</v>
      </c>
      <c r="O129" s="1" t="s">
        <v>457</v>
      </c>
      <c r="P129">
        <v>0.63119000000000003</v>
      </c>
      <c r="Q129">
        <v>0.47465000000000002</v>
      </c>
      <c r="R129">
        <v>0.47305999999999998</v>
      </c>
      <c r="S129" s="1" t="s">
        <v>457</v>
      </c>
      <c r="T129">
        <v>0.40679999999999999</v>
      </c>
      <c r="U129">
        <v>0.31435999999999997</v>
      </c>
      <c r="V129">
        <v>0.29899999999999999</v>
      </c>
    </row>
    <row r="130" spans="1:29" x14ac:dyDescent="0.25">
      <c r="A130">
        <v>8</v>
      </c>
      <c r="B130">
        <v>0.63248784999999996</v>
      </c>
      <c r="C130">
        <v>0.14353888000000001</v>
      </c>
      <c r="D130">
        <v>0.22397327</v>
      </c>
      <c r="O130" s="1" t="s">
        <v>458</v>
      </c>
      <c r="P130">
        <v>0.62795000000000001</v>
      </c>
      <c r="Q130">
        <v>0.46004</v>
      </c>
      <c r="R130">
        <v>0.49720999999999999</v>
      </c>
      <c r="S130" s="1" t="s">
        <v>458</v>
      </c>
      <c r="T130">
        <v>0.46440999999999999</v>
      </c>
      <c r="U130">
        <v>0.32845999999999997</v>
      </c>
      <c r="V130">
        <v>0.32988000000000001</v>
      </c>
    </row>
    <row r="131" spans="1:29" x14ac:dyDescent="0.25">
      <c r="A131">
        <v>16</v>
      </c>
      <c r="B131">
        <v>0.65330102999999995</v>
      </c>
      <c r="C131">
        <v>0.13894444</v>
      </c>
      <c r="D131">
        <v>0.20775452999999999</v>
      </c>
      <c r="O131" s="1" t="s">
        <v>459</v>
      </c>
      <c r="P131">
        <v>0.67910999999999999</v>
      </c>
      <c r="Q131">
        <v>0.54901999999999995</v>
      </c>
      <c r="R131">
        <v>0.54895000000000005</v>
      </c>
      <c r="S131" s="1" t="s">
        <v>459</v>
      </c>
      <c r="T131">
        <v>0.48081000000000002</v>
      </c>
      <c r="U131">
        <v>0.38762000000000002</v>
      </c>
      <c r="V131">
        <v>0.35004999999999997</v>
      </c>
    </row>
    <row r="132" spans="1:29" x14ac:dyDescent="0.25">
      <c r="A132">
        <v>24</v>
      </c>
      <c r="B132">
        <v>0.64966250999999997</v>
      </c>
      <c r="C132">
        <v>0.14933899</v>
      </c>
      <c r="D132">
        <v>0.2009985</v>
      </c>
      <c r="O132" s="1" t="s">
        <v>460</v>
      </c>
      <c r="P132">
        <v>0.70355999999999996</v>
      </c>
      <c r="Q132">
        <v>0.54766999999999999</v>
      </c>
      <c r="R132">
        <v>0.57962000000000002</v>
      </c>
      <c r="S132" s="1" t="s">
        <v>460</v>
      </c>
      <c r="T132">
        <v>0.55174000000000001</v>
      </c>
      <c r="U132">
        <v>0.40284999999999999</v>
      </c>
      <c r="V132">
        <v>0.37895000000000001</v>
      </c>
    </row>
    <row r="133" spans="1:29" x14ac:dyDescent="0.25">
      <c r="A133">
        <v>32</v>
      </c>
      <c r="B133">
        <v>0.64406554000000005</v>
      </c>
      <c r="C133">
        <v>0.15804376000000001</v>
      </c>
      <c r="D133">
        <v>0.19789069000000001</v>
      </c>
      <c r="O133" s="1" t="s">
        <v>463</v>
      </c>
      <c r="P133">
        <v>0.70960000000000001</v>
      </c>
      <c r="Q133">
        <v>0.70609999999999995</v>
      </c>
      <c r="R133">
        <v>0.57425999999999999</v>
      </c>
      <c r="S133" s="1" t="s">
        <v>463</v>
      </c>
      <c r="T133">
        <v>0.49764999999999998</v>
      </c>
      <c r="U133">
        <v>0.46243000000000001</v>
      </c>
      <c r="V133">
        <v>0.41599999999999998</v>
      </c>
    </row>
    <row r="134" spans="1:29" x14ac:dyDescent="0.25">
      <c r="A134" t="s">
        <v>564</v>
      </c>
      <c r="B134" t="s">
        <v>561</v>
      </c>
      <c r="C134" t="s">
        <v>562</v>
      </c>
      <c r="D134" t="s">
        <v>563</v>
      </c>
      <c r="O134" s="33" t="s">
        <v>507</v>
      </c>
      <c r="P134" s="33"/>
      <c r="Q134" s="33"/>
      <c r="R134" s="33"/>
      <c r="S134" s="33" t="s">
        <v>511</v>
      </c>
      <c r="T134" s="33"/>
      <c r="U134" s="33"/>
      <c r="V134" s="33"/>
    </row>
    <row r="135" spans="1:29" x14ac:dyDescent="0.25">
      <c r="A135">
        <v>18</v>
      </c>
      <c r="B135">
        <v>0.55700000000000005</v>
      </c>
      <c r="C135">
        <v>0.17499999999999999</v>
      </c>
      <c r="D135">
        <v>0.26800000000000002</v>
      </c>
      <c r="O135" s="33" t="s">
        <v>543</v>
      </c>
      <c r="P135" s="33"/>
      <c r="Q135" s="33"/>
      <c r="R135" s="33"/>
      <c r="S135" s="33" t="s">
        <v>544</v>
      </c>
      <c r="T135" s="33"/>
      <c r="U135" s="33"/>
      <c r="V135" s="33"/>
    </row>
    <row r="136" spans="1:29" x14ac:dyDescent="0.25">
      <c r="A136">
        <v>46</v>
      </c>
      <c r="B136">
        <v>0.61</v>
      </c>
      <c r="C136">
        <v>0.16600000000000001</v>
      </c>
      <c r="D136">
        <v>0.224</v>
      </c>
      <c r="O136" s="1" t="s">
        <v>472</v>
      </c>
      <c r="P136" s="1" t="s">
        <v>405</v>
      </c>
      <c r="Q136" s="1" t="s">
        <v>404</v>
      </c>
      <c r="R136" s="1" t="s">
        <v>406</v>
      </c>
      <c r="S136" s="1" t="s">
        <v>472</v>
      </c>
      <c r="T136" s="1" t="s">
        <v>405</v>
      </c>
      <c r="U136" s="1" t="s">
        <v>404</v>
      </c>
      <c r="V136" s="1" t="s">
        <v>406</v>
      </c>
    </row>
    <row r="137" spans="1:29" x14ac:dyDescent="0.25">
      <c r="O137" s="1" t="s">
        <v>457</v>
      </c>
      <c r="P137">
        <v>0.54512000000000005</v>
      </c>
      <c r="Q137">
        <v>0.80683000000000005</v>
      </c>
      <c r="R137">
        <v>0.79849000000000003</v>
      </c>
      <c r="S137" s="1" t="s">
        <v>457</v>
      </c>
      <c r="T137">
        <v>0.43414000000000003</v>
      </c>
      <c r="U137">
        <v>0.53859000000000001</v>
      </c>
      <c r="V137">
        <v>0.49303000000000002</v>
      </c>
    </row>
    <row r="138" spans="1:29" x14ac:dyDescent="0.25">
      <c r="A138" s="33" t="s">
        <v>507</v>
      </c>
      <c r="B138" s="33"/>
      <c r="C138" s="33"/>
      <c r="D138" s="33"/>
      <c r="E138" s="33"/>
      <c r="F138" s="33" t="s">
        <v>511</v>
      </c>
      <c r="G138" s="33"/>
      <c r="H138" s="33"/>
      <c r="I138" s="33"/>
      <c r="J138" s="33"/>
      <c r="O138" s="1" t="s">
        <v>458</v>
      </c>
      <c r="P138">
        <v>0.74899000000000004</v>
      </c>
      <c r="Q138">
        <v>0.83272000000000002</v>
      </c>
      <c r="R138">
        <v>0.83160999999999996</v>
      </c>
      <c r="S138" s="1" t="s">
        <v>458</v>
      </c>
      <c r="T138">
        <v>0.57515000000000005</v>
      </c>
      <c r="U138">
        <v>0.57806999999999997</v>
      </c>
      <c r="V138">
        <v>0.53398000000000001</v>
      </c>
    </row>
    <row r="139" spans="1:29" x14ac:dyDescent="0.25">
      <c r="A139" s="33" t="s">
        <v>508</v>
      </c>
      <c r="B139" s="33"/>
      <c r="C139" s="33"/>
      <c r="D139" s="33"/>
      <c r="E139" s="33"/>
      <c r="F139" s="33" t="s">
        <v>512</v>
      </c>
      <c r="G139" s="33"/>
      <c r="H139" s="33"/>
      <c r="I139" s="33"/>
      <c r="J139" s="33"/>
      <c r="O139" s="1" t="s">
        <v>459</v>
      </c>
      <c r="P139">
        <v>0.86838000000000004</v>
      </c>
      <c r="Q139">
        <v>0.85431000000000001</v>
      </c>
      <c r="R139">
        <v>0.85296000000000005</v>
      </c>
      <c r="S139" s="1" t="s">
        <v>459</v>
      </c>
      <c r="T139">
        <v>0.62158999999999998</v>
      </c>
      <c r="U139">
        <v>0.60536999999999996</v>
      </c>
      <c r="V139">
        <v>0.56057999999999997</v>
      </c>
    </row>
    <row r="140" spans="1:29" x14ac:dyDescent="0.25">
      <c r="A140" s="1" t="s">
        <v>411</v>
      </c>
      <c r="B140" s="1" t="s">
        <v>451</v>
      </c>
      <c r="C140" s="1" t="s">
        <v>452</v>
      </c>
      <c r="D140" s="1" t="s">
        <v>509</v>
      </c>
      <c r="E140" s="1" t="s">
        <v>558</v>
      </c>
      <c r="F140" s="1" t="s">
        <v>411</v>
      </c>
      <c r="G140" s="1" t="s">
        <v>451</v>
      </c>
      <c r="H140" s="1" t="s">
        <v>452</v>
      </c>
      <c r="I140" s="1" t="s">
        <v>509</v>
      </c>
      <c r="J140" s="1" t="s">
        <v>558</v>
      </c>
      <c r="O140" s="1" t="s">
        <v>460</v>
      </c>
      <c r="P140">
        <v>0.88729999999999998</v>
      </c>
      <c r="Q140">
        <v>0.88104000000000005</v>
      </c>
      <c r="R140">
        <v>0.86944999999999995</v>
      </c>
      <c r="S140" s="1" t="s">
        <v>460</v>
      </c>
      <c r="T140">
        <v>0.67498000000000002</v>
      </c>
      <c r="U140">
        <v>0.62228000000000006</v>
      </c>
      <c r="V140">
        <v>0.59784000000000004</v>
      </c>
    </row>
    <row r="141" spans="1:29" x14ac:dyDescent="0.25">
      <c r="A141" s="1" t="s">
        <v>412</v>
      </c>
      <c r="B141">
        <v>0.61538000000000004</v>
      </c>
      <c r="C141">
        <v>0.75410999999999995</v>
      </c>
      <c r="D141">
        <v>0.78120999999999996</v>
      </c>
      <c r="E141">
        <v>0.84930000000000005</v>
      </c>
      <c r="F141" s="1" t="s">
        <v>412</v>
      </c>
      <c r="G141">
        <v>0.43318000000000001</v>
      </c>
      <c r="H141">
        <v>0.63066</v>
      </c>
      <c r="I141">
        <v>0.65837000000000001</v>
      </c>
      <c r="J141">
        <v>0.76844000000000001</v>
      </c>
      <c r="O141" s="1" t="s">
        <v>463</v>
      </c>
      <c r="P141">
        <v>0.82057000000000002</v>
      </c>
      <c r="Q141">
        <v>0.79564000000000001</v>
      </c>
      <c r="R141">
        <v>0.83855999999999997</v>
      </c>
      <c r="S141" s="1" t="s">
        <v>463</v>
      </c>
      <c r="T141">
        <v>0.69708000000000003</v>
      </c>
      <c r="U141">
        <v>0.65627999999999997</v>
      </c>
      <c r="V141">
        <v>0.65461999999999998</v>
      </c>
    </row>
    <row r="142" spans="1:29" x14ac:dyDescent="0.25">
      <c r="A142" s="1" t="s">
        <v>405</v>
      </c>
      <c r="B142">
        <v>0.74461999999999995</v>
      </c>
      <c r="C142">
        <v>0.87512000000000001</v>
      </c>
      <c r="D142">
        <v>0.86380000000000001</v>
      </c>
      <c r="E142">
        <v>0.90871000000000002</v>
      </c>
      <c r="F142" s="1" t="s">
        <v>405</v>
      </c>
      <c r="G142">
        <v>0.62388999999999994</v>
      </c>
      <c r="H142">
        <v>0.77141999999999999</v>
      </c>
      <c r="I142">
        <v>0.77244999999999997</v>
      </c>
      <c r="J142">
        <v>0.84316999999999998</v>
      </c>
      <c r="O142" s="33" t="s">
        <v>580</v>
      </c>
      <c r="P142" s="33"/>
      <c r="Q142" s="33"/>
      <c r="R142" s="33"/>
      <c r="S142" s="33"/>
      <c r="T142" s="33" t="s">
        <v>580</v>
      </c>
      <c r="U142" s="33"/>
      <c r="V142" s="33"/>
      <c r="W142" s="33"/>
      <c r="X142" s="33"/>
      <c r="Y142" s="33" t="s">
        <v>580</v>
      </c>
      <c r="Z142" s="33"/>
      <c r="AA142" s="33"/>
      <c r="AB142" s="33"/>
      <c r="AC142" s="33"/>
    </row>
    <row r="143" spans="1:29" x14ac:dyDescent="0.25">
      <c r="A143" s="1" t="s">
        <v>404</v>
      </c>
      <c r="B143">
        <v>0.73751999999999995</v>
      </c>
      <c r="C143">
        <v>0.84270999999999996</v>
      </c>
      <c r="D143">
        <v>0.85128999999999999</v>
      </c>
      <c r="E143">
        <v>0.88688</v>
      </c>
      <c r="F143" s="1" t="s">
        <v>404</v>
      </c>
      <c r="G143">
        <v>0.54891000000000001</v>
      </c>
      <c r="H143">
        <v>0.71165</v>
      </c>
      <c r="I143">
        <v>0.73194000000000004</v>
      </c>
      <c r="J143">
        <v>0.81733</v>
      </c>
      <c r="O143" s="33" t="s">
        <v>582</v>
      </c>
      <c r="P143" s="33"/>
      <c r="Q143" s="33"/>
      <c r="R143" s="33"/>
      <c r="S143" s="33"/>
      <c r="T143" s="33" t="s">
        <v>581</v>
      </c>
      <c r="U143" s="33"/>
      <c r="V143" s="33"/>
      <c r="W143" s="33"/>
      <c r="X143" s="33"/>
      <c r="Y143" s="33" t="s">
        <v>579</v>
      </c>
      <c r="Z143" s="33"/>
      <c r="AA143" s="33"/>
      <c r="AB143" s="33"/>
      <c r="AC143" s="33"/>
    </row>
    <row r="144" spans="1:29" x14ac:dyDescent="0.25">
      <c r="A144" s="1" t="s">
        <v>406</v>
      </c>
      <c r="B144">
        <v>0.76958000000000004</v>
      </c>
      <c r="C144">
        <v>0.71062000000000003</v>
      </c>
      <c r="D144">
        <v>0.81420999999999999</v>
      </c>
      <c r="E144">
        <v>0.85023000000000004</v>
      </c>
      <c r="F144" s="1" t="s">
        <v>406</v>
      </c>
      <c r="G144">
        <v>0.48977999999999999</v>
      </c>
      <c r="H144">
        <v>0.60973999999999995</v>
      </c>
      <c r="I144">
        <v>0.67691999999999997</v>
      </c>
      <c r="J144">
        <v>0.77490000000000003</v>
      </c>
      <c r="O144" s="1" t="s">
        <v>568</v>
      </c>
      <c r="P144" s="1" t="s">
        <v>412</v>
      </c>
      <c r="Q144" s="1" t="s">
        <v>405</v>
      </c>
      <c r="R144" s="1" t="s">
        <v>404</v>
      </c>
      <c r="S144" s="1" t="s">
        <v>406</v>
      </c>
      <c r="T144" s="1" t="s">
        <v>568</v>
      </c>
      <c r="U144" s="1" t="s">
        <v>412</v>
      </c>
      <c r="V144" s="1" t="s">
        <v>405</v>
      </c>
      <c r="W144" s="1" t="s">
        <v>404</v>
      </c>
      <c r="X144" s="1" t="s">
        <v>406</v>
      </c>
      <c r="Y144" s="1" t="s">
        <v>568</v>
      </c>
      <c r="Z144" s="1" t="s">
        <v>412</v>
      </c>
      <c r="AA144" s="1" t="s">
        <v>405</v>
      </c>
      <c r="AB144" s="1" t="s">
        <v>404</v>
      </c>
      <c r="AC144" s="1" t="s">
        <v>406</v>
      </c>
    </row>
    <row r="145" spans="1:29" x14ac:dyDescent="0.25">
      <c r="A145" s="1" t="s">
        <v>403</v>
      </c>
      <c r="B145">
        <v>0.82310000000000005</v>
      </c>
      <c r="C145">
        <v>0.68991999999999998</v>
      </c>
      <c r="D145">
        <v>0.8306</v>
      </c>
      <c r="E145">
        <v>0.85895999999999995</v>
      </c>
      <c r="F145" s="1" t="s">
        <v>403</v>
      </c>
      <c r="G145">
        <v>0.52803</v>
      </c>
      <c r="H145">
        <v>0.62604000000000004</v>
      </c>
      <c r="I145">
        <v>0.69601000000000002</v>
      </c>
      <c r="J145">
        <v>0.78456999999999999</v>
      </c>
      <c r="O145" s="1" t="s">
        <v>529</v>
      </c>
      <c r="P145">
        <v>3.0935302192941601</v>
      </c>
      <c r="Q145">
        <v>1.8326628205155999</v>
      </c>
      <c r="R145">
        <v>1.6611530798455501</v>
      </c>
      <c r="S145">
        <v>1.9890074893790399</v>
      </c>
      <c r="T145" s="1" t="s">
        <v>529</v>
      </c>
      <c r="U145">
        <v>13.2364357459518</v>
      </c>
      <c r="V145">
        <v>6.2596361393771298</v>
      </c>
      <c r="W145">
        <v>11.158315406051999</v>
      </c>
      <c r="X145">
        <v>8.4729422622387407</v>
      </c>
      <c r="Y145" s="1" t="s">
        <v>529</v>
      </c>
      <c r="Z145">
        <v>10.8071356717874</v>
      </c>
      <c r="AA145">
        <v>5.4906947841541101</v>
      </c>
      <c r="AB145">
        <v>10.9096804430511</v>
      </c>
      <c r="AC145">
        <v>8.4696926039944902</v>
      </c>
    </row>
    <row r="146" spans="1:29" x14ac:dyDescent="0.25">
      <c r="A146" s="33" t="s">
        <v>507</v>
      </c>
      <c r="B146" s="33"/>
      <c r="C146" s="33"/>
      <c r="D146" s="33"/>
      <c r="E146" s="33"/>
      <c r="F146" s="33" t="s">
        <v>511</v>
      </c>
      <c r="G146" s="33"/>
      <c r="H146" s="33"/>
      <c r="I146" s="33"/>
      <c r="J146" s="33"/>
      <c r="O146" s="1" t="s">
        <v>457</v>
      </c>
      <c r="P146">
        <v>1.69689932053257</v>
      </c>
      <c r="Q146">
        <v>1.2423804541000201</v>
      </c>
      <c r="R146">
        <v>1.22815417245287</v>
      </c>
      <c r="S146">
        <v>1.22714316766576</v>
      </c>
      <c r="T146" s="1" t="s">
        <v>457</v>
      </c>
      <c r="U146">
        <v>4.3924547268445702</v>
      </c>
      <c r="V146">
        <v>1.7937391362119599</v>
      </c>
      <c r="W146">
        <v>1.7311290540389299</v>
      </c>
      <c r="X146">
        <v>2.9142212988378602</v>
      </c>
      <c r="Y146" s="1" t="s">
        <v>457</v>
      </c>
      <c r="Z146">
        <v>3.7545107061796399</v>
      </c>
      <c r="AA146">
        <v>1.5565862990075601</v>
      </c>
      <c r="AB146">
        <v>1.6296675021899101</v>
      </c>
      <c r="AC146">
        <v>2.5890388305274401</v>
      </c>
    </row>
    <row r="147" spans="1:29" x14ac:dyDescent="0.25">
      <c r="A147" s="33" t="s">
        <v>508</v>
      </c>
      <c r="B147" s="33"/>
      <c r="C147" s="33"/>
      <c r="D147" s="33"/>
      <c r="E147" s="33"/>
      <c r="F147" s="33" t="s">
        <v>512</v>
      </c>
      <c r="G147" s="33"/>
      <c r="H147" s="33"/>
      <c r="I147" s="33"/>
      <c r="J147" s="33"/>
      <c r="O147" s="1" t="s">
        <v>530</v>
      </c>
      <c r="P147">
        <v>2.5623194182967399</v>
      </c>
      <c r="Q147">
        <v>1.7301902638794699</v>
      </c>
      <c r="R147">
        <v>1.81641452929422</v>
      </c>
      <c r="S147">
        <v>2.3597573877369502</v>
      </c>
      <c r="T147" s="1" t="s">
        <v>530</v>
      </c>
      <c r="U147">
        <v>6.5388178898741396</v>
      </c>
      <c r="V147">
        <v>5.04751361426269</v>
      </c>
      <c r="W147">
        <v>6.6482952653923597</v>
      </c>
      <c r="X147">
        <v>6.1856161460353096</v>
      </c>
      <c r="Y147" s="1" t="s">
        <v>530</v>
      </c>
      <c r="Z147">
        <v>5.4860730479844602</v>
      </c>
      <c r="AA147">
        <v>4.4964437906613597</v>
      </c>
      <c r="AB147">
        <v>5.7738483391718898</v>
      </c>
      <c r="AC147">
        <v>4.7400959443542998</v>
      </c>
    </row>
    <row r="148" spans="1:29" x14ac:dyDescent="0.25">
      <c r="A148" s="1" t="s">
        <v>411</v>
      </c>
      <c r="B148" s="1" t="s">
        <v>451</v>
      </c>
      <c r="C148" s="1" t="s">
        <v>452</v>
      </c>
      <c r="D148" s="1" t="s">
        <v>509</v>
      </c>
      <c r="E148" s="1" t="s">
        <v>558</v>
      </c>
      <c r="F148" s="1" t="s">
        <v>411</v>
      </c>
      <c r="G148" s="1" t="s">
        <v>451</v>
      </c>
      <c r="H148" s="1" t="s">
        <v>452</v>
      </c>
      <c r="I148" s="1" t="s">
        <v>509</v>
      </c>
      <c r="J148" s="1" t="s">
        <v>558</v>
      </c>
      <c r="O148" s="1" t="s">
        <v>436</v>
      </c>
      <c r="P148">
        <v>1.96734310108387</v>
      </c>
      <c r="Q148">
        <v>1.25768995516194</v>
      </c>
      <c r="R148">
        <v>1.4273943301407299</v>
      </c>
      <c r="S148">
        <v>3.55815913359779</v>
      </c>
      <c r="T148" s="1" t="s">
        <v>436</v>
      </c>
      <c r="U148">
        <v>7.30299307967225</v>
      </c>
      <c r="V148">
        <v>2.9453458033552402</v>
      </c>
      <c r="W148">
        <v>2.82221986321106</v>
      </c>
      <c r="X148">
        <v>6.6144988196519199</v>
      </c>
      <c r="Y148" s="1" t="s">
        <v>436</v>
      </c>
      <c r="Z148">
        <v>6.6654101321455697</v>
      </c>
      <c r="AA148">
        <v>2.8433787491126701</v>
      </c>
      <c r="AB148">
        <v>2.4856996983594999</v>
      </c>
      <c r="AC148">
        <v>4.58136819277839</v>
      </c>
    </row>
    <row r="149" spans="1:29" x14ac:dyDescent="0.25">
      <c r="A149" s="1" t="s">
        <v>412</v>
      </c>
      <c r="B149">
        <v>0.61538000000000004</v>
      </c>
      <c r="C149">
        <v>0.75410999999999995</v>
      </c>
      <c r="D149">
        <v>0.78120999999999996</v>
      </c>
      <c r="E149">
        <f>E141*100</f>
        <v>84.93</v>
      </c>
      <c r="F149" s="1" t="s">
        <v>412</v>
      </c>
      <c r="G149">
        <v>0.43318000000000001</v>
      </c>
      <c r="H149">
        <v>0.63066</v>
      </c>
      <c r="I149">
        <v>0.65837000000000001</v>
      </c>
      <c r="J149">
        <v>0.76844000000000001</v>
      </c>
      <c r="O149" s="1" t="s">
        <v>531</v>
      </c>
      <c r="P149">
        <v>2.8160094052331099</v>
      </c>
      <c r="Q149">
        <v>1.3370538309498901</v>
      </c>
      <c r="R149">
        <v>1.36528975036126</v>
      </c>
      <c r="S149">
        <v>1.72087457691256</v>
      </c>
      <c r="T149" s="1" t="s">
        <v>531</v>
      </c>
      <c r="U149">
        <v>10.944993395972199</v>
      </c>
      <c r="V149">
        <v>4.3660241731244698</v>
      </c>
      <c r="W149">
        <v>7.7852423631225998</v>
      </c>
      <c r="X149">
        <v>6.0223388729174196</v>
      </c>
      <c r="Y149" s="1" t="s">
        <v>531</v>
      </c>
      <c r="Z149">
        <v>9.7633454437264007</v>
      </c>
      <c r="AA149">
        <v>3.9124440968513801</v>
      </c>
      <c r="AB149">
        <v>7.3921059301930097</v>
      </c>
      <c r="AC149">
        <v>6.7554617728258002</v>
      </c>
    </row>
    <row r="150" spans="1:29" x14ac:dyDescent="0.25">
      <c r="A150" s="1" t="s">
        <v>405</v>
      </c>
      <c r="B150">
        <v>0.74461999999999995</v>
      </c>
      <c r="C150">
        <v>0.87512000000000001</v>
      </c>
      <c r="D150">
        <v>0.86380000000000001</v>
      </c>
      <c r="E150">
        <f t="shared" ref="E150:E153" si="0">E142*100</f>
        <v>90.870999999999995</v>
      </c>
      <c r="F150" s="1" t="s">
        <v>405</v>
      </c>
      <c r="G150">
        <v>0.62388999999999994</v>
      </c>
      <c r="H150">
        <v>0.77141999999999999</v>
      </c>
      <c r="I150">
        <v>0.77244999999999997</v>
      </c>
      <c r="J150">
        <v>0.84316999999999998</v>
      </c>
      <c r="O150" s="1" t="s">
        <v>569</v>
      </c>
      <c r="P150">
        <v>3.5815566729565602</v>
      </c>
      <c r="Q150">
        <v>3.0406691118539602</v>
      </c>
      <c r="R150">
        <v>2.24594713455968</v>
      </c>
      <c r="S150">
        <v>2.3630070459812198</v>
      </c>
      <c r="T150" s="1" t="s">
        <v>569</v>
      </c>
      <c r="U150">
        <v>6.3254236651667801</v>
      </c>
      <c r="V150">
        <v>7.7800429099317601</v>
      </c>
      <c r="W150">
        <v>11.2707535813039</v>
      </c>
      <c r="X150">
        <v>5.4213687416095704</v>
      </c>
      <c r="Y150" s="1" t="s">
        <v>569</v>
      </c>
      <c r="Z150">
        <v>4.1176780686342198</v>
      </c>
      <c r="AA150">
        <v>6.1879992287477803</v>
      </c>
      <c r="AB150">
        <v>10.566877605594</v>
      </c>
      <c r="AC150">
        <v>4.0185273848700396</v>
      </c>
    </row>
    <row r="151" spans="1:29" x14ac:dyDescent="0.25">
      <c r="A151" s="1" t="s">
        <v>404</v>
      </c>
      <c r="B151">
        <v>0.73751999999999995</v>
      </c>
      <c r="C151">
        <v>0.84270999999999996</v>
      </c>
      <c r="D151">
        <v>0.85128999999999999</v>
      </c>
      <c r="E151">
        <f t="shared" si="0"/>
        <v>88.688000000000002</v>
      </c>
      <c r="F151" s="1" t="s">
        <v>404</v>
      </c>
      <c r="G151">
        <v>0.54891000000000001</v>
      </c>
      <c r="H151">
        <v>0.71165</v>
      </c>
      <c r="I151">
        <v>0.73194000000000004</v>
      </c>
      <c r="J151">
        <v>0.81733</v>
      </c>
      <c r="O151" s="1" t="s">
        <v>570</v>
      </c>
      <c r="P151">
        <v>2.60499826323821</v>
      </c>
      <c r="Q151">
        <v>1.1338418687412499</v>
      </c>
      <c r="R151">
        <v>0.83768968074634997</v>
      </c>
      <c r="S151">
        <v>0.90997652302455001</v>
      </c>
      <c r="T151" s="1" t="s">
        <v>570</v>
      </c>
      <c r="U151">
        <v>8.3085817697061408</v>
      </c>
      <c r="V151">
        <v>4.0695831266189701</v>
      </c>
      <c r="W151">
        <v>7.67944793361454</v>
      </c>
      <c r="X151">
        <v>3.5640085184374901</v>
      </c>
      <c r="Y151" s="1" t="s">
        <v>570</v>
      </c>
      <c r="Z151">
        <v>6.18005561970622</v>
      </c>
      <c r="AA151">
        <v>3.3307552711262201</v>
      </c>
      <c r="AB151">
        <v>7.5971232580929398</v>
      </c>
      <c r="AC151">
        <v>3.4628358250990701</v>
      </c>
    </row>
    <row r="152" spans="1:29" x14ac:dyDescent="0.25">
      <c r="A152" s="1" t="s">
        <v>406</v>
      </c>
      <c r="B152">
        <v>0.76958000000000004</v>
      </c>
      <c r="C152">
        <v>0.71062000000000003</v>
      </c>
      <c r="D152">
        <v>0.81420999999999999</v>
      </c>
      <c r="E152">
        <f t="shared" si="0"/>
        <v>85.02300000000001</v>
      </c>
      <c r="F152" s="1" t="s">
        <v>406</v>
      </c>
      <c r="G152">
        <v>0.48977999999999999</v>
      </c>
      <c r="H152">
        <v>0.60973999999999995</v>
      </c>
      <c r="I152">
        <v>0.67691999999999997</v>
      </c>
      <c r="J152">
        <v>0.77490000000000003</v>
      </c>
      <c r="O152" s="1" t="s">
        <v>440</v>
      </c>
      <c r="P152">
        <v>2.0031615563985499</v>
      </c>
      <c r="Q152">
        <v>1.18973599054277</v>
      </c>
      <c r="R152">
        <v>1.4282609056725399</v>
      </c>
      <c r="S152">
        <v>1.6020815144274001</v>
      </c>
      <c r="T152" s="1" t="s">
        <v>440</v>
      </c>
      <c r="U152">
        <v>8.9964983127052705</v>
      </c>
      <c r="V152">
        <v>5.3866335057096704</v>
      </c>
      <c r="W152">
        <v>5.3701685706053404</v>
      </c>
      <c r="X152">
        <v>7.9348710716145296</v>
      </c>
      <c r="Y152" s="1" t="s">
        <v>440</v>
      </c>
      <c r="Z152">
        <v>7.6893413376026798</v>
      </c>
      <c r="AA152">
        <v>5.0719943730362296</v>
      </c>
      <c r="AB152">
        <v>5.4864341211227199</v>
      </c>
      <c r="AC152">
        <v>7.6430517612786701</v>
      </c>
    </row>
    <row r="153" spans="1:29" x14ac:dyDescent="0.25">
      <c r="A153" s="1" t="s">
        <v>403</v>
      </c>
      <c r="B153">
        <v>0.82310000000000005</v>
      </c>
      <c r="C153">
        <v>0.68991999999999998</v>
      </c>
      <c r="D153">
        <v>0.8306</v>
      </c>
      <c r="E153">
        <f t="shared" si="0"/>
        <v>85.896000000000001</v>
      </c>
      <c r="F153" s="1" t="s">
        <v>403</v>
      </c>
      <c r="G153">
        <v>0.52803</v>
      </c>
      <c r="H153">
        <v>0.62604000000000004</v>
      </c>
      <c r="I153">
        <v>0.69601000000000002</v>
      </c>
      <c r="J153">
        <v>0.78456999999999999</v>
      </c>
      <c r="O153" s="1" t="s">
        <v>571</v>
      </c>
      <c r="P153">
        <v>3.3446926942627702</v>
      </c>
      <c r="Q153">
        <v>1.02855294162675</v>
      </c>
      <c r="R153">
        <v>0.91524819084303999</v>
      </c>
      <c r="S153">
        <v>1.4871158272077301</v>
      </c>
      <c r="T153" s="1" t="s">
        <v>571</v>
      </c>
      <c r="U153">
        <v>10.6892813994617</v>
      </c>
      <c r="V153">
        <v>9.5420798246051408</v>
      </c>
      <c r="W153">
        <v>8.7268488930581203</v>
      </c>
      <c r="X153">
        <v>7.8650395266764903</v>
      </c>
      <c r="Y153" s="1" t="s">
        <v>571</v>
      </c>
      <c r="Z153">
        <v>8.7617285582133295</v>
      </c>
      <c r="AA153">
        <v>9.6110447940114003</v>
      </c>
      <c r="AB153">
        <v>8.5031279765967103</v>
      </c>
      <c r="AC153">
        <v>7.7130277354720702</v>
      </c>
    </row>
    <row r="154" spans="1:29" x14ac:dyDescent="0.25">
      <c r="O154" s="1" t="s">
        <v>458</v>
      </c>
      <c r="P154">
        <v>2.37564460582007</v>
      </c>
      <c r="Q154">
        <v>1.8853794987005099</v>
      </c>
      <c r="R154">
        <v>0.99677850546050994</v>
      </c>
      <c r="S154">
        <v>1.1245983964019799</v>
      </c>
      <c r="T154" s="1" t="s">
        <v>458</v>
      </c>
      <c r="U154">
        <v>4.5740745153856901</v>
      </c>
      <c r="V154">
        <v>3.2392593378929702</v>
      </c>
      <c r="W154">
        <v>2.3009024662017499</v>
      </c>
      <c r="X154">
        <v>6.06884509312437</v>
      </c>
      <c r="Y154" s="1" t="s">
        <v>458</v>
      </c>
      <c r="Z154">
        <v>5.2354882900370603</v>
      </c>
      <c r="AA154">
        <v>3.0727324065308101</v>
      </c>
      <c r="AB154">
        <v>2.5696130956894399</v>
      </c>
      <c r="AC154">
        <v>6.14763125189112</v>
      </c>
    </row>
    <row r="155" spans="1:29" x14ac:dyDescent="0.25">
      <c r="O155" s="1" t="s">
        <v>572</v>
      </c>
      <c r="P155">
        <v>1.146912716346</v>
      </c>
      <c r="Q155">
        <v>0.92095314642742998</v>
      </c>
      <c r="R155">
        <v>1.0258087857760301</v>
      </c>
      <c r="S155">
        <v>1.42609446684301</v>
      </c>
      <c r="T155" s="1" t="s">
        <v>572</v>
      </c>
      <c r="U155">
        <v>4.94323569193529</v>
      </c>
      <c r="V155">
        <v>1.8345404008345101</v>
      </c>
      <c r="W155">
        <v>2.0637496289973498</v>
      </c>
      <c r="X155">
        <v>3.72056983118387</v>
      </c>
      <c r="Y155" s="1" t="s">
        <v>572</v>
      </c>
      <c r="Z155">
        <v>5.0501133408580996</v>
      </c>
      <c r="AA155">
        <v>2.55257044356392</v>
      </c>
      <c r="AB155">
        <v>2.4045304568802899</v>
      </c>
      <c r="AC155">
        <v>3.0353974440354698</v>
      </c>
    </row>
    <row r="156" spans="1:29" x14ac:dyDescent="0.25">
      <c r="O156" s="1" t="s">
        <v>573</v>
      </c>
      <c r="P156">
        <v>1.4082574538133299</v>
      </c>
      <c r="Q156">
        <v>0.66473564752328995</v>
      </c>
      <c r="R156">
        <v>1.1450351360270801</v>
      </c>
      <c r="S156">
        <v>1.3125008575487001</v>
      </c>
      <c r="T156" s="1" t="s">
        <v>573</v>
      </c>
      <c r="U156">
        <v>2.3708784403951402</v>
      </c>
      <c r="V156">
        <v>0.92362508765050999</v>
      </c>
      <c r="W156">
        <v>1.60395909474632</v>
      </c>
      <c r="X156">
        <v>1.8075321300932099</v>
      </c>
      <c r="Y156" s="1" t="s">
        <v>573</v>
      </c>
      <c r="Z156">
        <v>1.78976733169117</v>
      </c>
      <c r="AA156">
        <v>1.1315310006564301</v>
      </c>
      <c r="AB156">
        <v>1.6659192452704901</v>
      </c>
      <c r="AC156">
        <v>1.4224115208328401</v>
      </c>
    </row>
    <row r="157" spans="1:29" x14ac:dyDescent="0.25">
      <c r="O157" s="1" t="s">
        <v>574</v>
      </c>
      <c r="P157">
        <v>7.0113904132193197</v>
      </c>
      <c r="Q157">
        <v>2.2536740997183</v>
      </c>
      <c r="R157">
        <v>2.9188430350074901</v>
      </c>
      <c r="S157">
        <v>1.92516975853595</v>
      </c>
      <c r="T157" s="1" t="s">
        <v>574</v>
      </c>
      <c r="U157">
        <v>8.4404456797960101</v>
      </c>
      <c r="V157">
        <v>5.0508354871346102</v>
      </c>
      <c r="W157">
        <v>5.8917026114975899</v>
      </c>
      <c r="X157">
        <v>10.544129997884101</v>
      </c>
      <c r="Y157" s="1" t="s">
        <v>574</v>
      </c>
      <c r="Z157">
        <v>8.3922785231531201</v>
      </c>
      <c r="AA157">
        <v>5.3269842232703004</v>
      </c>
      <c r="AB157">
        <v>7.0629516573618201</v>
      </c>
      <c r="AC157">
        <v>10.962613765119</v>
      </c>
    </row>
    <row r="158" spans="1:29" x14ac:dyDescent="0.25">
      <c r="O158" s="1" t="s">
        <v>575</v>
      </c>
      <c r="P158">
        <v>2.1023844547903998</v>
      </c>
      <c r="Q158">
        <v>2.02034863777937</v>
      </c>
      <c r="R158">
        <v>1.9303692117267901</v>
      </c>
      <c r="S158">
        <v>2.1005068744714901</v>
      </c>
      <c r="T158" s="1" t="s">
        <v>575</v>
      </c>
      <c r="U158">
        <v>10.131784473999501</v>
      </c>
      <c r="V158">
        <v>5.67404772375885</v>
      </c>
      <c r="W158">
        <v>6.3673803638317601</v>
      </c>
      <c r="X158">
        <v>7.8578902785390596</v>
      </c>
      <c r="Y158" s="1" t="s">
        <v>575</v>
      </c>
      <c r="Z158">
        <v>9.6436858057094597</v>
      </c>
      <c r="AA158">
        <v>4.5455497374637401</v>
      </c>
      <c r="AB158">
        <v>6.5427896943949202</v>
      </c>
      <c r="AC158">
        <v>7.7509404149886096</v>
      </c>
    </row>
    <row r="159" spans="1:29" x14ac:dyDescent="0.25">
      <c r="O159" s="1" t="s">
        <v>576</v>
      </c>
      <c r="P159">
        <v>5.8586283120336402</v>
      </c>
      <c r="Q159">
        <v>2.8300190429973102</v>
      </c>
      <c r="R159">
        <v>2.1113390686190598</v>
      </c>
      <c r="S159">
        <v>1.73011804925182</v>
      </c>
      <c r="T159" s="1" t="s">
        <v>576</v>
      </c>
      <c r="U159">
        <v>8.1138189189325995</v>
      </c>
      <c r="V159">
        <v>3.8892632013755599</v>
      </c>
      <c r="W159">
        <v>4.7650099908937404</v>
      </c>
      <c r="X159">
        <v>9.0389605137637492</v>
      </c>
      <c r="Y159" s="1" t="s">
        <v>576</v>
      </c>
      <c r="Z159">
        <v>5.9216716819725503</v>
      </c>
      <c r="AA159">
        <v>3.9671827846104901</v>
      </c>
      <c r="AB159">
        <v>5.1384318304747199</v>
      </c>
      <c r="AC159">
        <v>9.2531490993752694</v>
      </c>
    </row>
    <row r="160" spans="1:29" x14ac:dyDescent="0.25">
      <c r="O160" s="1" t="s">
        <v>439</v>
      </c>
      <c r="P160">
        <v>6.06292349365705</v>
      </c>
      <c r="Q160">
        <v>2.1335089593077901</v>
      </c>
      <c r="R160">
        <v>4.0568733521524596</v>
      </c>
      <c r="S160">
        <v>3.83560773303119</v>
      </c>
      <c r="T160" s="1" t="s">
        <v>439</v>
      </c>
      <c r="U160">
        <v>14.1261921732342</v>
      </c>
      <c r="V160">
        <v>8.8332210395873503</v>
      </c>
      <c r="W160">
        <v>15.0252642874835</v>
      </c>
      <c r="X160">
        <v>22.1831059655781</v>
      </c>
      <c r="Y160" s="1" t="s">
        <v>439</v>
      </c>
      <c r="Z160">
        <v>19.0546238665011</v>
      </c>
      <c r="AA160">
        <v>9.6905530990546591</v>
      </c>
      <c r="AB160">
        <v>18.9667386646503</v>
      </c>
      <c r="AC160">
        <v>25.762929487471101</v>
      </c>
    </row>
    <row r="161" spans="15:33" x14ac:dyDescent="0.25">
      <c r="O161" s="1" t="s">
        <v>577</v>
      </c>
      <c r="P161">
        <v>4.7826303600404598</v>
      </c>
      <c r="Q161">
        <v>2.5805897190923202</v>
      </c>
      <c r="R161">
        <v>2.0807200664952301</v>
      </c>
      <c r="S161">
        <v>2.1860812082373799</v>
      </c>
      <c r="T161" s="1" t="s">
        <v>577</v>
      </c>
      <c r="U161">
        <v>11.534409186856101</v>
      </c>
      <c r="V161">
        <v>5.86931607692593</v>
      </c>
      <c r="W161">
        <v>11.6823047442844</v>
      </c>
      <c r="X161">
        <v>21.487679101303399</v>
      </c>
      <c r="Y161" s="1" t="s">
        <v>577</v>
      </c>
      <c r="Z161">
        <v>14.976013911425801</v>
      </c>
      <c r="AA161">
        <v>7.1617412679877797</v>
      </c>
      <c r="AB161">
        <v>12.1149425785388</v>
      </c>
      <c r="AC161">
        <v>19.83353084034</v>
      </c>
    </row>
    <row r="162" spans="15:33" x14ac:dyDescent="0.25">
      <c r="O162" s="1" t="s">
        <v>578</v>
      </c>
      <c r="P162">
        <v>4.3489093063712803</v>
      </c>
      <c r="Q162">
        <v>13.613107243777</v>
      </c>
      <c r="R162">
        <v>2.68082362227128</v>
      </c>
      <c r="S162">
        <v>1.3846432705716001</v>
      </c>
      <c r="T162" s="1" t="s">
        <v>578</v>
      </c>
      <c r="U162">
        <v>13.988334449049299</v>
      </c>
      <c r="V162">
        <v>4.1533520946935996</v>
      </c>
      <c r="W162">
        <v>18.536411698480698</v>
      </c>
      <c r="X162">
        <v>26.460811649086001</v>
      </c>
      <c r="Y162" s="1" t="s">
        <v>578</v>
      </c>
      <c r="Z162">
        <v>16.948412036445198</v>
      </c>
      <c r="AA162">
        <v>14.776773753737899</v>
      </c>
      <c r="AB162">
        <v>20.376657054899699</v>
      </c>
      <c r="AC162">
        <v>26.3416575134626</v>
      </c>
    </row>
    <row r="163" spans="15:33" x14ac:dyDescent="0.25">
      <c r="P163">
        <f>AVERAGE(P145:P162)</f>
        <v>3.2648995426326719</v>
      </c>
      <c r="Q163">
        <f t="shared" ref="Q163:S163" si="1">AVERAGE(Q145:Q162)</f>
        <v>2.3719496240386095</v>
      </c>
      <c r="R163">
        <f t="shared" si="1"/>
        <v>1.7706745865251208</v>
      </c>
      <c r="S163">
        <f t="shared" si="1"/>
        <v>1.9023579600458957</v>
      </c>
      <c r="U163">
        <f t="shared" ref="U163:X163" si="2">AVERAGE(U145:U162)</f>
        <v>8.6088140841632601</v>
      </c>
      <c r="V163">
        <f t="shared" si="2"/>
        <v>4.8143365935028282</v>
      </c>
      <c r="W163">
        <f t="shared" si="2"/>
        <v>7.3016169898231089</v>
      </c>
      <c r="X163">
        <f t="shared" si="2"/>
        <v>9.120246101031956</v>
      </c>
      <c r="Z163">
        <f>AVERAGE(Z145:Z162)</f>
        <v>8.3465185207651942</v>
      </c>
      <c r="AA163">
        <f t="shared" ref="AA163" si="3">AVERAGE(AA145:AA162)</f>
        <v>5.2626088946435967</v>
      </c>
      <c r="AB163">
        <f t="shared" ref="AB163" si="4">AVERAGE(AB145:AB162)</f>
        <v>7.6215077306962371</v>
      </c>
      <c r="AC163">
        <f t="shared" ref="AC163" si="5">AVERAGE(AC145:AC162)</f>
        <v>8.9157422993731252</v>
      </c>
    </row>
    <row r="164" spans="15:33" x14ac:dyDescent="0.25">
      <c r="P164">
        <f>MEDIAN(P145:P162)</f>
        <v>2.7105038342356602</v>
      </c>
      <c r="Q164">
        <f t="shared" ref="Q164:S164" si="6">MEDIAN(Q145:Q162)</f>
        <v>1.781426542197535</v>
      </c>
      <c r="R164">
        <f t="shared" si="6"/>
        <v>1.5447069927590449</v>
      </c>
      <c r="S164">
        <f t="shared" si="6"/>
        <v>1.7254963130821901</v>
      </c>
      <c r="U164">
        <f t="shared" ref="U164:X164" si="7">MEDIAN(U145:U162)</f>
        <v>8.3745137247510755</v>
      </c>
      <c r="V164">
        <f t="shared" si="7"/>
        <v>4.7067688936935799</v>
      </c>
      <c r="W164">
        <f t="shared" si="7"/>
        <v>6.5078378146120599</v>
      </c>
      <c r="X164">
        <f t="shared" si="7"/>
        <v>7.2361945490954902</v>
      </c>
      <c r="Z164">
        <f>MEDIAN(Z145:Z162)</f>
        <v>7.1773757348741247</v>
      </c>
      <c r="AA164">
        <f t="shared" ref="AA164:AC164" si="8">MEDIAN(AA145:AA162)</f>
        <v>4.5209967640625504</v>
      </c>
      <c r="AB164">
        <f t="shared" si="8"/>
        <v>6.8028706758783706</v>
      </c>
      <c r="AC164">
        <f t="shared" si="8"/>
        <v>7.1992567670522352</v>
      </c>
    </row>
    <row r="165" spans="15:33" x14ac:dyDescent="0.25">
      <c r="P165" s="29" t="s">
        <v>580</v>
      </c>
      <c r="Q165" s="29"/>
      <c r="R165" s="29"/>
      <c r="S165" s="29"/>
      <c r="T165" s="29"/>
      <c r="U165" s="29"/>
      <c r="V165" s="29" t="s">
        <v>580</v>
      </c>
      <c r="W165" s="29"/>
      <c r="X165" s="29"/>
      <c r="Y165" s="29"/>
      <c r="Z165" s="29"/>
      <c r="AA165" s="29"/>
      <c r="AB165" s="29" t="s">
        <v>580</v>
      </c>
      <c r="AC165" s="29"/>
      <c r="AD165" s="29"/>
      <c r="AE165" s="29"/>
      <c r="AF165" s="29"/>
      <c r="AG165" s="29"/>
    </row>
    <row r="166" spans="15:33" x14ac:dyDescent="0.25">
      <c r="P166" s="29" t="s">
        <v>582</v>
      </c>
      <c r="Q166" s="29"/>
      <c r="R166" s="29"/>
      <c r="S166" s="29"/>
      <c r="T166" s="29"/>
      <c r="U166" s="29"/>
      <c r="V166" s="29" t="s">
        <v>581</v>
      </c>
      <c r="W166" s="29"/>
      <c r="X166" s="29"/>
      <c r="Y166" s="29"/>
      <c r="Z166" s="29"/>
      <c r="AA166" s="29"/>
      <c r="AB166" s="29" t="s">
        <v>583</v>
      </c>
      <c r="AC166" s="29"/>
      <c r="AD166" s="29"/>
      <c r="AE166" s="29"/>
      <c r="AF166" s="29"/>
      <c r="AG166" s="29"/>
    </row>
    <row r="167" spans="15:33" x14ac:dyDescent="0.25">
      <c r="P167" s="6" t="s">
        <v>568</v>
      </c>
      <c r="Q167" s="6" t="s">
        <v>412</v>
      </c>
      <c r="R167" s="6" t="s">
        <v>405</v>
      </c>
      <c r="S167" s="6" t="s">
        <v>404</v>
      </c>
      <c r="T167" s="6" t="s">
        <v>406</v>
      </c>
      <c r="U167" s="6" t="s">
        <v>403</v>
      </c>
      <c r="V167" s="6" t="s">
        <v>568</v>
      </c>
      <c r="W167" s="6" t="s">
        <v>412</v>
      </c>
      <c r="X167" s="6" t="s">
        <v>405</v>
      </c>
      <c r="Y167" s="6" t="s">
        <v>404</v>
      </c>
      <c r="Z167" s="6" t="s">
        <v>406</v>
      </c>
      <c r="AA167" s="6" t="s">
        <v>403</v>
      </c>
      <c r="AB167" s="6" t="s">
        <v>568</v>
      </c>
      <c r="AC167" s="6" t="s">
        <v>412</v>
      </c>
      <c r="AD167" s="6" t="s">
        <v>405</v>
      </c>
      <c r="AE167" s="6" t="s">
        <v>404</v>
      </c>
      <c r="AF167" s="6" t="s">
        <v>406</v>
      </c>
      <c r="AG167" s="6" t="s">
        <v>403</v>
      </c>
    </row>
    <row r="168" spans="15:33" x14ac:dyDescent="0.25">
      <c r="P168" s="6" t="s">
        <v>529</v>
      </c>
      <c r="Q168" s="7">
        <v>3.0935302192941601</v>
      </c>
      <c r="R168" s="7">
        <v>1.8326628205155999</v>
      </c>
      <c r="S168" s="7">
        <v>1.6611530798455501</v>
      </c>
      <c r="T168" s="7">
        <v>1.9890074893790399</v>
      </c>
      <c r="U168" s="7">
        <v>1.79547228727557</v>
      </c>
      <c r="V168" s="6" t="s">
        <v>529</v>
      </c>
      <c r="W168" s="7">
        <v>13.2364357459518</v>
      </c>
      <c r="X168" s="7">
        <v>6.2596361393771298</v>
      </c>
      <c r="Y168" s="7">
        <v>11.158315406051999</v>
      </c>
      <c r="Z168" s="7">
        <v>8.4729422622387407</v>
      </c>
      <c r="AA168" s="7">
        <v>6.8346812193584299</v>
      </c>
      <c r="AB168" s="6" t="s">
        <v>529</v>
      </c>
      <c r="AC168" s="7">
        <v>10.8071356717874</v>
      </c>
      <c r="AD168" s="7">
        <v>5.4906947841541101</v>
      </c>
      <c r="AE168" s="7">
        <v>10.9096804430511</v>
      </c>
      <c r="AF168" s="7">
        <v>8.4696926039944902</v>
      </c>
      <c r="AG168" s="7">
        <v>6.60987708348227</v>
      </c>
    </row>
    <row r="169" spans="15:33" x14ac:dyDescent="0.25">
      <c r="P169" s="6" t="s">
        <v>457</v>
      </c>
      <c r="Q169" s="7">
        <v>1.69689932053257</v>
      </c>
      <c r="R169" s="7">
        <v>1.2423804541000201</v>
      </c>
      <c r="S169" s="7">
        <v>1.22815417245287</v>
      </c>
      <c r="T169" s="7">
        <v>1.22714316766576</v>
      </c>
      <c r="U169" s="7">
        <v>1.7179859918065301</v>
      </c>
      <c r="V169" s="6" t="s">
        <v>457</v>
      </c>
      <c r="W169" s="7">
        <v>4.3924547268445702</v>
      </c>
      <c r="X169" s="7">
        <v>1.7937391362119599</v>
      </c>
      <c r="Y169" s="7">
        <v>1.7311290540389299</v>
      </c>
      <c r="Z169" s="7">
        <v>2.9142212988378602</v>
      </c>
      <c r="AA169" s="7">
        <v>2.4878661371890201</v>
      </c>
      <c r="AB169" s="6" t="s">
        <v>457</v>
      </c>
      <c r="AC169" s="7">
        <v>3.7545107061796399</v>
      </c>
      <c r="AD169" s="7">
        <v>1.5565862990075601</v>
      </c>
      <c r="AE169" s="7">
        <v>1.6296675021899101</v>
      </c>
      <c r="AF169" s="7">
        <v>2.5890388305274401</v>
      </c>
      <c r="AG169" s="7">
        <v>3.1750605339116298</v>
      </c>
    </row>
    <row r="170" spans="15:33" x14ac:dyDescent="0.25">
      <c r="P170" s="6" t="s">
        <v>530</v>
      </c>
      <c r="Q170" s="7">
        <v>2.5623194182967399</v>
      </c>
      <c r="R170" s="7">
        <v>1.7301902638794699</v>
      </c>
      <c r="S170" s="7">
        <v>1.81641452929422</v>
      </c>
      <c r="T170" s="7">
        <v>2.3597573877369502</v>
      </c>
      <c r="U170" s="7">
        <v>1.5952211248006001</v>
      </c>
      <c r="V170" s="6" t="s">
        <v>530</v>
      </c>
      <c r="W170" s="7">
        <v>6.5388178898741396</v>
      </c>
      <c r="X170" s="7">
        <v>5.04751361426269</v>
      </c>
      <c r="Y170" s="7">
        <v>6.6482952653923597</v>
      </c>
      <c r="Z170" s="7">
        <v>6.1856161460353096</v>
      </c>
      <c r="AA170" s="7">
        <v>4.5360174066138601</v>
      </c>
      <c r="AB170" s="6" t="s">
        <v>530</v>
      </c>
      <c r="AC170" s="7">
        <v>5.4860730479844602</v>
      </c>
      <c r="AD170" s="7">
        <v>4.4964437906613597</v>
      </c>
      <c r="AE170" s="7">
        <v>5.7738483391718898</v>
      </c>
      <c r="AF170" s="7">
        <v>4.7400959443542998</v>
      </c>
      <c r="AG170" s="7">
        <v>4.1007076311363599</v>
      </c>
    </row>
    <row r="171" spans="15:33" x14ac:dyDescent="0.25">
      <c r="P171" s="6" t="s">
        <v>436</v>
      </c>
      <c r="Q171" s="7">
        <v>1.96734310108387</v>
      </c>
      <c r="R171" s="7">
        <v>1.25768995516194</v>
      </c>
      <c r="S171" s="7">
        <v>1.4273943301407299</v>
      </c>
      <c r="T171" s="7">
        <v>3.55815913359779</v>
      </c>
      <c r="U171" s="7">
        <v>1.43981524609662</v>
      </c>
      <c r="V171" s="6" t="s">
        <v>436</v>
      </c>
      <c r="W171" s="7">
        <v>7.30299307967225</v>
      </c>
      <c r="X171" s="7">
        <v>2.9453458033552402</v>
      </c>
      <c r="Y171" s="7">
        <v>2.82221986321106</v>
      </c>
      <c r="Z171" s="7">
        <v>6.6144988196519199</v>
      </c>
      <c r="AA171" s="7">
        <v>5.1406704839319</v>
      </c>
      <c r="AB171" s="6" t="s">
        <v>436</v>
      </c>
      <c r="AC171" s="7">
        <v>6.6654101321455697</v>
      </c>
      <c r="AD171" s="7">
        <v>2.8433787491126701</v>
      </c>
      <c r="AE171" s="7">
        <v>2.4856996983594999</v>
      </c>
      <c r="AF171" s="7">
        <v>4.58136819277839</v>
      </c>
      <c r="AG171" s="7">
        <v>5.3076307030599601</v>
      </c>
    </row>
    <row r="172" spans="15:33" x14ac:dyDescent="0.25">
      <c r="P172" s="6" t="s">
        <v>531</v>
      </c>
      <c r="Q172" s="7">
        <v>2.8160094052331099</v>
      </c>
      <c r="R172" s="7">
        <v>1.3370538309498901</v>
      </c>
      <c r="S172" s="7">
        <v>1.36528975036126</v>
      </c>
      <c r="T172" s="7">
        <v>1.72087457691256</v>
      </c>
      <c r="U172" s="7">
        <v>1.54416538305166</v>
      </c>
      <c r="V172" s="6" t="s">
        <v>531</v>
      </c>
      <c r="W172" s="7">
        <v>10.944993395972199</v>
      </c>
      <c r="X172" s="7">
        <v>4.3660241731244698</v>
      </c>
      <c r="Y172" s="7">
        <v>7.7852423631225998</v>
      </c>
      <c r="Z172" s="7">
        <v>6.0223388729174196</v>
      </c>
      <c r="AA172" s="7">
        <v>5.9132225705374504</v>
      </c>
      <c r="AB172" s="6" t="s">
        <v>531</v>
      </c>
      <c r="AC172" s="7">
        <v>9.7633454437264007</v>
      </c>
      <c r="AD172" s="7">
        <v>3.9124440968513801</v>
      </c>
      <c r="AE172" s="7">
        <v>7.3921059301930097</v>
      </c>
      <c r="AF172" s="7">
        <v>6.7554617728258002</v>
      </c>
      <c r="AG172" s="7">
        <v>5.6500002527511999</v>
      </c>
    </row>
    <row r="173" spans="15:33" x14ac:dyDescent="0.25">
      <c r="P173" s="6" t="s">
        <v>569</v>
      </c>
      <c r="Q173" s="7">
        <v>3.5815566729565602</v>
      </c>
      <c r="R173" s="7">
        <v>3.0406691118539602</v>
      </c>
      <c r="S173" s="7">
        <v>2.24594713455968</v>
      </c>
      <c r="T173" s="7">
        <v>2.3630070459812198</v>
      </c>
      <c r="U173" s="7">
        <v>2.38546579518054</v>
      </c>
      <c r="V173" s="6" t="s">
        <v>569</v>
      </c>
      <c r="W173" s="7">
        <v>6.3254236651667801</v>
      </c>
      <c r="X173" s="7">
        <v>7.7800429099317601</v>
      </c>
      <c r="Y173" s="7">
        <v>11.2707535813039</v>
      </c>
      <c r="Z173" s="7">
        <v>5.4213687416095704</v>
      </c>
      <c r="AA173" s="7">
        <v>6.1943541159810396</v>
      </c>
      <c r="AB173" s="6" t="s">
        <v>569</v>
      </c>
      <c r="AC173" s="7">
        <v>4.1176780686342198</v>
      </c>
      <c r="AD173" s="7">
        <v>6.1879992287477803</v>
      </c>
      <c r="AE173" s="7">
        <v>10.566877605594</v>
      </c>
      <c r="AF173" s="7">
        <v>4.0185273848700396</v>
      </c>
      <c r="AG173" s="7">
        <v>4.7453676121727897</v>
      </c>
    </row>
    <row r="174" spans="15:33" x14ac:dyDescent="0.25">
      <c r="P174" s="6" t="s">
        <v>570</v>
      </c>
      <c r="Q174" s="7">
        <v>2.60499826323821</v>
      </c>
      <c r="R174" s="7">
        <v>1.1338418687412499</v>
      </c>
      <c r="S174" s="7">
        <v>0.83768968074634997</v>
      </c>
      <c r="T174" s="7">
        <v>0.90997652302455001</v>
      </c>
      <c r="U174" s="7">
        <v>0.84729422622387995</v>
      </c>
      <c r="V174" s="6" t="s">
        <v>570</v>
      </c>
      <c r="W174" s="7">
        <v>8.3085817697061408</v>
      </c>
      <c r="X174" s="7">
        <v>4.0695831266189701</v>
      </c>
      <c r="Y174" s="7">
        <v>7.67944793361454</v>
      </c>
      <c r="Z174" s="7">
        <v>3.5640085184374901</v>
      </c>
      <c r="AA174" s="7">
        <v>2.9610885921830499</v>
      </c>
      <c r="AB174" s="6" t="s">
        <v>570</v>
      </c>
      <c r="AC174" s="7">
        <v>6.18005561970622</v>
      </c>
      <c r="AD174" s="7">
        <v>3.3307552711262201</v>
      </c>
      <c r="AE174" s="7">
        <v>7.5971232580929398</v>
      </c>
      <c r="AF174" s="7">
        <v>3.4628358250990701</v>
      </c>
      <c r="AG174" s="7">
        <v>2.8308856185291198</v>
      </c>
    </row>
    <row r="175" spans="15:33" x14ac:dyDescent="0.25">
      <c r="P175" s="6" t="s">
        <v>440</v>
      </c>
      <c r="Q175" s="7">
        <v>2.0031615563985499</v>
      </c>
      <c r="R175" s="7">
        <v>1.18973599054277</v>
      </c>
      <c r="S175" s="7">
        <v>1.4282609056725399</v>
      </c>
      <c r="T175" s="7">
        <v>1.6020815144274001</v>
      </c>
      <c r="U175" s="7">
        <v>1.5544920748056901</v>
      </c>
      <c r="V175" s="6" t="s">
        <v>440</v>
      </c>
      <c r="W175" s="7">
        <v>8.9964983127052705</v>
      </c>
      <c r="X175" s="7">
        <v>5.3866335057096704</v>
      </c>
      <c r="Y175" s="7">
        <v>5.3701685706053404</v>
      </c>
      <c r="Z175" s="7">
        <v>7.9348710716145296</v>
      </c>
      <c r="AA175" s="7">
        <v>10.5962689590478</v>
      </c>
      <c r="AB175" s="6" t="s">
        <v>440</v>
      </c>
      <c r="AC175" s="7">
        <v>7.6893413376026798</v>
      </c>
      <c r="AD175" s="7">
        <v>5.0719943730362296</v>
      </c>
      <c r="AE175" s="7">
        <v>5.4864341211227199</v>
      </c>
      <c r="AF175" s="7">
        <v>7.6430517612786701</v>
      </c>
      <c r="AG175" s="7">
        <v>11.7171844094396</v>
      </c>
    </row>
    <row r="176" spans="15:33" x14ac:dyDescent="0.25">
      <c r="P176" s="6" t="s">
        <v>571</v>
      </c>
      <c r="Q176" s="7">
        <v>3.3446926942627702</v>
      </c>
      <c r="R176" s="7">
        <v>1.02855294162675</v>
      </c>
      <c r="S176" s="7">
        <v>0.91524819084303999</v>
      </c>
      <c r="T176" s="7">
        <v>1.4871158272077301</v>
      </c>
      <c r="U176" s="7">
        <v>1.0060219777997801</v>
      </c>
      <c r="V176" s="6" t="s">
        <v>571</v>
      </c>
      <c r="W176" s="7">
        <v>10.6892813994617</v>
      </c>
      <c r="X176" s="7">
        <v>9.5420798246051408</v>
      </c>
      <c r="Y176" s="7">
        <v>8.7268488930581203</v>
      </c>
      <c r="Z176" s="7">
        <v>7.8650395266764903</v>
      </c>
      <c r="AA176" s="7">
        <v>8.8629012515517598</v>
      </c>
      <c r="AB176" s="6" t="s">
        <v>571</v>
      </c>
      <c r="AC176" s="7">
        <v>8.7617285582133295</v>
      </c>
      <c r="AD176" s="7">
        <v>9.6110447940114003</v>
      </c>
      <c r="AE176" s="7">
        <v>8.5031279765967103</v>
      </c>
      <c r="AF176" s="7">
        <v>7.7130277354720702</v>
      </c>
      <c r="AG176" s="7">
        <v>8.6951466715195096</v>
      </c>
    </row>
    <row r="177" spans="16:33" x14ac:dyDescent="0.25">
      <c r="P177" s="6" t="s">
        <v>458</v>
      </c>
      <c r="Q177" s="7">
        <v>2.37564460582007</v>
      </c>
      <c r="R177" s="7">
        <v>1.8853794987005099</v>
      </c>
      <c r="S177" s="7">
        <v>0.99677850546050994</v>
      </c>
      <c r="T177" s="7">
        <v>1.1245983964019799</v>
      </c>
      <c r="U177" s="7">
        <v>1.6831785412789699</v>
      </c>
      <c r="V177" s="6" t="s">
        <v>458</v>
      </c>
      <c r="W177" s="7">
        <v>4.5740745153856901</v>
      </c>
      <c r="X177" s="7">
        <v>3.2392593378929702</v>
      </c>
      <c r="Y177" s="7">
        <v>2.3009024662017499</v>
      </c>
      <c r="Z177" s="7">
        <v>6.06884509312437</v>
      </c>
      <c r="AA177" s="7">
        <v>6.2302447859233503</v>
      </c>
      <c r="AB177" s="6" t="s">
        <v>458</v>
      </c>
      <c r="AC177" s="7">
        <v>5.2354882900370603</v>
      </c>
      <c r="AD177" s="7">
        <v>3.0727324065308101</v>
      </c>
      <c r="AE177" s="7">
        <v>2.5696130956894399</v>
      </c>
      <c r="AF177" s="7">
        <v>6.14763125189112</v>
      </c>
      <c r="AG177" s="7">
        <v>7.26074752249664</v>
      </c>
    </row>
    <row r="178" spans="16:33" x14ac:dyDescent="0.25">
      <c r="P178" s="6" t="s">
        <v>572</v>
      </c>
      <c r="Q178" s="7">
        <v>1.146912716346</v>
      </c>
      <c r="R178" s="7">
        <v>0.92095314642742998</v>
      </c>
      <c r="S178" s="7">
        <v>1.0258087857760301</v>
      </c>
      <c r="T178" s="7">
        <v>1.42609446684301</v>
      </c>
      <c r="U178" s="7">
        <v>1.2417305224511701</v>
      </c>
      <c r="V178" s="6" t="s">
        <v>572</v>
      </c>
      <c r="W178" s="7">
        <v>4.94323569193529</v>
      </c>
      <c r="X178" s="7">
        <v>1.8345404008345101</v>
      </c>
      <c r="Y178" s="7">
        <v>2.0637496289973498</v>
      </c>
      <c r="Z178" s="7">
        <v>3.72056983118387</v>
      </c>
      <c r="AA178" s="7">
        <v>2.9104661382000301</v>
      </c>
      <c r="AB178" s="6" t="s">
        <v>572</v>
      </c>
      <c r="AC178" s="7">
        <v>5.0501133408580996</v>
      </c>
      <c r="AD178" s="7">
        <v>2.55257044356392</v>
      </c>
      <c r="AE178" s="7">
        <v>2.4045304568802899</v>
      </c>
      <c r="AF178" s="7">
        <v>3.0353974440354698</v>
      </c>
      <c r="AG178" s="7">
        <v>3.3926432070227301</v>
      </c>
    </row>
    <row r="179" spans="16:33" x14ac:dyDescent="0.25">
      <c r="P179" s="6" t="s">
        <v>573</v>
      </c>
      <c r="Q179" s="7">
        <v>1.4082574538133299</v>
      </c>
      <c r="R179" s="7">
        <v>0.66473564752328995</v>
      </c>
      <c r="S179" s="7">
        <v>1.1450351360270801</v>
      </c>
      <c r="T179" s="7">
        <v>1.3125008575487001</v>
      </c>
      <c r="U179" s="7">
        <v>0.80237672782524005</v>
      </c>
      <c r="V179" s="6" t="s">
        <v>573</v>
      </c>
      <c r="W179" s="7">
        <v>2.3708784403951402</v>
      </c>
      <c r="X179" s="7">
        <v>0.92362508765050999</v>
      </c>
      <c r="Y179" s="7">
        <v>1.60395909474632</v>
      </c>
      <c r="Z179" s="7">
        <v>1.8075321300932099</v>
      </c>
      <c r="AA179" s="7">
        <v>2.1236155553196601</v>
      </c>
      <c r="AB179" s="6" t="s">
        <v>573</v>
      </c>
      <c r="AC179" s="7">
        <v>1.78976733169117</v>
      </c>
      <c r="AD179" s="7">
        <v>1.1315310006564301</v>
      </c>
      <c r="AE179" s="7">
        <v>1.6659192452704901</v>
      </c>
      <c r="AF179" s="7">
        <v>1.4224115208328401</v>
      </c>
      <c r="AG179" s="7">
        <v>1.7660809338218</v>
      </c>
    </row>
    <row r="180" spans="16:33" x14ac:dyDescent="0.25">
      <c r="P180" s="6" t="s">
        <v>574</v>
      </c>
      <c r="Q180" s="7">
        <v>7.0113904132193197</v>
      </c>
      <c r="R180" s="7">
        <v>2.2536740997183</v>
      </c>
      <c r="S180" s="7">
        <v>2.9188430350074901</v>
      </c>
      <c r="T180" s="7">
        <v>1.92516975853595</v>
      </c>
      <c r="U180" s="7">
        <v>2.9977736230295302</v>
      </c>
      <c r="V180" s="6" t="s">
        <v>574</v>
      </c>
      <c r="W180" s="7">
        <v>8.4404456797960101</v>
      </c>
      <c r="X180" s="7">
        <v>5.0508354871346102</v>
      </c>
      <c r="Y180" s="7">
        <v>5.8917026114975899</v>
      </c>
      <c r="Z180" s="7">
        <v>10.544129997884101</v>
      </c>
      <c r="AA180" s="7">
        <v>9.6649169062386999</v>
      </c>
      <c r="AB180" s="6" t="s">
        <v>574</v>
      </c>
      <c r="AC180" s="7">
        <v>8.3922785231531201</v>
      </c>
      <c r="AD180" s="7">
        <v>5.3269842232703004</v>
      </c>
      <c r="AE180" s="7">
        <v>7.0629516573618201</v>
      </c>
      <c r="AF180" s="7">
        <v>10.962613765119</v>
      </c>
      <c r="AG180" s="7">
        <v>11.2159426789171</v>
      </c>
    </row>
    <row r="181" spans="16:33" x14ac:dyDescent="0.25">
      <c r="P181" s="6" t="s">
        <v>575</v>
      </c>
      <c r="Q181" s="7">
        <v>2.1023844547903998</v>
      </c>
      <c r="R181" s="7">
        <v>2.02034863777937</v>
      </c>
      <c r="S181" s="7">
        <v>1.9303692117267901</v>
      </c>
      <c r="T181" s="7">
        <v>2.1005068744714901</v>
      </c>
      <c r="U181" s="7">
        <v>1.61363585485149</v>
      </c>
      <c r="V181" s="6" t="s">
        <v>575</v>
      </c>
      <c r="W181" s="7">
        <v>10.131784473999501</v>
      </c>
      <c r="X181" s="7">
        <v>5.67404772375885</v>
      </c>
      <c r="Y181" s="7">
        <v>6.3673803638317601</v>
      </c>
      <c r="Z181" s="7">
        <v>7.8578902785390596</v>
      </c>
      <c r="AA181" s="7">
        <v>6.7324975212329301</v>
      </c>
      <c r="AB181" s="6" t="s">
        <v>575</v>
      </c>
      <c r="AC181" s="7">
        <v>9.6436858057094597</v>
      </c>
      <c r="AD181" s="7">
        <v>4.5455497374637401</v>
      </c>
      <c r="AE181" s="7">
        <v>6.5427896943949202</v>
      </c>
      <c r="AF181" s="7">
        <v>7.7509404149886096</v>
      </c>
      <c r="AG181" s="7">
        <v>6.6674321417197797</v>
      </c>
    </row>
    <row r="182" spans="16:33" x14ac:dyDescent="0.25">
      <c r="P182" s="6" t="s">
        <v>576</v>
      </c>
      <c r="Q182" s="7">
        <v>5.8586283120336402</v>
      </c>
      <c r="R182" s="7">
        <v>2.8300190429973102</v>
      </c>
      <c r="S182" s="7">
        <v>2.1113390686190598</v>
      </c>
      <c r="T182" s="7">
        <v>1.73011804925182</v>
      </c>
      <c r="U182" s="7">
        <v>2.2655172986529899</v>
      </c>
      <c r="V182" s="6" t="s">
        <v>576</v>
      </c>
      <c r="W182" s="7">
        <v>8.1138189189325995</v>
      </c>
      <c r="X182" s="7">
        <v>3.8892632013755599</v>
      </c>
      <c r="Y182" s="7">
        <v>4.7650099908937404</v>
      </c>
      <c r="Z182" s="7">
        <v>9.0389605137637492</v>
      </c>
      <c r="AA182" s="7">
        <v>13.338113941683799</v>
      </c>
      <c r="AB182" s="6" t="s">
        <v>576</v>
      </c>
      <c r="AC182" s="7">
        <v>5.9216716819725503</v>
      </c>
      <c r="AD182" s="7">
        <v>3.9671827846104901</v>
      </c>
      <c r="AE182" s="7">
        <v>5.1384318304747199</v>
      </c>
      <c r="AF182" s="7">
        <v>9.2531490993752694</v>
      </c>
      <c r="AG182" s="7">
        <v>14.9148481218058</v>
      </c>
    </row>
    <row r="183" spans="16:33" x14ac:dyDescent="0.25">
      <c r="P183" s="6" t="s">
        <v>439</v>
      </c>
      <c r="Q183" s="7">
        <v>6.06292349365705</v>
      </c>
      <c r="R183" s="7">
        <v>2.1335089593077901</v>
      </c>
      <c r="S183" s="7">
        <v>4.0568733521524596</v>
      </c>
      <c r="T183" s="7">
        <v>3.83560773303119</v>
      </c>
      <c r="U183" s="7">
        <v>5.4834733213890399</v>
      </c>
      <c r="V183" s="6" t="s">
        <v>439</v>
      </c>
      <c r="W183" s="7">
        <v>14.1261921732342</v>
      </c>
      <c r="X183" s="7">
        <v>8.8332210395873503</v>
      </c>
      <c r="Y183" s="7">
        <v>15.0252642874835</v>
      </c>
      <c r="Z183" s="7">
        <v>22.1831059655781</v>
      </c>
      <c r="AA183" s="7">
        <v>26.386791655744201</v>
      </c>
      <c r="AB183" s="6" t="s">
        <v>439</v>
      </c>
      <c r="AC183" s="7">
        <v>19.0546238665011</v>
      </c>
      <c r="AD183" s="7">
        <v>9.6905530990546591</v>
      </c>
      <c r="AE183" s="7">
        <v>18.9667386646503</v>
      </c>
      <c r="AF183" s="7">
        <v>25.762929487471101</v>
      </c>
      <c r="AG183" s="7">
        <v>31.855244334581901</v>
      </c>
    </row>
    <row r="184" spans="16:33" x14ac:dyDescent="0.25">
      <c r="P184" s="6" t="s">
        <v>577</v>
      </c>
      <c r="Q184" s="7">
        <v>4.7826303600404598</v>
      </c>
      <c r="R184" s="7">
        <v>2.5805897190923202</v>
      </c>
      <c r="S184" s="7">
        <v>2.0807200664952301</v>
      </c>
      <c r="T184" s="7">
        <v>2.1860812082373799</v>
      </c>
      <c r="U184" s="7">
        <v>2.43139429836629</v>
      </c>
      <c r="V184" s="6" t="s">
        <v>577</v>
      </c>
      <c r="W184" s="7">
        <v>11.534409186856101</v>
      </c>
      <c r="X184" s="7">
        <v>5.86931607692593</v>
      </c>
      <c r="Y184" s="7">
        <v>11.6823047442844</v>
      </c>
      <c r="Z184" s="7">
        <v>21.487679101303399</v>
      </c>
      <c r="AA184" s="7">
        <v>20.825976468141501</v>
      </c>
      <c r="AB184" s="6" t="s">
        <v>577</v>
      </c>
      <c r="AC184" s="7">
        <v>14.976013911425801</v>
      </c>
      <c r="AD184" s="7">
        <v>7.1617412679877797</v>
      </c>
      <c r="AE184" s="7">
        <v>12.1149425785388</v>
      </c>
      <c r="AF184" s="7">
        <v>19.83353084034</v>
      </c>
      <c r="AG184" s="7">
        <v>22.991620936753701</v>
      </c>
    </row>
    <row r="185" spans="16:33" x14ac:dyDescent="0.25">
      <c r="P185" s="6" t="s">
        <v>578</v>
      </c>
      <c r="Q185" s="7">
        <v>4.3489093063712803</v>
      </c>
      <c r="R185" s="7">
        <v>13.613107243777</v>
      </c>
      <c r="S185" s="7">
        <v>2.68082362227128</v>
      </c>
      <c r="T185" s="7">
        <v>1.3846432705716001</v>
      </c>
      <c r="U185" s="7">
        <v>3.0989463163679498</v>
      </c>
      <c r="V185" s="6" t="s">
        <v>578</v>
      </c>
      <c r="W185" s="7">
        <v>13.988334449049299</v>
      </c>
      <c r="X185" s="7">
        <v>4.1533520946935996</v>
      </c>
      <c r="Y185" s="7">
        <v>18.536411698480698</v>
      </c>
      <c r="Z185" s="7">
        <v>26.460811649086001</v>
      </c>
      <c r="AA185" s="7">
        <v>31.626035106419</v>
      </c>
      <c r="AB185" s="6" t="s">
        <v>578</v>
      </c>
      <c r="AC185" s="7">
        <v>16.948412036445198</v>
      </c>
      <c r="AD185" s="7">
        <v>14.776773753737899</v>
      </c>
      <c r="AE185" s="7">
        <v>20.376657054899699</v>
      </c>
      <c r="AF185" s="7">
        <v>26.3416575134626</v>
      </c>
      <c r="AG185" s="7">
        <v>34.604238565355203</v>
      </c>
    </row>
    <row r="186" spans="16:33" x14ac:dyDescent="0.25">
      <c r="P186" s="6" t="s">
        <v>584</v>
      </c>
      <c r="Q186" s="6">
        <f>AVERAGE(Q168:Q185)</f>
        <v>3.2648995426326719</v>
      </c>
      <c r="R186" s="6">
        <f>AVERAGE(R168:R185)</f>
        <v>2.3719496240386095</v>
      </c>
      <c r="S186" s="6">
        <f>AVERAGE(S168:S185)</f>
        <v>1.7706745865251208</v>
      </c>
      <c r="T186" s="6">
        <f>AVERAGE(T168:T185)</f>
        <v>1.9023579600458957</v>
      </c>
      <c r="U186" s="6">
        <f>AVERAGE(U168:U185)</f>
        <v>1.9724422561807526</v>
      </c>
      <c r="V186" s="6" t="s">
        <v>584</v>
      </c>
      <c r="W186" s="6">
        <f>AVERAGE(W168:W185)</f>
        <v>8.6088140841632601</v>
      </c>
      <c r="X186" s="6">
        <f>AVERAGE(X168:X185)</f>
        <v>4.8143365935028282</v>
      </c>
      <c r="Y186" s="6">
        <f>AVERAGE(Y168:Y185)</f>
        <v>7.3016169898231089</v>
      </c>
      <c r="Z186" s="6">
        <f>AVERAGE(Z168:Z185)</f>
        <v>9.120246101031956</v>
      </c>
      <c r="AA186" s="6">
        <f>AVERAGE(AA168:AA185)</f>
        <v>9.6314293786276384</v>
      </c>
      <c r="AB186" s="6" t="s">
        <v>584</v>
      </c>
      <c r="AC186" s="6">
        <f>AVERAGE(AC168:AC185)</f>
        <v>8.3465185207651942</v>
      </c>
      <c r="AD186" s="6">
        <f>AVERAGE(AD168:AD185)</f>
        <v>5.2626088946435967</v>
      </c>
      <c r="AE186" s="6">
        <f>AVERAGE(AE168:AE185)</f>
        <v>7.6215077306962371</v>
      </c>
      <c r="AF186" s="6">
        <f>AVERAGE(AF168:AF185)</f>
        <v>8.9157422993731252</v>
      </c>
      <c r="AG186" s="6">
        <f>AVERAGE(AG168:AG185)</f>
        <v>10.416703275470951</v>
      </c>
    </row>
    <row r="187" spans="16:33" x14ac:dyDescent="0.25">
      <c r="P187" s="6" t="s">
        <v>585</v>
      </c>
      <c r="Q187" s="6">
        <f>MEDIAN(Q168:Q185)</f>
        <v>2.7105038342356602</v>
      </c>
      <c r="R187" s="6">
        <f>MEDIAN(R168:R185)</f>
        <v>1.781426542197535</v>
      </c>
      <c r="S187" s="6">
        <f>MEDIAN(S168:S185)</f>
        <v>1.5447069927590449</v>
      </c>
      <c r="T187" s="6">
        <f>MEDIAN(T168:T185)</f>
        <v>1.7254963130821901</v>
      </c>
      <c r="U187" s="6">
        <f>MEDIAN(U168:U185)</f>
        <v>1.64840719806523</v>
      </c>
      <c r="V187" s="6" t="s">
        <v>585</v>
      </c>
      <c r="W187" s="6">
        <f>MEDIAN(W168:W185)</f>
        <v>8.3745137247510755</v>
      </c>
      <c r="X187" s="6">
        <f>MEDIAN(X168:X185)</f>
        <v>4.7067688936935799</v>
      </c>
      <c r="Y187" s="6">
        <f>MEDIAN(Y168:Y185)</f>
        <v>6.5078378146120599</v>
      </c>
      <c r="Z187" s="6">
        <f>MEDIAN(Z168:Z185)</f>
        <v>7.2361945490954902</v>
      </c>
      <c r="AA187" s="6">
        <f>MEDIAN(AA168:AA185)</f>
        <v>6.4813711535781398</v>
      </c>
      <c r="AB187" s="6" t="s">
        <v>585</v>
      </c>
      <c r="AC187" s="6">
        <f>MEDIAN(AC168:AC185)</f>
        <v>7.1773757348741247</v>
      </c>
      <c r="AD187" s="6">
        <f>MEDIAN(AD168:AD185)</f>
        <v>4.5209967640625504</v>
      </c>
      <c r="AE187" s="6">
        <f>MEDIAN(AE168:AE185)</f>
        <v>6.8028706758783706</v>
      </c>
      <c r="AF187" s="6">
        <f>MEDIAN(AF168:AF185)</f>
        <v>7.1992567670522352</v>
      </c>
      <c r="AG187" s="6">
        <f>MEDIAN(AG168:AG185)</f>
        <v>6.6386546126010249</v>
      </c>
    </row>
    <row r="188" spans="16:33" x14ac:dyDescent="0.25">
      <c r="P188" s="9" t="s">
        <v>586</v>
      </c>
      <c r="Q188" s="9">
        <v>0</v>
      </c>
      <c r="R188" s="9">
        <f>(Q186-R186)/Q186*100</f>
        <v>27.349996743667855</v>
      </c>
      <c r="S188" s="9">
        <f>(Q186-S186)/Q186*100</f>
        <v>45.766337879500988</v>
      </c>
      <c r="T188" s="9">
        <f>(Q186-T186)/Q186*100</f>
        <v>41.733032358113</v>
      </c>
      <c r="U188" s="9">
        <f>(Q186-U186)/Q186*100</f>
        <v>39.586433505079249</v>
      </c>
      <c r="V188" s="9" t="s">
        <v>586</v>
      </c>
      <c r="W188" s="9">
        <v>0</v>
      </c>
      <c r="X188" s="9">
        <f>(W186-X186)/W186*100</f>
        <v>44.076657406747088</v>
      </c>
      <c r="Y188" s="9">
        <f>(W186-Y186)/W186*100</f>
        <v>15.184403816373102</v>
      </c>
      <c r="Z188" s="9">
        <f>(W186-Z186)/W186*100</f>
        <v>-5.9407952346133737</v>
      </c>
      <c r="AA188" s="9">
        <f>(W186-AA186)/W186*100</f>
        <v>-11.87870111338073</v>
      </c>
      <c r="AB188" s="9" t="s">
        <v>586</v>
      </c>
      <c r="AC188" s="9">
        <v>0</v>
      </c>
      <c r="AD188" s="9">
        <f>(AC186-AD186)/AC186*100</f>
        <v>36.948454837177671</v>
      </c>
      <c r="AE188" s="9">
        <f>(AC186-AE186)/AC186*100</f>
        <v>8.6863856860224082</v>
      </c>
      <c r="AF188" s="9">
        <f>(AC186-AF186)/AC186*100</f>
        <v>-6.8198947524260163</v>
      </c>
      <c r="AG188" s="9">
        <f>(AC186-AG186)/AC186*100</f>
        <v>-24.802973234353594</v>
      </c>
    </row>
    <row r="189" spans="16:33" x14ac:dyDescent="0.25">
      <c r="P189" s="9" t="s">
        <v>587</v>
      </c>
      <c r="Q189" s="9">
        <v>0</v>
      </c>
      <c r="R189" s="9">
        <f>(Q187-R187)/Q187*100</f>
        <v>34.276922257153615</v>
      </c>
      <c r="S189" s="9">
        <f>(Q187-S187)/Q187*100</f>
        <v>43.010337294186506</v>
      </c>
      <c r="T189" s="9">
        <f>(Q187-T187)/Q187*100</f>
        <v>36.340384717855756</v>
      </c>
      <c r="U189" s="9">
        <f>(Q187-U187)/Q187*100</f>
        <v>39.184472744711421</v>
      </c>
      <c r="V189" s="9" t="s">
        <v>587</v>
      </c>
      <c r="W189" s="9">
        <v>0</v>
      </c>
      <c r="X189" s="9">
        <f>(W187-X187)/W187*100</f>
        <v>43.796511076426896</v>
      </c>
      <c r="Y189" s="9">
        <f>(W187-Y187)/W187*100</f>
        <v>22.289961799477506</v>
      </c>
      <c r="Z189" s="9">
        <f>(W187-Z187)/W187*100</f>
        <v>13.592659980856627</v>
      </c>
      <c r="AA189" s="9">
        <f>(W187-AA187)/W187*100</f>
        <v>22.605999982753715</v>
      </c>
      <c r="AB189" s="9" t="s">
        <v>587</v>
      </c>
      <c r="AC189" s="9">
        <v>0</v>
      </c>
      <c r="AD189" s="9">
        <f>(AC187-AD187)/AC187*100</f>
        <v>37.010448789862075</v>
      </c>
      <c r="AE189" s="9">
        <f>(AC187-AE187)/AC187*100</f>
        <v>5.2178550048045125</v>
      </c>
      <c r="AF189" s="9">
        <f>(AC187-AF187)/AC187*100</f>
        <v>-0.30486117748849023</v>
      </c>
      <c r="AG189" s="9">
        <f>(AC187-AG187)/AC187*100</f>
        <v>7.5058230497187131</v>
      </c>
    </row>
    <row r="190" spans="16:33" x14ac:dyDescent="0.25">
      <c r="P190" s="29" t="s">
        <v>582</v>
      </c>
      <c r="Q190" s="29"/>
      <c r="R190" s="29"/>
      <c r="S190" s="29"/>
      <c r="T190" s="29"/>
      <c r="U190" s="29"/>
      <c r="V190" s="29" t="s">
        <v>581</v>
      </c>
      <c r="W190" s="29"/>
      <c r="X190" s="29"/>
      <c r="Y190" s="29"/>
      <c r="Z190" s="29"/>
      <c r="AA190" s="29"/>
      <c r="AB190" s="29" t="s">
        <v>583</v>
      </c>
      <c r="AC190" s="29"/>
      <c r="AD190" s="29"/>
      <c r="AE190" s="29"/>
      <c r="AF190" s="29"/>
      <c r="AG190" s="29"/>
    </row>
    <row r="191" spans="16:33" x14ac:dyDescent="0.25">
      <c r="P191" s="6" t="s">
        <v>568</v>
      </c>
      <c r="Q191" s="6" t="s">
        <v>412</v>
      </c>
      <c r="R191" s="6" t="s">
        <v>405</v>
      </c>
      <c r="S191" s="6" t="s">
        <v>404</v>
      </c>
      <c r="T191" s="6" t="s">
        <v>406</v>
      </c>
      <c r="U191" s="6" t="s">
        <v>403</v>
      </c>
      <c r="V191" s="6" t="s">
        <v>568</v>
      </c>
      <c r="W191" s="6" t="s">
        <v>412</v>
      </c>
      <c r="X191" s="6" t="s">
        <v>405</v>
      </c>
      <c r="Y191" s="6" t="s">
        <v>404</v>
      </c>
      <c r="Z191" s="6" t="s">
        <v>406</v>
      </c>
      <c r="AA191" s="6" t="s">
        <v>403</v>
      </c>
      <c r="AB191" s="6" t="s">
        <v>568</v>
      </c>
      <c r="AC191" s="1" t="s">
        <v>412</v>
      </c>
      <c r="AD191" s="1" t="s">
        <v>405</v>
      </c>
      <c r="AE191" s="1" t="s">
        <v>404</v>
      </c>
      <c r="AF191" s="1" t="s">
        <v>406</v>
      </c>
      <c r="AG191" s="1" t="s">
        <v>403</v>
      </c>
    </row>
    <row r="192" spans="16:33" x14ac:dyDescent="0.25">
      <c r="P192" s="6" t="s">
        <v>529</v>
      </c>
      <c r="Q192" s="7">
        <v>4.172488971021</v>
      </c>
      <c r="R192" s="7">
        <v>6.1833774925781402</v>
      </c>
      <c r="S192" s="7">
        <v>2.6646475456775498</v>
      </c>
      <c r="T192" s="7">
        <v>3.5181522298793899</v>
      </c>
      <c r="U192" s="7">
        <v>2.2640730060999701</v>
      </c>
      <c r="V192" s="6" t="s">
        <v>529</v>
      </c>
      <c r="W192" s="7">
        <v>8.7671446552870798</v>
      </c>
      <c r="X192" s="7">
        <v>5.6203922554144903</v>
      </c>
      <c r="Y192" s="7">
        <v>6.6794919845374103</v>
      </c>
      <c r="Z192" s="7">
        <v>9.6997965713939092</v>
      </c>
      <c r="AA192" s="7">
        <v>4.7751200387648201</v>
      </c>
      <c r="AB192" s="6" t="s">
        <v>529</v>
      </c>
      <c r="AC192">
        <v>5.3917607442728501</v>
      </c>
      <c r="AD192">
        <v>4.3571417739234404</v>
      </c>
      <c r="AE192">
        <v>5.2872661780624899</v>
      </c>
      <c r="AF192">
        <v>6.8301316978164701</v>
      </c>
      <c r="AG192">
        <v>4.6231804621880697</v>
      </c>
    </row>
    <row r="193" spans="16:33" x14ac:dyDescent="0.25">
      <c r="P193" s="6" t="s">
        <v>457</v>
      </c>
      <c r="Q193" s="7">
        <v>1.13188116691742</v>
      </c>
      <c r="R193" s="7">
        <v>18.916622994607099</v>
      </c>
      <c r="S193" s="7">
        <v>0.87893541606793002</v>
      </c>
      <c r="T193" s="7">
        <v>0.73707166162324</v>
      </c>
      <c r="U193" s="7">
        <v>1.3619343059523501</v>
      </c>
      <c r="V193" s="6" t="s">
        <v>457</v>
      </c>
      <c r="W193" s="7">
        <v>3.15720814385296</v>
      </c>
      <c r="X193" s="7">
        <v>19.623476408635199</v>
      </c>
      <c r="Y193" s="7">
        <v>3.8460996624572599</v>
      </c>
      <c r="Z193" s="7">
        <v>3.3708490411869798</v>
      </c>
      <c r="AA193" s="7">
        <v>3.3066088504950502</v>
      </c>
      <c r="AB193" s="6" t="s">
        <v>457</v>
      </c>
      <c r="AC193">
        <v>3.3329529637831898</v>
      </c>
      <c r="AD193">
        <v>4.0318467927803301</v>
      </c>
      <c r="AE193">
        <v>3.4271296468480101</v>
      </c>
      <c r="AF193">
        <v>3.4191700618171001</v>
      </c>
      <c r="AG193">
        <v>2.3320879752506198</v>
      </c>
    </row>
    <row r="194" spans="16:33" x14ac:dyDescent="0.25">
      <c r="P194" s="6" t="s">
        <v>530</v>
      </c>
      <c r="Q194" s="7">
        <v>5.6769436469138901</v>
      </c>
      <c r="R194" s="7">
        <v>19.069043234766401</v>
      </c>
      <c r="S194" s="7">
        <v>2.0728205963397999</v>
      </c>
      <c r="T194" s="7">
        <v>3.1194754773581699</v>
      </c>
      <c r="U194" s="7">
        <v>1.7365881336208899</v>
      </c>
      <c r="V194" s="6" t="s">
        <v>530</v>
      </c>
      <c r="W194" s="7">
        <v>5.9434341417797896</v>
      </c>
      <c r="X194" s="7">
        <v>31.4893522008778</v>
      </c>
      <c r="Y194" s="7">
        <v>9.4462277607180507</v>
      </c>
      <c r="Z194" s="7">
        <v>6.2951648195771304</v>
      </c>
      <c r="AA194" s="7">
        <v>6.2293630758966101</v>
      </c>
      <c r="AB194" s="6" t="s">
        <v>530</v>
      </c>
      <c r="AC194" s="10">
        <v>9.0397936373259995</v>
      </c>
      <c r="AD194" s="10">
        <v>15.157188676321001</v>
      </c>
      <c r="AE194" s="10">
        <v>9.5033610112191003</v>
      </c>
      <c r="AF194" s="10">
        <v>8.3597109451547098</v>
      </c>
      <c r="AG194">
        <v>6.91496208190937</v>
      </c>
    </row>
    <row r="195" spans="16:33" x14ac:dyDescent="0.25">
      <c r="P195" s="6" t="s">
        <v>436</v>
      </c>
      <c r="Q195" s="7">
        <v>3.8283316116153898</v>
      </c>
      <c r="R195" s="7">
        <v>4.6362280917946599</v>
      </c>
      <c r="S195" s="7">
        <v>2.69846513652262</v>
      </c>
      <c r="T195" s="7">
        <v>3.06911517681257</v>
      </c>
      <c r="U195" s="7">
        <v>3.04245913760285</v>
      </c>
      <c r="V195" s="6" t="s">
        <v>436</v>
      </c>
      <c r="W195" s="7">
        <v>7.5359681735631501</v>
      </c>
      <c r="X195" s="7">
        <v>6.6335956986766202</v>
      </c>
      <c r="Y195" s="7">
        <v>5.43040326654467</v>
      </c>
      <c r="Z195" s="7">
        <v>6.1346470827805497</v>
      </c>
      <c r="AA195" s="7">
        <v>5.05180011291674</v>
      </c>
      <c r="AB195" s="6" t="s">
        <v>436</v>
      </c>
      <c r="AC195">
        <v>4.7453867572797304</v>
      </c>
      <c r="AD195">
        <v>5.3855686825623996</v>
      </c>
      <c r="AE195">
        <v>5.0934010134538701</v>
      </c>
      <c r="AF195">
        <v>5.0036444486395002</v>
      </c>
      <c r="AG195">
        <v>4.9243755058092802</v>
      </c>
    </row>
    <row r="196" spans="16:33" x14ac:dyDescent="0.25">
      <c r="P196" s="6" t="s">
        <v>531</v>
      </c>
      <c r="Q196" s="7">
        <v>6.9307915144771997</v>
      </c>
      <c r="R196" s="7">
        <v>4.8414768679470201</v>
      </c>
      <c r="S196" s="7">
        <v>3.8414634449480598</v>
      </c>
      <c r="T196" s="7">
        <v>4.9420002157622802</v>
      </c>
      <c r="U196" s="7">
        <v>4.0438027256642304</v>
      </c>
      <c r="V196" s="6" t="s">
        <v>531</v>
      </c>
      <c r="W196" s="7">
        <v>19.0296364902735</v>
      </c>
      <c r="X196" s="7">
        <v>10.6137144271884</v>
      </c>
      <c r="Y196" s="7">
        <v>13.4852419097845</v>
      </c>
      <c r="Z196" s="7">
        <v>16.198179145332801</v>
      </c>
      <c r="AA196" s="7">
        <v>11.8663288048112</v>
      </c>
      <c r="AB196" s="6" t="s">
        <v>531</v>
      </c>
      <c r="AC196">
        <v>13.412906859798699</v>
      </c>
      <c r="AD196">
        <v>10.483610766836</v>
      </c>
      <c r="AE196">
        <v>11.984252336471799</v>
      </c>
      <c r="AF196">
        <v>12.288656124143801</v>
      </c>
      <c r="AG196">
        <v>11.9454747839021</v>
      </c>
    </row>
    <row r="197" spans="16:33" x14ac:dyDescent="0.25">
      <c r="P197" s="6" t="s">
        <v>569</v>
      </c>
      <c r="Q197" s="7">
        <v>3.0325810735570999</v>
      </c>
      <c r="R197" s="7">
        <v>1.58872180831205</v>
      </c>
      <c r="S197" s="7">
        <v>2.7034990153535601</v>
      </c>
      <c r="T197" s="7">
        <v>2.73808982199817</v>
      </c>
      <c r="U197" s="7">
        <v>3.5000985729667602</v>
      </c>
      <c r="V197" s="6" t="s">
        <v>569</v>
      </c>
      <c r="W197" s="7">
        <v>5.4258460485239102</v>
      </c>
      <c r="X197" s="7">
        <v>2.2640007914723199</v>
      </c>
      <c r="Y197" s="7">
        <v>3.0958410873789801</v>
      </c>
      <c r="Z197" s="7">
        <v>3.1271100211516698</v>
      </c>
      <c r="AA197" s="7">
        <v>3.7589880130939699</v>
      </c>
      <c r="AB197" s="6" t="s">
        <v>569</v>
      </c>
      <c r="AC197">
        <v>5.19966983472239</v>
      </c>
      <c r="AD197">
        <v>1.8912288835402</v>
      </c>
      <c r="AE197">
        <v>1.9443788494909999</v>
      </c>
      <c r="AF197">
        <v>3.4273784429226399</v>
      </c>
      <c r="AG197">
        <v>1.55225342134852</v>
      </c>
    </row>
    <row r="198" spans="16:33" x14ac:dyDescent="0.25">
      <c r="P198" s="6" t="s">
        <v>570</v>
      </c>
      <c r="Q198" s="7">
        <v>2.3641624800236398</v>
      </c>
      <c r="R198" s="7">
        <v>2.3886432387971701</v>
      </c>
      <c r="S198" s="7">
        <v>25.586581366748501</v>
      </c>
      <c r="T198" s="7">
        <v>39.099165848835902</v>
      </c>
      <c r="U198" s="7">
        <v>16.829402330077201</v>
      </c>
      <c r="V198" s="6" t="s">
        <v>570</v>
      </c>
      <c r="W198" s="7">
        <v>7.3803349458860001</v>
      </c>
      <c r="X198" s="7">
        <v>2.6154693842475401</v>
      </c>
      <c r="Y198" s="7">
        <v>25.4379636630436</v>
      </c>
      <c r="Z198" s="7">
        <v>37.958969092861501</v>
      </c>
      <c r="AA198" s="7">
        <v>15.9967676732663</v>
      </c>
      <c r="AB198" s="6" t="s">
        <v>570</v>
      </c>
      <c r="AC198">
        <v>8.7215050106119705</v>
      </c>
      <c r="AD198">
        <v>2.1260708526597698</v>
      </c>
      <c r="AE198">
        <v>2.6283235879693398</v>
      </c>
      <c r="AF198">
        <v>3.4851501450430802</v>
      </c>
      <c r="AG198">
        <v>2.90663876293454</v>
      </c>
    </row>
    <row r="199" spans="16:33" x14ac:dyDescent="0.25">
      <c r="P199" s="6" t="s">
        <v>440</v>
      </c>
      <c r="Q199" s="7">
        <v>0.91777570281081</v>
      </c>
      <c r="R199" s="7">
        <v>17.543171709775201</v>
      </c>
      <c r="S199" s="7">
        <v>0.92167529270394</v>
      </c>
      <c r="T199" s="7">
        <v>1.12900348868866</v>
      </c>
      <c r="U199" s="7">
        <v>1.1344918003900999</v>
      </c>
      <c r="V199" s="6" t="s">
        <v>440</v>
      </c>
      <c r="W199" s="7">
        <v>4.2535137832448999</v>
      </c>
      <c r="X199" s="7">
        <v>20.847207568670601</v>
      </c>
      <c r="Y199" s="7">
        <v>1.7059261489888899</v>
      </c>
      <c r="Z199" s="7">
        <v>2.6661640528582198</v>
      </c>
      <c r="AA199" s="7">
        <v>1.70802037319075</v>
      </c>
      <c r="AB199" s="6" t="s">
        <v>440</v>
      </c>
      <c r="AC199">
        <v>4.3624856563695902</v>
      </c>
      <c r="AD199">
        <v>5.0535074283576797</v>
      </c>
      <c r="AE199">
        <v>1.2524905019710999</v>
      </c>
      <c r="AF199">
        <v>2.7814185985885</v>
      </c>
      <c r="AG199">
        <v>1.32268312004743</v>
      </c>
    </row>
    <row r="200" spans="16:33" x14ac:dyDescent="0.25">
      <c r="P200" s="6" t="s">
        <v>571</v>
      </c>
      <c r="Q200" s="7">
        <v>1.8713809040681999</v>
      </c>
      <c r="R200" s="7">
        <v>11.4885393352139</v>
      </c>
      <c r="S200" s="7">
        <v>2.6395771408943198</v>
      </c>
      <c r="T200" s="7">
        <v>2.4548808170974099</v>
      </c>
      <c r="U200" s="7">
        <v>3.4961159449554402</v>
      </c>
      <c r="V200" s="6" t="s">
        <v>571</v>
      </c>
      <c r="W200" s="7">
        <v>9.1745676564143501</v>
      </c>
      <c r="X200" s="7">
        <v>10.9103619246827</v>
      </c>
      <c r="Y200" s="7">
        <v>4.1856818098264403</v>
      </c>
      <c r="Z200" s="7">
        <v>6.5825089398837102</v>
      </c>
      <c r="AA200" s="7">
        <v>4.4343030347592398</v>
      </c>
      <c r="AB200" s="6" t="s">
        <v>571</v>
      </c>
      <c r="AC200">
        <v>9.0283360156185299</v>
      </c>
      <c r="AD200">
        <v>4.7765893294250601</v>
      </c>
      <c r="AE200">
        <v>5.5905481135021002</v>
      </c>
      <c r="AF200">
        <v>7.5745246374250899</v>
      </c>
      <c r="AG200">
        <v>5.1131141523146502</v>
      </c>
    </row>
    <row r="201" spans="16:33" x14ac:dyDescent="0.25">
      <c r="P201" s="6" t="s">
        <v>458</v>
      </c>
      <c r="Q201" s="7">
        <v>1.38356005115684</v>
      </c>
      <c r="R201" s="7">
        <v>1.1012730716708501</v>
      </c>
      <c r="S201" s="7">
        <v>2.9288086536232698</v>
      </c>
      <c r="T201" s="7">
        <v>4.7487616996723698</v>
      </c>
      <c r="U201" s="7">
        <v>9.0362163579130197</v>
      </c>
      <c r="V201" s="6" t="s">
        <v>458</v>
      </c>
      <c r="W201" s="7">
        <v>4.2380598529276901</v>
      </c>
      <c r="X201" s="7">
        <v>1.8561325745020301</v>
      </c>
      <c r="Y201" s="7">
        <v>2.8003388310329398</v>
      </c>
      <c r="Z201" s="7">
        <v>4.6340126563356501</v>
      </c>
      <c r="AA201" s="7">
        <v>7.9972645099045998</v>
      </c>
      <c r="AB201" s="6" t="s">
        <v>458</v>
      </c>
      <c r="AC201">
        <v>4.8236482685459796</v>
      </c>
      <c r="AD201">
        <v>1.14871808203726</v>
      </c>
      <c r="AE201">
        <v>0.9824800091857</v>
      </c>
      <c r="AF201">
        <v>2.2790214340236399</v>
      </c>
      <c r="AG201">
        <v>1.46891774103979</v>
      </c>
    </row>
    <row r="202" spans="16:33" x14ac:dyDescent="0.25">
      <c r="P202" s="6" t="s">
        <v>572</v>
      </c>
      <c r="Q202" s="7">
        <v>1.6439659984647199</v>
      </c>
      <c r="R202" s="7">
        <v>21.468181151837602</v>
      </c>
      <c r="S202" s="7">
        <v>1.9965900252823401</v>
      </c>
      <c r="T202" s="7">
        <v>1.51592946364029</v>
      </c>
      <c r="U202" s="7">
        <v>2.0690935114434899</v>
      </c>
      <c r="V202" s="6" t="s">
        <v>572</v>
      </c>
      <c r="W202" s="7">
        <v>5.5928062676519703</v>
      </c>
      <c r="X202" s="7">
        <v>18.129987774063402</v>
      </c>
      <c r="Y202" s="7">
        <v>2.6520099858387098</v>
      </c>
      <c r="Z202" s="7">
        <v>3.13851993232046</v>
      </c>
      <c r="AA202" s="7">
        <v>2.62752922706518</v>
      </c>
      <c r="AB202" s="6" t="s">
        <v>572</v>
      </c>
      <c r="AC202">
        <v>6.2943713752770396</v>
      </c>
      <c r="AD202">
        <v>6.2289449226256401</v>
      </c>
      <c r="AE202">
        <v>2.87009816134336</v>
      </c>
      <c r="AF202">
        <v>4.1157282736876697</v>
      </c>
      <c r="AG202">
        <v>2.7734027749192798</v>
      </c>
    </row>
    <row r="203" spans="16:33" x14ac:dyDescent="0.25">
      <c r="P203" s="6" t="s">
        <v>573</v>
      </c>
      <c r="Q203" s="7">
        <v>2.7296407105630598</v>
      </c>
      <c r="R203" s="7">
        <v>2.1369752614350102</v>
      </c>
      <c r="S203" s="7">
        <v>1.3945366745597301</v>
      </c>
      <c r="T203" s="7">
        <v>1.9659710231585199</v>
      </c>
      <c r="U203" s="7">
        <v>1.3911425870601499</v>
      </c>
      <c r="V203" s="6" t="s">
        <v>573</v>
      </c>
      <c r="W203" s="7">
        <v>7.2366278368613903</v>
      </c>
      <c r="X203" s="7">
        <v>3.8173374322356102</v>
      </c>
      <c r="Y203" s="7">
        <v>5.7314583527410203</v>
      </c>
      <c r="Z203" s="7">
        <v>7.29425510972652</v>
      </c>
      <c r="AA203" s="7">
        <v>5.8197768423576397</v>
      </c>
      <c r="AB203" s="6" t="s">
        <v>573</v>
      </c>
      <c r="AC203">
        <v>5.4397112570328296</v>
      </c>
      <c r="AD203">
        <v>2.99654597435948</v>
      </c>
      <c r="AE203">
        <v>5.9099006976655204</v>
      </c>
      <c r="AF203">
        <v>6.3534429406951904</v>
      </c>
      <c r="AG203">
        <v>5.8018676147003001</v>
      </c>
    </row>
    <row r="204" spans="16:33" x14ac:dyDescent="0.25">
      <c r="P204" s="6" t="s">
        <v>574</v>
      </c>
      <c r="Q204" s="7">
        <v>4.2437648085120898</v>
      </c>
      <c r="R204" s="7">
        <v>6.2714071236841598</v>
      </c>
      <c r="S204" s="7">
        <v>2.7520994597623698</v>
      </c>
      <c r="T204" s="7">
        <v>3.57614057588277</v>
      </c>
      <c r="U204" s="7">
        <v>2.3161397526360199</v>
      </c>
      <c r="V204" s="6" t="s">
        <v>574</v>
      </c>
      <c r="W204" s="7">
        <v>9.6584898043777905</v>
      </c>
      <c r="X204" s="7">
        <v>4.8044391775909503</v>
      </c>
      <c r="Y204" s="7">
        <v>7.7525291367969</v>
      </c>
      <c r="Z204" s="7">
        <v>10.559656142828899</v>
      </c>
      <c r="AA204" s="7">
        <v>5.7880746208190503</v>
      </c>
      <c r="AB204" s="6" t="s">
        <v>574</v>
      </c>
      <c r="AC204">
        <v>6.0165617027053901</v>
      </c>
      <c r="AD204">
        <v>4.2388542138318597</v>
      </c>
      <c r="AE204">
        <v>6.2198458795416798</v>
      </c>
      <c r="AF204">
        <v>7.6416796833533196</v>
      </c>
      <c r="AG204">
        <v>5.5119980993110103</v>
      </c>
    </row>
    <row r="205" spans="16:33" x14ac:dyDescent="0.25">
      <c r="P205" s="6" t="s">
        <v>575</v>
      </c>
      <c r="Q205" s="7">
        <v>3.06421108046804</v>
      </c>
      <c r="R205" s="7">
        <v>1.5962321295877</v>
      </c>
      <c r="S205" s="7">
        <v>2.29859159811694</v>
      </c>
      <c r="T205" s="7">
        <v>2.9727873618624501</v>
      </c>
      <c r="U205" s="7">
        <v>2.23598151594391</v>
      </c>
      <c r="V205" s="6" t="s">
        <v>575</v>
      </c>
      <c r="W205" s="7">
        <v>14.2504735474208</v>
      </c>
      <c r="X205" s="7">
        <v>6.9172947533906797</v>
      </c>
      <c r="Y205" s="7">
        <v>8.6827257555636095</v>
      </c>
      <c r="Z205" s="7">
        <v>12.703058506124901</v>
      </c>
      <c r="AA205" s="7">
        <v>7.8386811875840001</v>
      </c>
      <c r="AB205" s="6" t="s">
        <v>575</v>
      </c>
      <c r="AC205">
        <v>14.503658031963599</v>
      </c>
      <c r="AD205">
        <v>6.4938281768478703</v>
      </c>
      <c r="AE205">
        <v>9.5634553543896796</v>
      </c>
      <c r="AF205">
        <v>13.580610661334299</v>
      </c>
      <c r="AG205">
        <v>8.4937400750021208</v>
      </c>
    </row>
    <row r="206" spans="16:33" x14ac:dyDescent="0.25">
      <c r="P206" s="6" t="s">
        <v>576</v>
      </c>
      <c r="Q206" s="7">
        <v>0.42787166882949002</v>
      </c>
      <c r="R206" s="7">
        <v>0.53778233211363002</v>
      </c>
      <c r="S206" s="7">
        <v>1.53817156895667</v>
      </c>
      <c r="T206" s="7">
        <v>2.2390867449328899</v>
      </c>
      <c r="U206" s="7">
        <v>3.73884013197946</v>
      </c>
      <c r="V206" s="6" t="s">
        <v>576</v>
      </c>
      <c r="W206" s="7">
        <v>2.4366659661847798</v>
      </c>
      <c r="X206" s="7">
        <v>1.48574374928237</v>
      </c>
      <c r="Y206" s="7">
        <v>2.8695926589498102</v>
      </c>
      <c r="Z206" s="7">
        <v>2.88244686267161</v>
      </c>
      <c r="AA206" s="7">
        <v>4.2807386978691602</v>
      </c>
      <c r="AB206" s="6" t="s">
        <v>576</v>
      </c>
      <c r="AC206">
        <v>2.64486073770132</v>
      </c>
      <c r="AD206">
        <v>1.3878929288158699</v>
      </c>
      <c r="AE206">
        <v>1.80803763248676</v>
      </c>
      <c r="AF206">
        <v>1.5984707830448699</v>
      </c>
      <c r="AG206">
        <v>1.55434764555039</v>
      </c>
    </row>
    <row r="207" spans="16:33" x14ac:dyDescent="0.25">
      <c r="P207" s="6" t="s">
        <v>439</v>
      </c>
      <c r="Q207" s="7">
        <v>3.0430521945664299</v>
      </c>
      <c r="R207" s="7">
        <v>0.94976678286000005</v>
      </c>
      <c r="S207" s="7">
        <v>13.449180039010299</v>
      </c>
      <c r="T207" s="7">
        <v>19.591178549944701</v>
      </c>
      <c r="U207" s="7">
        <v>20.1547415041296</v>
      </c>
      <c r="V207" s="6" t="s">
        <v>439</v>
      </c>
      <c r="W207" s="7">
        <v>2.49537645846467</v>
      </c>
      <c r="X207" s="7">
        <v>1.04602888151818</v>
      </c>
      <c r="Y207" s="7">
        <v>12.5210054298178</v>
      </c>
      <c r="Z207" s="7">
        <v>18.2639459083553</v>
      </c>
      <c r="AA207" s="7">
        <v>17.5627418738685</v>
      </c>
      <c r="AB207" s="6" t="s">
        <v>439</v>
      </c>
      <c r="AC207">
        <v>1.6421606327734499</v>
      </c>
      <c r="AD207">
        <v>0.36764466936894002</v>
      </c>
      <c r="AE207">
        <v>0.92817460919248995</v>
      </c>
      <c r="AF207">
        <v>1.32723264158942</v>
      </c>
      <c r="AG207">
        <v>2.5919996302611099</v>
      </c>
    </row>
    <row r="208" spans="16:33" x14ac:dyDescent="0.25">
      <c r="P208" s="6" t="s">
        <v>577</v>
      </c>
      <c r="Q208" s="7">
        <v>2.6222575592466999</v>
      </c>
      <c r="R208" s="7">
        <v>7.3219133121166697</v>
      </c>
      <c r="S208" s="7">
        <v>1.4058743711008601</v>
      </c>
      <c r="T208" s="7">
        <v>1.5910326763968701</v>
      </c>
      <c r="U208" s="7">
        <v>1.5615691083154399</v>
      </c>
      <c r="V208" s="6" t="s">
        <v>577</v>
      </c>
      <c r="W208" s="7">
        <v>24.179551561605201</v>
      </c>
      <c r="X208" s="7">
        <v>18.597938561239001</v>
      </c>
      <c r="Y208" s="7">
        <v>15.3385313422315</v>
      </c>
      <c r="Z208" s="7">
        <v>18.092797240823401</v>
      </c>
      <c r="AA208" s="7">
        <v>15.1549617587438</v>
      </c>
      <c r="AB208" s="6" t="s">
        <v>577</v>
      </c>
      <c r="AC208">
        <v>22.4071157405501</v>
      </c>
      <c r="AD208">
        <v>17.273016787734399</v>
      </c>
      <c r="AE208">
        <v>15.7097145283554</v>
      </c>
      <c r="AF208">
        <v>18.306119250903201</v>
      </c>
      <c r="AG208">
        <v>15.667252327296801</v>
      </c>
    </row>
    <row r="209" spans="16:33" x14ac:dyDescent="0.25">
      <c r="P209" s="6" t="s">
        <v>578</v>
      </c>
      <c r="Q209" s="7">
        <v>3.1697888660931501</v>
      </c>
      <c r="R209" s="7">
        <v>4.1825268042644197</v>
      </c>
      <c r="S209" s="7">
        <v>2.2026905725970001</v>
      </c>
      <c r="T209" s="7">
        <v>3.2240220514587001</v>
      </c>
      <c r="U209" s="7">
        <v>2.3371542092823199</v>
      </c>
      <c r="V209" s="6" t="s">
        <v>578</v>
      </c>
      <c r="W209" s="7">
        <v>16.102056600380799</v>
      </c>
      <c r="X209" s="7">
        <v>7.3510158070598699</v>
      </c>
      <c r="Y209" s="7">
        <v>7.3877008379063298</v>
      </c>
      <c r="Z209" s="7">
        <v>13.1484061148458</v>
      </c>
      <c r="AA209" s="7">
        <v>5.6413344974331396</v>
      </c>
      <c r="AB209" s="6" t="s">
        <v>578</v>
      </c>
      <c r="AC209">
        <v>13.9698475043707</v>
      </c>
      <c r="AD209">
        <v>5.1191505248920199</v>
      </c>
      <c r="AE209">
        <v>6.49686119120918</v>
      </c>
      <c r="AF209">
        <v>11.241723300988401</v>
      </c>
      <c r="AG209">
        <v>5.4173247224611503</v>
      </c>
    </row>
    <row r="210" spans="16:33" x14ac:dyDescent="0.25">
      <c r="P210" s="6" t="s">
        <v>588</v>
      </c>
      <c r="Q210" s="7">
        <v>1.5898050277268101</v>
      </c>
      <c r="R210" s="7">
        <v>4.0504462502915901</v>
      </c>
      <c r="S210" s="7">
        <v>0.86982519005085002</v>
      </c>
      <c r="T210" s="7">
        <v>1.2740104610109599</v>
      </c>
      <c r="U210" s="7">
        <v>1.26996644186253</v>
      </c>
      <c r="V210" s="6" t="s">
        <v>588</v>
      </c>
      <c r="W210" s="7">
        <v>3.7184756069820102</v>
      </c>
      <c r="X210" s="7">
        <v>4.5550820683135997</v>
      </c>
      <c r="Y210" s="7">
        <v>1.7233298742526699</v>
      </c>
      <c r="Z210" s="7">
        <v>2.4651185294791</v>
      </c>
      <c r="AA210" s="7">
        <v>1.5157850343849999</v>
      </c>
      <c r="AB210" s="6" t="s">
        <v>588</v>
      </c>
      <c r="AC210">
        <v>2.80575492810673</v>
      </c>
      <c r="AD210">
        <v>2.38784887789302</v>
      </c>
      <c r="AE210">
        <v>1.50632491816277</v>
      </c>
      <c r="AF210">
        <v>1.963804584329</v>
      </c>
      <c r="AG210">
        <v>1.3102622040915399</v>
      </c>
    </row>
    <row r="211" spans="16:33" x14ac:dyDescent="0.25">
      <c r="P211" s="6" t="s">
        <v>589</v>
      </c>
      <c r="Q211" s="7">
        <v>2.5096749547394901</v>
      </c>
      <c r="R211" s="7">
        <v>1.02884180013735</v>
      </c>
      <c r="S211" s="7">
        <v>1.8542549941831199</v>
      </c>
      <c r="T211" s="7">
        <v>2.14260800239175</v>
      </c>
      <c r="U211" s="7">
        <v>2.0373912899049</v>
      </c>
      <c r="V211" s="6" t="s">
        <v>589</v>
      </c>
      <c r="W211" s="7">
        <v>10.1669529976653</v>
      </c>
      <c r="X211" s="7">
        <v>4.2864436534535697</v>
      </c>
      <c r="Y211" s="7">
        <v>5.9883257832940302</v>
      </c>
      <c r="Z211" s="7">
        <v>6.3256403090497297</v>
      </c>
      <c r="AA211" s="7">
        <v>5.06686713447304</v>
      </c>
      <c r="AB211" s="6" t="s">
        <v>589</v>
      </c>
      <c r="AC211">
        <v>9.6836204948002198</v>
      </c>
      <c r="AD211">
        <v>4.1493080755451901</v>
      </c>
      <c r="AE211">
        <v>5.9798766718589196</v>
      </c>
      <c r="AF211">
        <v>6.9401867903558996</v>
      </c>
      <c r="AG211">
        <v>5.1983699714246798</v>
      </c>
    </row>
    <row r="212" spans="16:33" x14ac:dyDescent="0.25">
      <c r="P212" s="6" t="s">
        <v>590</v>
      </c>
      <c r="Q212" s="7">
        <v>1.34615287403386</v>
      </c>
      <c r="R212" s="7">
        <v>2.0028726978879501</v>
      </c>
      <c r="S212" s="7">
        <v>1.62439583437142</v>
      </c>
      <c r="T212" s="7">
        <v>1.9648155891161001</v>
      </c>
      <c r="U212" s="7">
        <v>2.0783369837827599</v>
      </c>
      <c r="V212" s="6" t="s">
        <v>590</v>
      </c>
      <c r="W212" s="7">
        <v>12.2563388194786</v>
      </c>
      <c r="X212" s="7">
        <v>8.1601084952566296</v>
      </c>
      <c r="Y212" s="7">
        <v>7.8868483442269399</v>
      </c>
      <c r="Z212" s="7">
        <v>8.6460407247171798</v>
      </c>
      <c r="AA212" s="7">
        <v>7.7058062727070604</v>
      </c>
      <c r="AB212" s="6" t="s">
        <v>590</v>
      </c>
      <c r="AC212">
        <v>12.3241483548424</v>
      </c>
      <c r="AD212">
        <v>8.9464535757434405</v>
      </c>
      <c r="AE212">
        <v>8.2899503957723102</v>
      </c>
      <c r="AF212">
        <v>9.7737443501081191</v>
      </c>
      <c r="AG212">
        <v>7.9389150907629897</v>
      </c>
    </row>
    <row r="213" spans="16:33" x14ac:dyDescent="0.25">
      <c r="P213" s="6" t="s">
        <v>591</v>
      </c>
      <c r="Q213" s="7">
        <v>2.1581341473366198</v>
      </c>
      <c r="R213" s="7">
        <v>15.7333287115971</v>
      </c>
      <c r="S213" s="7">
        <v>1.5895161692162001</v>
      </c>
      <c r="T213" s="7">
        <v>2.4851941959659398</v>
      </c>
      <c r="U213" s="7">
        <v>1.51210208837482</v>
      </c>
      <c r="V213" s="6" t="s">
        <v>591</v>
      </c>
      <c r="W213" s="7">
        <v>13.4211607634819</v>
      </c>
      <c r="X213" s="7">
        <v>20.599078108063299</v>
      </c>
      <c r="Y213" s="7">
        <v>8.4306244904355392</v>
      </c>
      <c r="Z213" s="7">
        <v>10.8510421653989</v>
      </c>
      <c r="AA213" s="7">
        <v>5.8974797817096203</v>
      </c>
      <c r="AB213" s="6" t="s">
        <v>591</v>
      </c>
      <c r="AC213">
        <v>12.6060742611902</v>
      </c>
      <c r="AD213">
        <v>7.8409920556688197</v>
      </c>
      <c r="AE213">
        <v>8.2488602726390905</v>
      </c>
      <c r="AF213">
        <v>12.2863801045812</v>
      </c>
      <c r="AG213">
        <v>5.90116272771981</v>
      </c>
    </row>
    <row r="214" spans="16:33" x14ac:dyDescent="0.25">
      <c r="P214" s="6" t="s">
        <v>592</v>
      </c>
      <c r="Q214" s="7">
        <v>1.96192700401008</v>
      </c>
      <c r="R214" s="7">
        <v>15.1254259760347</v>
      </c>
      <c r="S214" s="7">
        <v>1.23140383069714</v>
      </c>
      <c r="T214" s="7">
        <v>1.8076043447208701</v>
      </c>
      <c r="U214" s="7">
        <v>1.4757059160389401</v>
      </c>
      <c r="V214" s="6" t="s">
        <v>592</v>
      </c>
      <c r="W214" s="7">
        <v>3.4021755378726</v>
      </c>
      <c r="X214" s="7">
        <v>18.1245716769896</v>
      </c>
      <c r="Y214" s="7">
        <v>3.8231146024476401</v>
      </c>
      <c r="Z214" s="7">
        <v>3.9596724633348299</v>
      </c>
      <c r="AA214" s="7">
        <v>3.3342937878810899</v>
      </c>
      <c r="AB214" s="6" t="s">
        <v>592</v>
      </c>
      <c r="AC214">
        <v>3.5874782724238998</v>
      </c>
      <c r="AD214">
        <v>6.5812800909326699</v>
      </c>
      <c r="AE214">
        <v>3.7942287513874202</v>
      </c>
      <c r="AF214">
        <v>3.95266764445274</v>
      </c>
      <c r="AG214">
        <v>3.2836713338980599</v>
      </c>
    </row>
    <row r="215" spans="16:33" x14ac:dyDescent="0.25">
      <c r="P215" s="6" t="s">
        <v>438</v>
      </c>
      <c r="Q215" s="7">
        <v>1.1144161339032499</v>
      </c>
      <c r="R215" s="7">
        <v>7.2902833052057501</v>
      </c>
      <c r="S215" s="7">
        <v>1.3291824365359799</v>
      </c>
      <c r="T215" s="7">
        <v>1.1955131607548199</v>
      </c>
      <c r="U215" s="7">
        <v>1.5781062580474201</v>
      </c>
      <c r="V215" s="6" t="s">
        <v>438</v>
      </c>
      <c r="W215" s="7">
        <v>12.225792031982399</v>
      </c>
      <c r="X215" s="7">
        <v>7.2402385682438997</v>
      </c>
      <c r="Y215" s="7">
        <v>5.5153921868105797</v>
      </c>
      <c r="Z215" s="7">
        <v>6.8400973164322396</v>
      </c>
      <c r="AA215" s="7">
        <v>5.3321114618334997</v>
      </c>
      <c r="AB215" s="6" t="s">
        <v>438</v>
      </c>
      <c r="AC215">
        <v>11.9350559410613</v>
      </c>
      <c r="AD215">
        <v>4.5276405098063899</v>
      </c>
      <c r="AE215">
        <v>5.5166920501082899</v>
      </c>
      <c r="AF215">
        <v>6.7935188815976497</v>
      </c>
      <c r="AG215">
        <v>5.5301961854789496</v>
      </c>
    </row>
    <row r="216" spans="16:33" x14ac:dyDescent="0.25">
      <c r="P216" s="6" t="s">
        <v>593</v>
      </c>
      <c r="Q216" s="7">
        <v>4.56497547230172</v>
      </c>
      <c r="R216" s="7">
        <v>4.14251990054602</v>
      </c>
      <c r="S216" s="7">
        <v>3.55671484104478</v>
      </c>
      <c r="T216" s="7">
        <v>4.5343564701778796</v>
      </c>
      <c r="U216" s="7">
        <v>3.74237864873434</v>
      </c>
      <c r="V216" s="6" t="s">
        <v>593</v>
      </c>
      <c r="W216" s="7">
        <v>28.6496370131741</v>
      </c>
      <c r="X216" s="7">
        <v>11.319787313478599</v>
      </c>
      <c r="Y216" s="7">
        <v>16.749244093384998</v>
      </c>
      <c r="Z216" s="7">
        <v>23.0249118801005</v>
      </c>
      <c r="AA216" s="7">
        <v>14.881773822341801</v>
      </c>
      <c r="AB216" s="6" t="s">
        <v>593</v>
      </c>
      <c r="AC216">
        <v>25.754841449174201</v>
      </c>
      <c r="AD216">
        <v>9.8331769886644906</v>
      </c>
      <c r="AE216">
        <v>15.9899794982672</v>
      </c>
      <c r="AF216">
        <v>21.140976673953102</v>
      </c>
      <c r="AG216">
        <v>15.3441640831883</v>
      </c>
    </row>
    <row r="217" spans="16:33" x14ac:dyDescent="0.25">
      <c r="P217" s="6" t="s">
        <v>594</v>
      </c>
      <c r="Q217" s="7">
        <v>2.2865317552992899</v>
      </c>
      <c r="R217" s="7">
        <v>8.1894998487103798</v>
      </c>
      <c r="S217" s="7">
        <v>1.76210912930102</v>
      </c>
      <c r="T217" s="7">
        <v>1.79446128248846</v>
      </c>
      <c r="U217" s="7">
        <v>1.8177143925919399</v>
      </c>
      <c r="V217" s="6" t="s">
        <v>594</v>
      </c>
      <c r="W217" s="7">
        <v>6.2110356949683103</v>
      </c>
      <c r="X217" s="7">
        <v>11.319426240340301</v>
      </c>
      <c r="Y217" s="7">
        <v>4.5797072563424503</v>
      </c>
      <c r="Z217" s="7">
        <v>4.3376438244577997</v>
      </c>
      <c r="AA217" s="7">
        <v>4.2592909534569596</v>
      </c>
      <c r="AB217" s="6" t="s">
        <v>594</v>
      </c>
      <c r="AC217">
        <v>5.9606675809038601</v>
      </c>
      <c r="AD217">
        <v>6.2087248268834898</v>
      </c>
      <c r="AE217">
        <v>4.6163200725612796</v>
      </c>
      <c r="AF217">
        <v>4.6020215762864698</v>
      </c>
      <c r="AG217">
        <v>3.9281868856792101</v>
      </c>
    </row>
    <row r="218" spans="16:33" x14ac:dyDescent="0.25">
      <c r="P218" s="6" t="s">
        <v>595</v>
      </c>
      <c r="Q218" s="7">
        <v>1.4699287458268999</v>
      </c>
      <c r="R218" s="7">
        <v>1.1952243022442199</v>
      </c>
      <c r="S218" s="7">
        <v>2.11170014175732</v>
      </c>
      <c r="T218" s="7">
        <v>2.0105996630465501</v>
      </c>
      <c r="U218" s="7">
        <v>2.3648846263001402</v>
      </c>
      <c r="V218" s="6" t="s">
        <v>595</v>
      </c>
      <c r="W218" s="7">
        <v>9.1589812249189606</v>
      </c>
      <c r="X218" s="7">
        <v>5.5026824123440798</v>
      </c>
      <c r="Y218" s="7">
        <v>5.5951171357367899</v>
      </c>
      <c r="Z218" s="7">
        <v>6.0759221266341301</v>
      </c>
      <c r="AA218" s="7">
        <v>5.9353924612261597</v>
      </c>
      <c r="AB218" s="6" t="s">
        <v>595</v>
      </c>
      <c r="AC218">
        <v>8.9348992353193299</v>
      </c>
      <c r="AD218">
        <v>5.0634008323458097</v>
      </c>
      <c r="AE218">
        <v>6.0146841223864698</v>
      </c>
      <c r="AF218">
        <v>7.3014043578639196</v>
      </c>
      <c r="AG218">
        <v>6.4495606100980698</v>
      </c>
    </row>
    <row r="219" spans="16:33" x14ac:dyDescent="0.25">
      <c r="P219" s="6" t="s">
        <v>596</v>
      </c>
      <c r="Q219" s="7">
        <v>1.29394169824251</v>
      </c>
      <c r="R219" s="7">
        <v>7.3120199081285699</v>
      </c>
      <c r="S219" s="7">
        <v>1.5085635716199399</v>
      </c>
      <c r="T219" s="7">
        <v>2.0534951518709699</v>
      </c>
      <c r="U219" s="7">
        <v>1.7785018497776901</v>
      </c>
      <c r="V219" s="6" t="s">
        <v>596</v>
      </c>
      <c r="W219" s="7">
        <v>13.9051431979958</v>
      </c>
      <c r="X219" s="7">
        <v>9.0298614706797906</v>
      </c>
      <c r="Y219" s="7">
        <v>8.36570354017773</v>
      </c>
      <c r="Z219" s="7">
        <v>10.792331673119</v>
      </c>
      <c r="AA219" s="7">
        <v>7.0776834414025602</v>
      </c>
      <c r="AB219" s="6" t="s">
        <v>596</v>
      </c>
      <c r="AC219">
        <v>13.520528091129</v>
      </c>
      <c r="AD219">
        <v>6.7215931124576898</v>
      </c>
      <c r="AE219">
        <v>9.0943491331717805</v>
      </c>
      <c r="AF219">
        <v>11.4632055639926</v>
      </c>
      <c r="AG219">
        <v>7.8485023769445199</v>
      </c>
    </row>
    <row r="220" spans="16:33" x14ac:dyDescent="0.25">
      <c r="P220" s="6" t="s">
        <v>597</v>
      </c>
      <c r="Q220" s="7">
        <v>3.5910167891787999</v>
      </c>
      <c r="R220" s="7">
        <v>3.4010201038301999</v>
      </c>
      <c r="S220" s="7">
        <v>2.5791454265393199</v>
      </c>
      <c r="T220" s="7">
        <v>2.8487226315588101</v>
      </c>
      <c r="U220" s="7">
        <v>3.3445482650074698</v>
      </c>
      <c r="V220" s="6" t="s">
        <v>597</v>
      </c>
      <c r="W220" s="7">
        <v>24.115858260017401</v>
      </c>
      <c r="X220" s="7">
        <v>10.1064371396941</v>
      </c>
      <c r="Y220" s="7">
        <v>10.982328358467599</v>
      </c>
      <c r="Z220" s="7">
        <v>18.323234117656401</v>
      </c>
      <c r="AA220" s="7">
        <v>10.6242882345762</v>
      </c>
      <c r="AB220" s="6" t="s">
        <v>597</v>
      </c>
      <c r="AC220">
        <v>21.596217686662101</v>
      </c>
      <c r="AD220">
        <v>7.9183339218825601</v>
      </c>
      <c r="AE220">
        <v>11.9448771304217</v>
      </c>
      <c r="AF220">
        <v>17.570757697537701</v>
      </c>
      <c r="AG220">
        <v>11.3627550169307</v>
      </c>
    </row>
    <row r="221" spans="16:33" x14ac:dyDescent="0.25">
      <c r="P221" s="6" t="s">
        <v>598</v>
      </c>
      <c r="Q221" s="7">
        <v>1.34976360541639</v>
      </c>
      <c r="R221" s="7">
        <v>4.32385083057655</v>
      </c>
      <c r="S221" s="7">
        <v>1.0703652110364199</v>
      </c>
      <c r="T221" s="7">
        <v>1.5712458684206201</v>
      </c>
      <c r="U221" s="7">
        <v>1.2073563596895001</v>
      </c>
      <c r="V221" s="6" t="s">
        <v>598</v>
      </c>
      <c r="W221" s="7">
        <v>3.7800024697402801</v>
      </c>
      <c r="X221" s="7">
        <v>3.8057108771838699</v>
      </c>
      <c r="Y221" s="7">
        <v>2.2902147013094698</v>
      </c>
      <c r="Z221" s="7">
        <v>2.8344963499116602</v>
      </c>
      <c r="AA221" s="7">
        <v>2.3096404361474701</v>
      </c>
      <c r="AB221" s="6" t="s">
        <v>598</v>
      </c>
      <c r="AC221">
        <v>3.5551983338641202</v>
      </c>
      <c r="AD221">
        <v>2.6100532871737401</v>
      </c>
      <c r="AE221">
        <v>2.0058334976216101</v>
      </c>
      <c r="AF221">
        <v>2.4404933414502601</v>
      </c>
      <c r="AG221">
        <v>1.97391463220007</v>
      </c>
    </row>
    <row r="222" spans="16:33" x14ac:dyDescent="0.25">
      <c r="P222" s="6" t="s">
        <v>599</v>
      </c>
      <c r="Q222" s="7">
        <v>2.22998770184891</v>
      </c>
      <c r="R222" s="7">
        <v>3.02832041052572</v>
      </c>
      <c r="S222" s="7">
        <v>1.6847672630872801</v>
      </c>
      <c r="T222" s="7">
        <v>3.4100469322865101</v>
      </c>
      <c r="U222" s="7">
        <v>2.2536740997183</v>
      </c>
      <c r="V222" s="6" t="s">
        <v>599</v>
      </c>
      <c r="W222" s="7">
        <v>8.4016664247476793</v>
      </c>
      <c r="X222" s="7">
        <v>6.2555199056010498</v>
      </c>
      <c r="Y222" s="7">
        <v>5.34973183098022</v>
      </c>
      <c r="Z222" s="7">
        <v>9.1917666658723203</v>
      </c>
      <c r="AA222" s="7">
        <v>6.9823601329037999</v>
      </c>
      <c r="AB222" s="6" t="s">
        <v>599</v>
      </c>
      <c r="AC222">
        <v>7.2092584929818297</v>
      </c>
      <c r="AD222">
        <v>4.3972208922695097</v>
      </c>
      <c r="AE222">
        <v>4.5812237635230897</v>
      </c>
      <c r="AF222">
        <v>6.8318648488800697</v>
      </c>
      <c r="AG222">
        <v>5.9805988181354</v>
      </c>
    </row>
    <row r="223" spans="16:33" x14ac:dyDescent="0.25">
      <c r="P223" s="6" t="s">
        <v>437</v>
      </c>
      <c r="Q223" s="7">
        <v>1.48184415938924</v>
      </c>
      <c r="R223" s="7">
        <v>1.28830895728577</v>
      </c>
      <c r="S223" s="7">
        <v>2.3449533890685901</v>
      </c>
      <c r="T223" s="7">
        <v>2.6727355839744198</v>
      </c>
      <c r="U223" s="7">
        <v>2.9345136092076598</v>
      </c>
      <c r="V223" s="6" t="s">
        <v>437</v>
      </c>
      <c r="W223" s="7">
        <v>9.0532590100385697</v>
      </c>
      <c r="X223" s="7">
        <v>3.2401259134247802</v>
      </c>
      <c r="Y223" s="7">
        <v>3.8021001458013401</v>
      </c>
      <c r="Z223" s="7">
        <v>4.6992224651040901</v>
      </c>
      <c r="AA223" s="7">
        <v>3.4242009993060201</v>
      </c>
      <c r="AB223" s="6" t="s">
        <v>437</v>
      </c>
      <c r="AC223">
        <v>8.9447926393074404</v>
      </c>
      <c r="AD223">
        <v>3.07923172301936</v>
      </c>
      <c r="AE223">
        <v>3.1879869522610802</v>
      </c>
      <c r="AF223">
        <v>4.5851955680438801</v>
      </c>
      <c r="AG223">
        <v>3.33436600250874</v>
      </c>
    </row>
    <row r="224" spans="16:33" x14ac:dyDescent="0.25">
      <c r="P224" s="6" t="s">
        <v>600</v>
      </c>
      <c r="Q224" s="7">
        <v>2.1818927598336502</v>
      </c>
      <c r="R224" s="7">
        <v>1.9381683915130601</v>
      </c>
      <c r="S224" s="7">
        <v>1.8863905034876101</v>
      </c>
      <c r="T224" s="7">
        <v>1.97781422209321</v>
      </c>
      <c r="U224" s="7">
        <v>1.9809916657098301</v>
      </c>
      <c r="V224" s="6" t="s">
        <v>600</v>
      </c>
      <c r="W224" s="7">
        <v>14.3472411484725</v>
      </c>
      <c r="X224" s="7">
        <v>8.4605213462828708</v>
      </c>
      <c r="Y224" s="7">
        <v>10.9393606550155</v>
      </c>
      <c r="Z224" s="7">
        <v>11.950654300633801</v>
      </c>
      <c r="AA224" s="7">
        <v>10.0386276043302</v>
      </c>
      <c r="AB224" s="6" t="s">
        <v>600</v>
      </c>
      <c r="AC224">
        <v>13.281353244350401</v>
      </c>
      <c r="AD224">
        <v>7.3168582881811304</v>
      </c>
      <c r="AE224">
        <v>11.478803923565099</v>
      </c>
      <c r="AF224">
        <v>11.8918715937263</v>
      </c>
      <c r="AG224">
        <v>10.6335317069155</v>
      </c>
    </row>
    <row r="225" spans="16:33" x14ac:dyDescent="0.25">
      <c r="P225" s="6" t="s">
        <v>601</v>
      </c>
      <c r="Q225" s="7">
        <v>4.2888267361660297</v>
      </c>
      <c r="R225" s="7">
        <v>6.6094437957163796</v>
      </c>
      <c r="S225" s="7">
        <v>3.0637777927021301</v>
      </c>
      <c r="T225" s="7">
        <v>4.1290157651753603</v>
      </c>
      <c r="U225" s="7">
        <v>2.6354006214790902</v>
      </c>
      <c r="V225" s="6" t="s">
        <v>601</v>
      </c>
      <c r="W225" s="7">
        <v>13.5501360884658</v>
      </c>
      <c r="X225" s="7">
        <v>7.5394959852277799</v>
      </c>
      <c r="Y225" s="7">
        <v>10.33709066041</v>
      </c>
      <c r="Z225" s="7">
        <v>13.572667052292701</v>
      </c>
      <c r="AA225" s="7">
        <v>8.6916081547645998</v>
      </c>
      <c r="AB225" s="6" t="s">
        <v>601</v>
      </c>
      <c r="AC225">
        <v>9.6746658809714905</v>
      </c>
      <c r="AD225">
        <v>5.0912034639912598</v>
      </c>
      <c r="AE225">
        <v>8.3770412367188101</v>
      </c>
      <c r="AF225">
        <v>10.5190715220893</v>
      </c>
      <c r="AG225">
        <v>7.7718826570072501</v>
      </c>
    </row>
    <row r="226" spans="16:33" x14ac:dyDescent="0.25">
      <c r="P226" s="6" t="s">
        <v>602</v>
      </c>
      <c r="Q226" s="7">
        <v>1.3249939881322499</v>
      </c>
      <c r="R226" s="7">
        <v>1.8801078308820101</v>
      </c>
      <c r="S226" s="7">
        <v>0.89250058313311997</v>
      </c>
      <c r="T226" s="7">
        <v>1.0997565644901901</v>
      </c>
      <c r="U226" s="7">
        <v>1.12741476688035</v>
      </c>
      <c r="V226" s="6" t="s">
        <v>602</v>
      </c>
      <c r="W226" s="7">
        <v>9.0713126669512096</v>
      </c>
      <c r="X226" s="7">
        <v>6.6576831669869403</v>
      </c>
      <c r="Y226" s="7">
        <v>6.8243545276044202</v>
      </c>
      <c r="Z226" s="7">
        <v>7.2819064083982701</v>
      </c>
      <c r="AA226" s="7">
        <v>5.6164204508937097</v>
      </c>
      <c r="AB226" s="6" t="s">
        <v>602</v>
      </c>
      <c r="AC226">
        <v>8.1800397324881793</v>
      </c>
      <c r="AD226">
        <v>5.1766333685018502</v>
      </c>
      <c r="AE226">
        <v>7.0895988549648701</v>
      </c>
      <c r="AF226">
        <v>7.6696267442540798</v>
      </c>
      <c r="AG226">
        <v>6.1984703497571099</v>
      </c>
    </row>
    <row r="227" spans="16:33" x14ac:dyDescent="0.25">
      <c r="P227" s="6" t="s">
        <v>603</v>
      </c>
      <c r="Q227" s="7">
        <v>1.6483710907514</v>
      </c>
      <c r="R227" s="7">
        <v>1.83916213700415</v>
      </c>
      <c r="S227" s="7">
        <v>1.84688910216276</v>
      </c>
      <c r="T227" s="7">
        <v>2.58680017707028</v>
      </c>
      <c r="U227" s="7">
        <v>1.79186155589305</v>
      </c>
      <c r="V227" s="6" t="s">
        <v>603</v>
      </c>
      <c r="W227" s="7">
        <v>5.99309194871896</v>
      </c>
      <c r="X227" s="7">
        <v>5.7562279700251597</v>
      </c>
      <c r="Y227" s="7">
        <v>7.6284644064932898</v>
      </c>
      <c r="Z227" s="7">
        <v>4.9589784807631103</v>
      </c>
      <c r="AA227" s="7">
        <v>5.7765924950226202</v>
      </c>
      <c r="AB227" s="6" t="s">
        <v>603</v>
      </c>
      <c r="AC227">
        <v>5.5115648115451199</v>
      </c>
      <c r="AD227">
        <v>6.2158018603932401</v>
      </c>
      <c r="AE227">
        <v>7.2585088690395301</v>
      </c>
      <c r="AF227">
        <v>5.19966983472239</v>
      </c>
      <c r="AG227">
        <v>5.7682878128428001</v>
      </c>
    </row>
    <row r="228" spans="16:33" x14ac:dyDescent="0.25">
      <c r="P228" s="6" t="s">
        <v>604</v>
      </c>
      <c r="Q228" s="7">
        <v>2.5467210587242199</v>
      </c>
      <c r="R228" s="7">
        <v>1.21465003708221</v>
      </c>
      <c r="S228" s="7">
        <v>1.8320851034943999</v>
      </c>
      <c r="T228" s="7">
        <v>2.19944091435273</v>
      </c>
      <c r="U228" s="7">
        <v>2.00482249283451</v>
      </c>
      <c r="V228" s="6" t="s">
        <v>604</v>
      </c>
      <c r="W228" s="7">
        <v>14.4063849285183</v>
      </c>
      <c r="X228" s="7">
        <v>7.7608338189767503</v>
      </c>
      <c r="Y228" s="7">
        <v>8.1824950298282904</v>
      </c>
      <c r="Z228" s="7">
        <v>8.3883789332600092</v>
      </c>
      <c r="AA228" s="7">
        <v>8.7155834111446406</v>
      </c>
      <c r="AB228" s="6" t="s">
        <v>604</v>
      </c>
      <c r="AC228">
        <v>12.5104620941808</v>
      </c>
      <c r="AD228">
        <v>7.7930415429088997</v>
      </c>
      <c r="AE228">
        <v>8.7981969451768496</v>
      </c>
      <c r="AF228">
        <v>9.5762373434838306</v>
      </c>
      <c r="AG228">
        <v>9.3315741850038201</v>
      </c>
    </row>
    <row r="229" spans="16:33" x14ac:dyDescent="0.25">
      <c r="P229" s="6" t="s">
        <v>605</v>
      </c>
      <c r="Q229" s="7">
        <v>2.1091004151619002</v>
      </c>
      <c r="R229" s="7">
        <v>15.0926405350813</v>
      </c>
      <c r="S229" s="7">
        <v>1.2426693126106301</v>
      </c>
      <c r="T229" s="7">
        <v>1.8260912893993999</v>
      </c>
      <c r="U229" s="7">
        <v>1.4819163740168899</v>
      </c>
      <c r="V229" s="6" t="s">
        <v>605</v>
      </c>
      <c r="W229" s="7">
        <v>3.91916005722288</v>
      </c>
      <c r="X229" s="7">
        <v>17.620008073595301</v>
      </c>
      <c r="Y229" s="7">
        <v>3.67586897666818</v>
      </c>
      <c r="Z229" s="7">
        <v>4.5911893821388698</v>
      </c>
      <c r="AA229" s="7">
        <v>3.6019934125816699</v>
      </c>
      <c r="AB229" s="6" t="s">
        <v>605</v>
      </c>
      <c r="AC229">
        <v>3.5651639524798902</v>
      </c>
      <c r="AD229">
        <v>5.2983872307206896</v>
      </c>
      <c r="AE229">
        <v>3.5754906442339198</v>
      </c>
      <c r="AF229">
        <v>4.2140123819200603</v>
      </c>
      <c r="AG229">
        <v>3.3756005548972099</v>
      </c>
    </row>
    <row r="230" spans="16:33" x14ac:dyDescent="0.25">
      <c r="P230" s="6" t="s">
        <v>606</v>
      </c>
      <c r="Q230" s="7">
        <v>1.1854031128837399</v>
      </c>
      <c r="R230" s="7">
        <v>3.5296343556758201</v>
      </c>
      <c r="S230" s="7">
        <v>1.2488797705885699</v>
      </c>
      <c r="T230" s="7">
        <v>1.2906198253705901</v>
      </c>
      <c r="U230" s="7">
        <v>1.3208055397285201</v>
      </c>
      <c r="V230" s="6" t="s">
        <v>606</v>
      </c>
      <c r="W230" s="7">
        <v>3.8275196947343302</v>
      </c>
      <c r="X230" s="7">
        <v>5.0082288568207796</v>
      </c>
      <c r="Y230" s="7">
        <v>2.0930687678234801</v>
      </c>
      <c r="Z230" s="7">
        <v>2.0142826090567301</v>
      </c>
      <c r="AA230" s="7">
        <v>2.1714938534519699</v>
      </c>
      <c r="AB230" s="6" t="s">
        <v>606</v>
      </c>
      <c r="AC230">
        <v>3.4577085865358801</v>
      </c>
      <c r="AD230">
        <v>3.33349942697693</v>
      </c>
      <c r="AE230">
        <v>1.95990499443587</v>
      </c>
      <c r="AF230">
        <v>1.9614215016165299</v>
      </c>
      <c r="AG230">
        <v>2.02157628644943</v>
      </c>
    </row>
    <row r="231" spans="16:33" x14ac:dyDescent="0.25">
      <c r="P231" s="6" t="s">
        <v>607</v>
      </c>
      <c r="Q231" s="7">
        <v>2.1127111465444299</v>
      </c>
      <c r="R231" s="7">
        <v>1.1419299070381099</v>
      </c>
      <c r="S231" s="7">
        <v>2.63619498238325</v>
      </c>
      <c r="T231" s="7">
        <v>2.3806996297556098</v>
      </c>
      <c r="U231" s="7">
        <v>1.5475594705512401</v>
      </c>
      <c r="V231" s="6" t="s">
        <v>607</v>
      </c>
      <c r="W231" s="7">
        <v>2.1017345231415399</v>
      </c>
      <c r="X231" s="7">
        <v>1.4046467224307999</v>
      </c>
      <c r="Y231" s="7">
        <v>2.7514495281135201</v>
      </c>
      <c r="Z231" s="7">
        <v>2.1426802170194001</v>
      </c>
      <c r="AA231" s="7">
        <v>1.97391463220007</v>
      </c>
      <c r="AB231" s="6" t="s">
        <v>607</v>
      </c>
      <c r="AC231">
        <v>2.3960813454451801</v>
      </c>
      <c r="AD231">
        <v>1.6931441598947401</v>
      </c>
      <c r="AE231">
        <v>1.16482194400334</v>
      </c>
      <c r="AF231">
        <v>1.7399392386123</v>
      </c>
      <c r="AG231">
        <v>1.3443475083426</v>
      </c>
    </row>
    <row r="232" spans="16:33" x14ac:dyDescent="0.25">
      <c r="P232" s="6" t="s">
        <v>608</v>
      </c>
      <c r="Q232" s="7">
        <v>6.2532090375162097</v>
      </c>
      <c r="R232" s="7">
        <v>3.74295636575554</v>
      </c>
      <c r="S232" s="7">
        <v>2.9776257419150398</v>
      </c>
      <c r="T232" s="7">
        <v>3.7748752311770799</v>
      </c>
      <c r="U232" s="7">
        <v>2.15640099627301</v>
      </c>
      <c r="V232" s="6" t="s">
        <v>608</v>
      </c>
      <c r="W232" s="7">
        <v>10.687187175259799</v>
      </c>
      <c r="X232" s="7">
        <v>5.4987106078233001</v>
      </c>
      <c r="Y232" s="7">
        <v>8.7836095903914408</v>
      </c>
      <c r="Z232" s="7">
        <v>6.24533764310232</v>
      </c>
      <c r="AA232" s="7">
        <v>6.5793302959861197</v>
      </c>
      <c r="AB232" s="6" t="s">
        <v>608</v>
      </c>
      <c r="AC232">
        <v>9.7520077471852709</v>
      </c>
      <c r="AD232">
        <v>5.7594776282694404</v>
      </c>
      <c r="AE232">
        <v>8.4982895965441507</v>
      </c>
      <c r="AF232">
        <v>6.27703986464092</v>
      </c>
      <c r="AG232">
        <v>7.1718513158588504</v>
      </c>
    </row>
    <row r="233" spans="16:33" x14ac:dyDescent="0.25">
      <c r="P233" s="6" t="s">
        <v>609</v>
      </c>
      <c r="Q233" s="7">
        <v>2.2679003813654499</v>
      </c>
      <c r="R233" s="7">
        <v>4.6301130664425196</v>
      </c>
      <c r="S233" s="7">
        <v>3.0936746485494599</v>
      </c>
      <c r="T233" s="7">
        <v>2.7357789539133499</v>
      </c>
      <c r="U233" s="7">
        <v>3.4216734873382499</v>
      </c>
      <c r="V233" s="6" t="s">
        <v>609</v>
      </c>
      <c r="W233" s="7">
        <v>16.123432130165401</v>
      </c>
      <c r="X233" s="7">
        <v>8.2610645447120508</v>
      </c>
      <c r="Y233" s="7">
        <v>8.3649813939012105</v>
      </c>
      <c r="Z233" s="7">
        <v>9.5032283549291403</v>
      </c>
      <c r="AA233" s="7">
        <v>8.7708276012972899</v>
      </c>
      <c r="AB233" s="6" t="s">
        <v>609</v>
      </c>
      <c r="AC233">
        <v>15.954810974601299</v>
      </c>
      <c r="AD233">
        <v>6.6756646092719496</v>
      </c>
      <c r="AE233">
        <v>8.68561434066965</v>
      </c>
      <c r="AF233">
        <v>10.741998077646601</v>
      </c>
      <c r="AG233">
        <v>8.6069003965305395</v>
      </c>
    </row>
    <row r="234" spans="16:33" x14ac:dyDescent="0.25">
      <c r="P234" s="6" t="s">
        <v>610</v>
      </c>
      <c r="Q234" s="7">
        <v>5.3243122820472299</v>
      </c>
      <c r="R234" s="7">
        <v>4.1752331268717402</v>
      </c>
      <c r="S234" s="7">
        <v>1.96221586252068</v>
      </c>
      <c r="T234" s="7">
        <v>3.1917421128989001</v>
      </c>
      <c r="U234" s="7">
        <v>2.1350976811161</v>
      </c>
      <c r="V234" s="6" t="s">
        <v>610</v>
      </c>
      <c r="W234" s="7">
        <v>12.7135296271342</v>
      </c>
      <c r="X234" s="7">
        <v>7.1481649179894804</v>
      </c>
      <c r="Y234" s="7">
        <v>6.2384050388478798</v>
      </c>
      <c r="Z234" s="7">
        <v>6.1011250316841696</v>
      </c>
      <c r="AA234" s="7">
        <v>7.0146400714635897</v>
      </c>
      <c r="AB234" s="6" t="s">
        <v>610</v>
      </c>
      <c r="AC234">
        <v>8.6957243885406896</v>
      </c>
      <c r="AD234">
        <v>5.6847354886511301</v>
      </c>
      <c r="AE234">
        <v>5.5704197330802998</v>
      </c>
      <c r="AF234">
        <v>5.13850404510237</v>
      </c>
      <c r="AG234">
        <v>6.0336765694585601</v>
      </c>
    </row>
    <row r="235" spans="16:33" x14ac:dyDescent="0.25">
      <c r="P235" s="6" t="s">
        <v>611</v>
      </c>
      <c r="Q235" s="7">
        <v>6.2628135829937399</v>
      </c>
      <c r="R235" s="7">
        <v>6.93780370764342</v>
      </c>
      <c r="S235" s="7">
        <v>4.2712785816469498</v>
      </c>
      <c r="T235" s="7">
        <v>8.6602670063642702</v>
      </c>
      <c r="U235" s="7">
        <v>4.5040985411922998</v>
      </c>
      <c r="V235" s="6" t="s">
        <v>611</v>
      </c>
      <c r="W235" s="7">
        <v>9.3646484844677005</v>
      </c>
      <c r="X235" s="7">
        <v>8.3165975933753202</v>
      </c>
      <c r="Y235" s="7">
        <v>21.295299333242301</v>
      </c>
      <c r="Z235" s="7">
        <v>8.1071751731887591</v>
      </c>
      <c r="AA235" s="7">
        <v>15.6948383150594</v>
      </c>
      <c r="AB235" s="6" t="s">
        <v>611</v>
      </c>
      <c r="AC235">
        <v>14.265927477738</v>
      </c>
      <c r="AD235">
        <v>8.7406418869393701</v>
      </c>
      <c r="AE235">
        <v>24.623454877773099</v>
      </c>
      <c r="AF235">
        <v>14.5293664394072</v>
      </c>
      <c r="AG235">
        <v>19.601144168560499</v>
      </c>
    </row>
    <row r="236" spans="16:33" x14ac:dyDescent="0.25">
      <c r="P236" s="6" t="s">
        <v>612</v>
      </c>
      <c r="Q236" s="7">
        <v>3.2077737602373202</v>
      </c>
      <c r="R236" s="7">
        <v>11.951665305420899</v>
      </c>
      <c r="S236" s="7">
        <v>3.2800606025155301</v>
      </c>
      <c r="T236" s="7">
        <v>2.3734059523629099</v>
      </c>
      <c r="U236" s="7">
        <v>1.95087816597955</v>
      </c>
      <c r="V236" s="6" t="s">
        <v>612</v>
      </c>
      <c r="W236" s="7">
        <v>11.993260930947599</v>
      </c>
      <c r="X236" s="7">
        <v>21.608927461128602</v>
      </c>
      <c r="Y236" s="7">
        <v>19.920982754424699</v>
      </c>
      <c r="Z236" s="7">
        <v>12.0082815734989</v>
      </c>
      <c r="AA236" s="7">
        <v>11.209082289290301</v>
      </c>
      <c r="AB236" s="6" t="s">
        <v>612</v>
      </c>
      <c r="AC236">
        <v>14.6048307253019</v>
      </c>
      <c r="AD236">
        <v>14.913620473135699</v>
      </c>
      <c r="AE236">
        <v>16.9505784752747</v>
      </c>
      <c r="AF236">
        <v>12.475943502163901</v>
      </c>
      <c r="AG236">
        <v>11.682160315029</v>
      </c>
    </row>
    <row r="237" spans="16:33" x14ac:dyDescent="0.25">
      <c r="P237" s="6" t="s">
        <v>613</v>
      </c>
      <c r="Q237" s="7">
        <v>3.4320001790922801</v>
      </c>
      <c r="R237" s="7">
        <v>7.4463391155585796</v>
      </c>
      <c r="S237" s="7">
        <v>3.8459344247852298</v>
      </c>
      <c r="T237" s="7">
        <v>2.7825740326309099</v>
      </c>
      <c r="U237" s="7">
        <v>1.81728110482603</v>
      </c>
      <c r="V237" s="6" t="s">
        <v>613</v>
      </c>
      <c r="W237" s="7">
        <v>12.9243241252461</v>
      </c>
      <c r="X237" s="7">
        <v>15.4957425866268</v>
      </c>
      <c r="Y237" s="7">
        <v>31.2137617971621</v>
      </c>
      <c r="Z237" s="7">
        <v>16.3746668197616</v>
      </c>
      <c r="AA237" s="7">
        <v>21.024061191786799</v>
      </c>
      <c r="AB237" s="6" t="s">
        <v>613</v>
      </c>
      <c r="AC237">
        <v>15.312389647022</v>
      </c>
      <c r="AD237">
        <v>11.7447703972021</v>
      </c>
      <c r="AE237">
        <v>27.691348904251299</v>
      </c>
      <c r="AF237">
        <v>18.250947275378099</v>
      </c>
      <c r="AG237">
        <v>21.350687952650201</v>
      </c>
    </row>
    <row r="238" spans="16:33" x14ac:dyDescent="0.25">
      <c r="P238" s="6" t="s">
        <v>584</v>
      </c>
      <c r="Q238" s="7">
        <f>AVERAGE(Q192:Q237)</f>
        <v>2.7249691219567147</v>
      </c>
      <c r="R238" s="7">
        <f>AVERAGE(R192:R237)</f>
        <v>6.1405150744358536</v>
      </c>
      <c r="S238" s="7">
        <f>AVERAGE(S192:S237)</f>
        <v>2.8950278773754463</v>
      </c>
      <c r="T238" s="7">
        <f>AVERAGE(T192:T237)</f>
        <v>3.8044816499966254</v>
      </c>
      <c r="U238" s="7">
        <f>AVERAGE(U192:U237)</f>
        <v>3.0765484332367463</v>
      </c>
      <c r="V238" s="6" t="s">
        <v>584</v>
      </c>
      <c r="W238" s="7">
        <f>AVERAGE(W192:W237)</f>
        <v>9.9205914025480642</v>
      </c>
      <c r="X238" s="7">
        <f>AVERAGE(X192:X237)</f>
        <v>9.2327264536047142</v>
      </c>
      <c r="Y238" s="7">
        <f>AVERAGE(Y192:Y237)</f>
        <v>8.2256466179946255</v>
      </c>
      <c r="Z238" s="7">
        <f>AVERAGE(Z192:Z237)</f>
        <v>9.0077865180881442</v>
      </c>
      <c r="AA238" s="7">
        <f>AVERAGE(AA192:AA237)</f>
        <v>7.1970519766622409</v>
      </c>
      <c r="AB238" s="6" t="s">
        <v>584</v>
      </c>
      <c r="AC238" s="7">
        <f>AVERAGE(AC192:AC237)</f>
        <v>9.27299998045339</v>
      </c>
      <c r="AD238" s="7">
        <f>AVERAGE(AD192:AD237)</f>
        <v>5.9613062622226929</v>
      </c>
      <c r="AE238" s="7">
        <f>AVERAGE(AE192:AE237)</f>
        <v>7.1672386928746326</v>
      </c>
      <c r="AF238" s="7">
        <f>AVERAGE(AF192:AF237)</f>
        <v>7.7705583786819012</v>
      </c>
      <c r="AG238" s="7">
        <f>AVERAGE(AG192:AG237)</f>
        <v>6.4606943177089349</v>
      </c>
    </row>
    <row r="239" spans="16:33" x14ac:dyDescent="0.25">
      <c r="P239" s="6" t="s">
        <v>585</v>
      </c>
      <c r="Q239" s="7">
        <f>MEDIAN(Q192:Q237)</f>
        <v>2.2772160683323701</v>
      </c>
      <c r="R239" s="7">
        <f t="shared" ref="R239:U239" si="9">MEDIAN(R192:R237)</f>
        <v>4.1788799655680799</v>
      </c>
      <c r="S239" s="7">
        <f t="shared" si="9"/>
        <v>2.03470531081107</v>
      </c>
      <c r="T239" s="7">
        <f t="shared" si="9"/>
        <v>2.4700375065316749</v>
      </c>
      <c r="U239" s="7">
        <f t="shared" si="9"/>
        <v>2.0737152476131246</v>
      </c>
      <c r="V239" s="6" t="s">
        <v>585</v>
      </c>
      <c r="W239" s="7">
        <f>MEDIAN(W192:W237)</f>
        <v>9.1151469459350842</v>
      </c>
      <c r="X239" s="7">
        <f t="shared" ref="X239:AA239" si="10">MEDIAN(X192:X237)</f>
        <v>7.2956271876518848</v>
      </c>
      <c r="Y239" s="7">
        <f t="shared" si="10"/>
        <v>6.7519232560709153</v>
      </c>
      <c r="Z239" s="7">
        <f t="shared" si="10"/>
        <v>7.0610018624152548</v>
      </c>
      <c r="AA239" s="7">
        <f t="shared" si="10"/>
        <v>5.8586283120336304</v>
      </c>
      <c r="AB239" s="6" t="s">
        <v>585</v>
      </c>
      <c r="AC239" s="7">
        <f>MEDIAN(AC192:AC237)</f>
        <v>8.8282021229656493</v>
      </c>
      <c r="AD239" s="7">
        <f t="shared" ref="AD239:AG239" si="11">MEDIAN(AD192:AD237)</f>
        <v>5.2375102996112695</v>
      </c>
      <c r="AE239" s="7">
        <f t="shared" si="11"/>
        <v>5.94488868476222</v>
      </c>
      <c r="AF239" s="7">
        <f t="shared" si="11"/>
        <v>6.8309982733482695</v>
      </c>
      <c r="AG239" s="7">
        <f t="shared" si="11"/>
        <v>5.6492419991608749</v>
      </c>
    </row>
    <row r="240" spans="16:33" x14ac:dyDescent="0.25">
      <c r="P240" s="9" t="s">
        <v>586</v>
      </c>
      <c r="Q240" s="9">
        <v>0</v>
      </c>
      <c r="R240" s="9">
        <f>(Q238-R238)/Q238*100</f>
        <v>-125.34255617643633</v>
      </c>
      <c r="S240" s="9">
        <f>(Q238-S238)/Q238*100</f>
        <v>-6.240758988733706</v>
      </c>
      <c r="T240" s="9">
        <f>(Q238-T238)/Q238*100</f>
        <v>-39.615587543419451</v>
      </c>
      <c r="U240" s="9">
        <f>(Q238-U238)/Q238*100</f>
        <v>-12.902139273694727</v>
      </c>
      <c r="V240" s="9" t="s">
        <v>586</v>
      </c>
      <c r="W240" s="9">
        <v>0</v>
      </c>
      <c r="X240" s="9">
        <f>(W238-X238)/W238*100</f>
        <v>6.9337091009178602</v>
      </c>
      <c r="Y240" s="9">
        <f>(W238-Y238)/W238*100</f>
        <v>17.085118374274529</v>
      </c>
      <c r="Z240" s="9">
        <f>(W238-Z238)/W238*100</f>
        <v>9.2011135971739524</v>
      </c>
      <c r="AA240" s="9">
        <f>(W238-AA238)/W238*100</f>
        <v>27.453397840639752</v>
      </c>
      <c r="AB240" s="9" t="s">
        <v>586</v>
      </c>
      <c r="AC240" s="9">
        <v>0</v>
      </c>
      <c r="AD240" s="9">
        <f>(AC238-AD238)/AC238*100</f>
        <v>35.713293704426135</v>
      </c>
      <c r="AE240" s="9">
        <f>(AC238-AE238)/AC238*100</f>
        <v>22.70852250638956</v>
      </c>
      <c r="AF240" s="9">
        <f>(AC238-AF238)/AC238*100</f>
        <v>16.202325082912694</v>
      </c>
      <c r="AG240" s="9">
        <f>(AC238-AG238)/AC238*100</f>
        <v>30.327894626038287</v>
      </c>
    </row>
    <row r="241" spans="16:33" x14ac:dyDescent="0.25">
      <c r="P241" s="9" t="s">
        <v>587</v>
      </c>
      <c r="Q241" s="9">
        <v>0</v>
      </c>
      <c r="R241" s="9">
        <f>(Q239-R239)/Q239*100</f>
        <v>-83.508276780618303</v>
      </c>
      <c r="S241" s="9">
        <f>(Q239-S239)/Q239*100</f>
        <v>10.649439940887708</v>
      </c>
      <c r="T241" s="9">
        <f>(Q239-T239)/Q239*100</f>
        <v>-8.4674195339096645</v>
      </c>
      <c r="U241" s="9">
        <f>(Q239-U239)/Q239*100</f>
        <v>8.9363861229150441</v>
      </c>
      <c r="V241" s="9" t="s">
        <v>587</v>
      </c>
      <c r="W241" s="9">
        <v>0</v>
      </c>
      <c r="X241" s="9">
        <f>(W239-X239)/W239*100</f>
        <v>19.961496716129382</v>
      </c>
      <c r="Y241" s="9">
        <f>(W239-Y239)/W239*100</f>
        <v>25.926336721516623</v>
      </c>
      <c r="Z241" s="9">
        <f>(W239-Z239)/W239*100</f>
        <v>22.535512545257198</v>
      </c>
      <c r="AA241" s="9">
        <f>(W239-AA239)/W239*100</f>
        <v>35.726452389818071</v>
      </c>
      <c r="AB241" s="9" t="s">
        <v>587</v>
      </c>
      <c r="AC241" s="9">
        <v>0</v>
      </c>
      <c r="AD241" s="9">
        <f>(AC239-AD239)/AC239*100</f>
        <v>40.672967987599293</v>
      </c>
      <c r="AE241" s="9">
        <f>(AC239-AE239)/AC239*100</f>
        <v>32.660256279166845</v>
      </c>
      <c r="AF241" s="9">
        <f>(AC239-AF239)/AC239*100</f>
        <v>22.622996413073302</v>
      </c>
      <c r="AG241" s="9">
        <f>(AC239-AG239)/AC239*100</f>
        <v>36.009145231677927</v>
      </c>
    </row>
    <row r="244" spans="16:33" x14ac:dyDescent="0.25">
      <c r="P244" s="40" t="s">
        <v>504</v>
      </c>
      <c r="Q244" s="39" t="s">
        <v>614</v>
      </c>
      <c r="R244" s="39"/>
      <c r="S244" s="39" t="s">
        <v>615</v>
      </c>
      <c r="T244" s="39"/>
    </row>
    <row r="245" spans="16:33" ht="60" x14ac:dyDescent="0.25">
      <c r="P245" s="40"/>
      <c r="Q245" s="12" t="s">
        <v>616</v>
      </c>
      <c r="R245" s="12" t="s">
        <v>617</v>
      </c>
      <c r="S245" s="12" t="s">
        <v>616</v>
      </c>
      <c r="T245" s="12" t="s">
        <v>617</v>
      </c>
    </row>
    <row r="246" spans="16:33" x14ac:dyDescent="0.25">
      <c r="P246" s="13" t="s">
        <v>412</v>
      </c>
      <c r="Q246" s="14">
        <v>8.3745137247510755</v>
      </c>
      <c r="R246" s="14">
        <v>0</v>
      </c>
      <c r="S246" s="14">
        <v>7.1773757348741247</v>
      </c>
      <c r="T246" s="14">
        <v>0</v>
      </c>
      <c r="V246">
        <v>9.1151469459350842</v>
      </c>
      <c r="W246">
        <v>7.2956271876518848</v>
      </c>
      <c r="X246">
        <v>6.7519232560709153</v>
      </c>
      <c r="Y246">
        <v>7.0610018624152548</v>
      </c>
      <c r="Z246">
        <v>5.8586283120336304</v>
      </c>
    </row>
    <row r="247" spans="16:33" x14ac:dyDescent="0.25">
      <c r="P247" s="13" t="s">
        <v>405</v>
      </c>
      <c r="Q247" s="15">
        <v>4.7067688936935799</v>
      </c>
      <c r="R247" s="15">
        <v>43.796511076426896</v>
      </c>
      <c r="S247" s="15">
        <v>4.5209967640625504</v>
      </c>
      <c r="T247" s="15">
        <v>37.010448789862075</v>
      </c>
      <c r="V247">
        <v>0</v>
      </c>
      <c r="W247">
        <v>19.961496716129382</v>
      </c>
      <c r="X247">
        <v>25.926336721516623</v>
      </c>
      <c r="Y247">
        <v>22.535512545257198</v>
      </c>
      <c r="Z247">
        <v>35.726452389818071</v>
      </c>
    </row>
    <row r="248" spans="16:33" x14ac:dyDescent="0.25">
      <c r="P248" s="13" t="s">
        <v>404</v>
      </c>
      <c r="Q248" s="14">
        <v>6.5078378146120599</v>
      </c>
      <c r="R248" s="14">
        <v>22.289961799477506</v>
      </c>
      <c r="S248" s="14">
        <v>6.8028706758783706</v>
      </c>
      <c r="T248" s="14">
        <v>5.2178550048045125</v>
      </c>
    </row>
    <row r="249" spans="16:33" x14ac:dyDescent="0.25">
      <c r="P249" s="13" t="s">
        <v>406</v>
      </c>
      <c r="Q249" s="14">
        <v>7.2361945490954902</v>
      </c>
      <c r="R249" s="14">
        <v>13.592659980856627</v>
      </c>
      <c r="S249" s="14">
        <v>7.1992567670522352</v>
      </c>
      <c r="T249" s="14">
        <v>-0.30486117748849023</v>
      </c>
    </row>
    <row r="250" spans="16:33" x14ac:dyDescent="0.25">
      <c r="P250" s="13" t="s">
        <v>403</v>
      </c>
      <c r="Q250" s="14">
        <v>6.4813711535781398</v>
      </c>
      <c r="R250" s="14">
        <v>22.605999982753715</v>
      </c>
      <c r="S250" s="14">
        <v>6.6386546126010249</v>
      </c>
      <c r="T250" s="14">
        <v>7.5058230497187131</v>
      </c>
    </row>
    <row r="252" spans="16:33" x14ac:dyDescent="0.25">
      <c r="P252">
        <v>8.3745137247510755</v>
      </c>
      <c r="Q252">
        <v>4.7067688936935799</v>
      </c>
      <c r="R252">
        <v>6.5078378146120599</v>
      </c>
      <c r="S252">
        <v>7.2361945490954902</v>
      </c>
      <c r="T252">
        <v>6.4813711535781398</v>
      </c>
    </row>
    <row r="253" spans="16:33" x14ac:dyDescent="0.25">
      <c r="P253">
        <v>0</v>
      </c>
      <c r="Q253">
        <v>43.796511076426896</v>
      </c>
      <c r="R253">
        <v>22.289961799477506</v>
      </c>
      <c r="S253">
        <v>13.592659980856627</v>
      </c>
      <c r="T253">
        <v>22.605999982753715</v>
      </c>
    </row>
    <row r="254" spans="16:33" x14ac:dyDescent="0.25">
      <c r="P254">
        <v>7.1773757348741247</v>
      </c>
      <c r="Q254">
        <v>4.5209967640625504</v>
      </c>
      <c r="R254">
        <v>6.8028706758783706</v>
      </c>
      <c r="S254">
        <v>7.1992567670522352</v>
      </c>
      <c r="T254">
        <v>6.6386546126010249</v>
      </c>
    </row>
    <row r="255" spans="16:33" x14ac:dyDescent="0.25">
      <c r="P255">
        <v>0</v>
      </c>
      <c r="Q255">
        <v>37.010448789862075</v>
      </c>
      <c r="R255">
        <v>5.2178550048045125</v>
      </c>
      <c r="S255">
        <v>-0.30486117748849023</v>
      </c>
      <c r="T255">
        <v>7.5058230497187131</v>
      </c>
    </row>
    <row r="256" spans="16:33" x14ac:dyDescent="0.25">
      <c r="P256" s="33"/>
      <c r="Q256" s="33"/>
      <c r="R256" s="33"/>
      <c r="S256" s="33"/>
      <c r="T256" s="33"/>
      <c r="U256" s="33"/>
      <c r="V256" s="33"/>
      <c r="W256" s="33"/>
      <c r="X256" s="33"/>
      <c r="Y256" s="33"/>
    </row>
    <row r="257" spans="16:33" x14ac:dyDescent="0.25">
      <c r="P257" s="30" t="s">
        <v>618</v>
      </c>
      <c r="Q257" s="31"/>
      <c r="R257" s="31"/>
      <c r="S257" s="31"/>
      <c r="T257" s="31"/>
      <c r="U257" s="31"/>
      <c r="V257" s="31"/>
      <c r="W257" s="31"/>
      <c r="X257" s="32"/>
      <c r="Y257" s="30" t="s">
        <v>619</v>
      </c>
      <c r="Z257" s="31"/>
      <c r="AA257" s="31"/>
      <c r="AB257" s="31"/>
      <c r="AC257" s="31"/>
      <c r="AD257" s="31"/>
      <c r="AE257" s="31"/>
      <c r="AF257" s="31"/>
      <c r="AG257" s="32"/>
    </row>
    <row r="258" spans="16:33" x14ac:dyDescent="0.25">
      <c r="P258" s="29" t="s">
        <v>504</v>
      </c>
      <c r="Q258" s="29" t="s">
        <v>451</v>
      </c>
      <c r="R258" s="29"/>
      <c r="S258" s="29" t="s">
        <v>452</v>
      </c>
      <c r="T258" s="29"/>
      <c r="U258" s="29" t="s">
        <v>509</v>
      </c>
      <c r="V258" s="29"/>
      <c r="W258" s="29" t="s">
        <v>558</v>
      </c>
      <c r="X258" s="29"/>
      <c r="Y258" s="29" t="s">
        <v>504</v>
      </c>
      <c r="Z258" s="29" t="s">
        <v>451</v>
      </c>
      <c r="AA258" s="29"/>
      <c r="AB258" s="29" t="s">
        <v>452</v>
      </c>
      <c r="AC258" s="29"/>
      <c r="AD258" s="29" t="s">
        <v>509</v>
      </c>
      <c r="AE258" s="29"/>
      <c r="AF258" s="6" t="s">
        <v>558</v>
      </c>
      <c r="AG258" s="7"/>
    </row>
    <row r="259" spans="16:33" x14ac:dyDescent="0.25">
      <c r="P259" s="29"/>
      <c r="Q259" s="11" t="s">
        <v>507</v>
      </c>
      <c r="R259" s="11" t="s">
        <v>620</v>
      </c>
      <c r="S259" s="11" t="s">
        <v>507</v>
      </c>
      <c r="T259" s="11" t="s">
        <v>620</v>
      </c>
      <c r="U259" s="11" t="s">
        <v>507</v>
      </c>
      <c r="V259" s="11" t="s">
        <v>620</v>
      </c>
      <c r="W259" s="11" t="s">
        <v>507</v>
      </c>
      <c r="X259" s="11" t="s">
        <v>620</v>
      </c>
      <c r="Y259" s="29"/>
      <c r="Z259" s="11" t="s">
        <v>511</v>
      </c>
      <c r="AA259" s="11" t="s">
        <v>620</v>
      </c>
      <c r="AB259" s="11" t="s">
        <v>511</v>
      </c>
      <c r="AC259" s="11" t="s">
        <v>620</v>
      </c>
      <c r="AD259" s="11" t="s">
        <v>511</v>
      </c>
      <c r="AE259" s="11" t="s">
        <v>620</v>
      </c>
      <c r="AF259" s="6" t="s">
        <v>511</v>
      </c>
      <c r="AG259" s="11" t="s">
        <v>620</v>
      </c>
    </row>
    <row r="260" spans="16:33" x14ac:dyDescent="0.25">
      <c r="P260" s="6" t="s">
        <v>412</v>
      </c>
      <c r="Q260" s="16">
        <f>B141*100</f>
        <v>61.538000000000004</v>
      </c>
      <c r="R260" s="16">
        <v>0</v>
      </c>
      <c r="S260" s="16">
        <f>C141*100</f>
        <v>75.411000000000001</v>
      </c>
      <c r="T260" s="16">
        <v>0</v>
      </c>
      <c r="U260" s="16">
        <f>D141*100</f>
        <v>78.120999999999995</v>
      </c>
      <c r="V260" s="16">
        <v>0</v>
      </c>
      <c r="W260" s="16">
        <v>84.93</v>
      </c>
      <c r="X260" s="16"/>
      <c r="Y260" s="17" t="s">
        <v>412</v>
      </c>
      <c r="Z260" s="16">
        <f>G141*100</f>
        <v>43.317999999999998</v>
      </c>
      <c r="AA260" s="16">
        <v>0</v>
      </c>
      <c r="AB260" s="16">
        <f>H141*100</f>
        <v>63.066000000000003</v>
      </c>
      <c r="AC260" s="16">
        <v>0</v>
      </c>
      <c r="AD260" s="16">
        <f>I141*100</f>
        <v>65.837000000000003</v>
      </c>
      <c r="AE260" s="16"/>
      <c r="AF260" s="16">
        <f>J141*100</f>
        <v>76.843999999999994</v>
      </c>
      <c r="AG260" s="16">
        <v>0</v>
      </c>
    </row>
    <row r="261" spans="16:33" x14ac:dyDescent="0.25">
      <c r="P261" s="6" t="s">
        <v>405</v>
      </c>
      <c r="Q261" s="16">
        <f>B142*100</f>
        <v>74.461999999999989</v>
      </c>
      <c r="R261" s="16">
        <f>(Q261-61.538)/61.538*100</f>
        <v>21.001657512431333</v>
      </c>
      <c r="S261" s="17">
        <f>C142*100</f>
        <v>87.512</v>
      </c>
      <c r="T261" s="17">
        <f>(S261-75.411)/75.411*100</f>
        <v>16.046730583071433</v>
      </c>
      <c r="U261" s="17">
        <f>D142*100</f>
        <v>86.38</v>
      </c>
      <c r="V261" s="17">
        <f>(U261-78.121)/78.121*100</f>
        <v>10.572061289538025</v>
      </c>
      <c r="W261" s="17">
        <v>90.870999999999995</v>
      </c>
      <c r="X261" s="17">
        <f>(W261-84.93)/84.93*100</f>
        <v>6.9951724949958649</v>
      </c>
      <c r="Y261" s="17" t="s">
        <v>405</v>
      </c>
      <c r="Z261" s="17">
        <f>G142*100</f>
        <v>62.388999999999996</v>
      </c>
      <c r="AA261" s="17">
        <f>(Z261-43.318)/43.318*100</f>
        <v>44.025578281545776</v>
      </c>
      <c r="AB261" s="17">
        <f>H142*100</f>
        <v>77.141999999999996</v>
      </c>
      <c r="AC261" s="17">
        <f>(AB261-63.066)/63.066*100</f>
        <v>22.319474835886201</v>
      </c>
      <c r="AD261" s="17">
        <f>I142*100</f>
        <v>77.24499999999999</v>
      </c>
      <c r="AE261" s="17">
        <f>(AD261-65.837)/65.837*100</f>
        <v>17.327642511049998</v>
      </c>
      <c r="AF261" s="17">
        <f>J142*100</f>
        <v>84.316999999999993</v>
      </c>
      <c r="AG261" s="17">
        <f>(AF261-76.844)/76.844*100</f>
        <v>9.7248971943157549</v>
      </c>
    </row>
    <row r="262" spans="16:33" x14ac:dyDescent="0.25">
      <c r="P262" s="6" t="s">
        <v>404</v>
      </c>
      <c r="Q262" s="16">
        <f>B143*100</f>
        <v>73.751999999999995</v>
      </c>
      <c r="R262" s="16">
        <f t="shared" ref="R262:R264" si="12">(Q262-61.538)/61.538*100</f>
        <v>19.847898859241443</v>
      </c>
      <c r="S262" s="16">
        <f>C143*100</f>
        <v>84.271000000000001</v>
      </c>
      <c r="T262" s="16">
        <f t="shared" ref="T262:T264" si="13">(S262-75.411)/75.411*100</f>
        <v>11.748949092307488</v>
      </c>
      <c r="U262" s="16">
        <f>D143*100</f>
        <v>85.129000000000005</v>
      </c>
      <c r="V262" s="16">
        <f t="shared" ref="V262:V264" si="14">(U262-78.121)/78.121*100</f>
        <v>8.9706992998041635</v>
      </c>
      <c r="W262" s="16">
        <v>88.688000000000002</v>
      </c>
      <c r="X262" s="16">
        <f t="shared" ref="X262:X264" si="15">(W262-84.93)/84.93*100</f>
        <v>4.4248204403626454</v>
      </c>
      <c r="Y262" s="17" t="s">
        <v>404</v>
      </c>
      <c r="Z262" s="16">
        <f>G143*100</f>
        <v>54.890999999999998</v>
      </c>
      <c r="AA262" s="16">
        <f t="shared" ref="AA262:AA264" si="16">(Z262-43.318)/43.318*100</f>
        <v>26.716376564014961</v>
      </c>
      <c r="AB262" s="16">
        <f>H143*100</f>
        <v>71.165000000000006</v>
      </c>
      <c r="AC262" s="16">
        <f t="shared" ref="AC262:AC264" si="17">(AB262-63.066)/63.066*100</f>
        <v>12.842101924967499</v>
      </c>
      <c r="AD262" s="16">
        <f>I143*100</f>
        <v>73.194000000000003</v>
      </c>
      <c r="AE262" s="16">
        <f t="shared" ref="AE262:AE264" si="18">(AD262-65.837)/65.837*100</f>
        <v>11.174567492443458</v>
      </c>
      <c r="AF262" s="16">
        <f>J143*100</f>
        <v>81.733000000000004</v>
      </c>
      <c r="AG262" s="16">
        <f t="shared" ref="AG262:AG264" si="19">(AF262-76.844)/76.844*100</f>
        <v>6.3622403831138543</v>
      </c>
    </row>
    <row r="263" spans="16:33" x14ac:dyDescent="0.25">
      <c r="P263" s="6" t="s">
        <v>406</v>
      </c>
      <c r="Q263" s="16">
        <f>B144*100</f>
        <v>76.957999999999998</v>
      </c>
      <c r="R263" s="16">
        <f t="shared" si="12"/>
        <v>25.057687932659501</v>
      </c>
      <c r="S263" s="16">
        <f>C144*100</f>
        <v>71.061999999999998</v>
      </c>
      <c r="T263" s="16">
        <f t="shared" si="13"/>
        <v>-5.7670631605468747</v>
      </c>
      <c r="U263" s="16">
        <f>D144*100</f>
        <v>81.420999999999992</v>
      </c>
      <c r="V263" s="16">
        <f t="shared" si="14"/>
        <v>4.2242162798735254</v>
      </c>
      <c r="W263" s="16">
        <v>85.02300000000001</v>
      </c>
      <c r="X263" s="16">
        <f t="shared" si="15"/>
        <v>0.10950194277640825</v>
      </c>
      <c r="Y263" s="17" t="s">
        <v>406</v>
      </c>
      <c r="Z263" s="16">
        <f>G144*100</f>
        <v>48.978000000000002</v>
      </c>
      <c r="AA263" s="16">
        <f t="shared" si="16"/>
        <v>13.066161872662644</v>
      </c>
      <c r="AB263" s="16">
        <f>H144*100</f>
        <v>60.973999999999997</v>
      </c>
      <c r="AC263" s="16">
        <f t="shared" si="17"/>
        <v>-3.3171598008435699</v>
      </c>
      <c r="AD263" s="16">
        <f>I144*100</f>
        <v>67.691999999999993</v>
      </c>
      <c r="AE263" s="16">
        <f t="shared" si="18"/>
        <v>2.8175645913392007</v>
      </c>
      <c r="AF263" s="16">
        <f>J144*100</f>
        <v>77.490000000000009</v>
      </c>
      <c r="AG263" s="16">
        <f t="shared" si="19"/>
        <v>0.84066420280049847</v>
      </c>
    </row>
    <row r="264" spans="16:33" x14ac:dyDescent="0.25">
      <c r="P264" s="6" t="s">
        <v>403</v>
      </c>
      <c r="Q264" s="17">
        <f>B145*100</f>
        <v>82.31</v>
      </c>
      <c r="R264" s="17">
        <f t="shared" si="12"/>
        <v>33.754753160648718</v>
      </c>
      <c r="S264" s="16">
        <f>C145*100</f>
        <v>68.992000000000004</v>
      </c>
      <c r="T264" s="16">
        <f t="shared" si="13"/>
        <v>-8.5120207927225433</v>
      </c>
      <c r="U264" s="16">
        <f>D145*100</f>
        <v>83.06</v>
      </c>
      <c r="V264" s="16">
        <f t="shared" si="14"/>
        <v>6.3222436988773918</v>
      </c>
      <c r="W264" s="16">
        <v>85.896000000000001</v>
      </c>
      <c r="X264" s="16">
        <f t="shared" si="15"/>
        <v>1.1374072765807064</v>
      </c>
      <c r="Y264" s="17" t="s">
        <v>403</v>
      </c>
      <c r="Z264" s="16">
        <f>G145*100</f>
        <v>52.802999999999997</v>
      </c>
      <c r="AA264" s="16">
        <f t="shared" si="16"/>
        <v>21.89620942795143</v>
      </c>
      <c r="AB264" s="16">
        <f>H145*100</f>
        <v>62.604000000000006</v>
      </c>
      <c r="AC264" s="16">
        <f t="shared" si="17"/>
        <v>-0.73256588336028317</v>
      </c>
      <c r="AD264" s="16">
        <f>I145*100</f>
        <v>69.600999999999999</v>
      </c>
      <c r="AE264" s="16">
        <f t="shared" si="18"/>
        <v>5.7171499308899181</v>
      </c>
      <c r="AF264" s="16">
        <f>J145*100</f>
        <v>78.456999999999994</v>
      </c>
      <c r="AG264" s="16">
        <f t="shared" si="19"/>
        <v>2.0990578314507307</v>
      </c>
    </row>
  </sheetData>
  <mergeCells count="134">
    <mergeCell ref="AA33:AD33"/>
    <mergeCell ref="G77:L77"/>
    <mergeCell ref="A77:F77"/>
    <mergeCell ref="O67:U67"/>
    <mergeCell ref="O50:U50"/>
    <mergeCell ref="O51:U51"/>
    <mergeCell ref="A49:E49"/>
    <mergeCell ref="A48:E48"/>
    <mergeCell ref="O43:U43"/>
    <mergeCell ref="V35:Z35"/>
    <mergeCell ref="V34:Z34"/>
    <mergeCell ref="V43:Z43"/>
    <mergeCell ref="V42:Z42"/>
    <mergeCell ref="V50:Z50"/>
    <mergeCell ref="V51:Z51"/>
    <mergeCell ref="A71:A76"/>
    <mergeCell ref="B71:B76"/>
    <mergeCell ref="A56:E56"/>
    <mergeCell ref="Q244:R244"/>
    <mergeCell ref="S244:T244"/>
    <mergeCell ref="P244:P245"/>
    <mergeCell ref="AA47:AD47"/>
    <mergeCell ref="AA40:AD40"/>
    <mergeCell ref="G78:L78"/>
    <mergeCell ref="A78:F78"/>
    <mergeCell ref="B84:E84"/>
    <mergeCell ref="B85:E85"/>
    <mergeCell ref="E125:F125"/>
    <mergeCell ref="A57:E57"/>
    <mergeCell ref="A65:A70"/>
    <mergeCell ref="B65:B70"/>
    <mergeCell ref="F56:J56"/>
    <mergeCell ref="F57:J57"/>
    <mergeCell ref="O66:U66"/>
    <mergeCell ref="O58:U58"/>
    <mergeCell ref="O59:U59"/>
    <mergeCell ref="V58:Z58"/>
    <mergeCell ref="V59:Z59"/>
    <mergeCell ref="O75:U75"/>
    <mergeCell ref="O74:U74"/>
    <mergeCell ref="F92:I92"/>
    <mergeCell ref="F93:I93"/>
    <mergeCell ref="A1:E1"/>
    <mergeCell ref="A9:E9"/>
    <mergeCell ref="A10:E10"/>
    <mergeCell ref="A17:F17"/>
    <mergeCell ref="O42:U42"/>
    <mergeCell ref="A42:F42"/>
    <mergeCell ref="H34:M34"/>
    <mergeCell ref="H35:M35"/>
    <mergeCell ref="A18:F18"/>
    <mergeCell ref="A25:F25"/>
    <mergeCell ref="A24:F24"/>
    <mergeCell ref="O35:U35"/>
    <mergeCell ref="O34:U34"/>
    <mergeCell ref="A34:F34"/>
    <mergeCell ref="A35:F35"/>
    <mergeCell ref="A41:F41"/>
    <mergeCell ref="B101:E101"/>
    <mergeCell ref="B100:E100"/>
    <mergeCell ref="B93:E93"/>
    <mergeCell ref="B92:E92"/>
    <mergeCell ref="P85:X85"/>
    <mergeCell ref="P84:X84"/>
    <mergeCell ref="P92:X92"/>
    <mergeCell ref="P93:X93"/>
    <mergeCell ref="O119:U119"/>
    <mergeCell ref="P101:X101"/>
    <mergeCell ref="G109:L109"/>
    <mergeCell ref="G110:L110"/>
    <mergeCell ref="O111:U111"/>
    <mergeCell ref="O110:U110"/>
    <mergeCell ref="O118:U118"/>
    <mergeCell ref="P100:X100"/>
    <mergeCell ref="H118:L118"/>
    <mergeCell ref="G119:L119"/>
    <mergeCell ref="O135:R135"/>
    <mergeCell ref="S135:V135"/>
    <mergeCell ref="O126:R126"/>
    <mergeCell ref="O127:R127"/>
    <mergeCell ref="S126:V126"/>
    <mergeCell ref="S127:V127"/>
    <mergeCell ref="O134:R134"/>
    <mergeCell ref="S134:V134"/>
    <mergeCell ref="A109:F109"/>
    <mergeCell ref="A110:F110"/>
    <mergeCell ref="C124:D124"/>
    <mergeCell ref="E124:F124"/>
    <mergeCell ref="H121:J121"/>
    <mergeCell ref="K121:L121"/>
    <mergeCell ref="H122:J122"/>
    <mergeCell ref="K122:L122"/>
    <mergeCell ref="A123:F123"/>
    <mergeCell ref="K120:L120"/>
    <mergeCell ref="H120:J120"/>
    <mergeCell ref="G123:L123"/>
    <mergeCell ref="B118:F118"/>
    <mergeCell ref="A119:F119"/>
    <mergeCell ref="V190:AA190"/>
    <mergeCell ref="AB190:AG190"/>
    <mergeCell ref="P165:U165"/>
    <mergeCell ref="P166:U166"/>
    <mergeCell ref="V165:AA165"/>
    <mergeCell ref="V166:AA166"/>
    <mergeCell ref="O142:S142"/>
    <mergeCell ref="O143:S143"/>
    <mergeCell ref="T142:X142"/>
    <mergeCell ref="T143:X143"/>
    <mergeCell ref="Y142:AC142"/>
    <mergeCell ref="Y143:AC143"/>
    <mergeCell ref="Z258:AA258"/>
    <mergeCell ref="AB258:AC258"/>
    <mergeCell ref="AD258:AE258"/>
    <mergeCell ref="W258:X258"/>
    <mergeCell ref="P258:P259"/>
    <mergeCell ref="Y258:Y259"/>
    <mergeCell ref="P257:X257"/>
    <mergeCell ref="Y257:AG257"/>
    <mergeCell ref="A138:E138"/>
    <mergeCell ref="F138:J138"/>
    <mergeCell ref="A139:E139"/>
    <mergeCell ref="F139:J139"/>
    <mergeCell ref="P256:T256"/>
    <mergeCell ref="U256:Y256"/>
    <mergeCell ref="Q258:R258"/>
    <mergeCell ref="S258:T258"/>
    <mergeCell ref="U258:V258"/>
    <mergeCell ref="A146:E146"/>
    <mergeCell ref="F146:J146"/>
    <mergeCell ref="A147:E147"/>
    <mergeCell ref="F147:J147"/>
    <mergeCell ref="AB165:AG165"/>
    <mergeCell ref="AB166:AG166"/>
    <mergeCell ref="P190:U190"/>
  </mergeCells>
  <pageMargins left="0.7" right="0.7" top="0.75" bottom="0.75" header="0.3" footer="0.3"/>
  <pageSetup orientation="portrait" horizontalDpi="4294967292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45" zoomScaleNormal="145" workbookViewId="0">
      <selection activeCell="A14" sqref="A14:E18"/>
    </sheetView>
  </sheetViews>
  <sheetFormatPr defaultRowHeight="15" x14ac:dyDescent="0.25"/>
  <sheetData>
    <row r="1" spans="1:6" x14ac:dyDescent="0.25">
      <c r="A1" t="s">
        <v>503</v>
      </c>
      <c r="B1" t="s">
        <v>473</v>
      </c>
      <c r="C1" t="s">
        <v>474</v>
      </c>
      <c r="D1" t="s">
        <v>475</v>
      </c>
      <c r="E1" t="s">
        <v>476</v>
      </c>
      <c r="F1" t="s">
        <v>477</v>
      </c>
    </row>
    <row r="2" spans="1:6" x14ac:dyDescent="0.25">
      <c r="A2">
        <v>32</v>
      </c>
      <c r="B2" t="s">
        <v>478</v>
      </c>
      <c r="C2" t="s">
        <v>483</v>
      </c>
      <c r="D2" t="s">
        <v>488</v>
      </c>
      <c r="E2" t="s">
        <v>493</v>
      </c>
      <c r="F2" t="s">
        <v>498</v>
      </c>
    </row>
    <row r="3" spans="1:6" x14ac:dyDescent="0.25">
      <c r="A3">
        <v>24</v>
      </c>
      <c r="B3" t="s">
        <v>479</v>
      </c>
      <c r="C3" t="s">
        <v>484</v>
      </c>
      <c r="D3" t="s">
        <v>489</v>
      </c>
      <c r="E3" t="s">
        <v>494</v>
      </c>
      <c r="F3" t="s">
        <v>499</v>
      </c>
    </row>
    <row r="4" spans="1:6" x14ac:dyDescent="0.25">
      <c r="A4">
        <v>16</v>
      </c>
      <c r="B4" t="s">
        <v>480</v>
      </c>
      <c r="C4" t="s">
        <v>485</v>
      </c>
      <c r="D4" t="s">
        <v>490</v>
      </c>
      <c r="E4" t="s">
        <v>495</v>
      </c>
      <c r="F4" t="s">
        <v>500</v>
      </c>
    </row>
    <row r="5" spans="1:6" x14ac:dyDescent="0.25">
      <c r="A5">
        <v>8</v>
      </c>
      <c r="B5" t="s">
        <v>481</v>
      </c>
      <c r="C5" t="s">
        <v>486</v>
      </c>
      <c r="D5" t="s">
        <v>491</v>
      </c>
      <c r="E5" t="s">
        <v>496</v>
      </c>
      <c r="F5" t="s">
        <v>501</v>
      </c>
    </row>
    <row r="6" spans="1:6" x14ac:dyDescent="0.25">
      <c r="A6">
        <v>4</v>
      </c>
      <c r="B6" t="s">
        <v>482</v>
      </c>
      <c r="C6" t="s">
        <v>487</v>
      </c>
      <c r="D6" t="s">
        <v>492</v>
      </c>
      <c r="E6" t="s">
        <v>497</v>
      </c>
      <c r="F6" t="s">
        <v>502</v>
      </c>
    </row>
    <row r="7" spans="1:6" x14ac:dyDescent="0.25">
      <c r="A7" t="s">
        <v>504</v>
      </c>
      <c r="B7" s="41" t="s">
        <v>441</v>
      </c>
      <c r="C7" s="41"/>
      <c r="D7" s="41"/>
      <c r="E7" s="41"/>
      <c r="F7" s="41"/>
    </row>
    <row r="8" spans="1:6" x14ac:dyDescent="0.25">
      <c r="A8" t="s">
        <v>473</v>
      </c>
      <c r="B8">
        <v>32</v>
      </c>
      <c r="C8">
        <v>24</v>
      </c>
      <c r="D8">
        <v>16</v>
      </c>
      <c r="E8">
        <v>8</v>
      </c>
      <c r="F8">
        <v>4</v>
      </c>
    </row>
    <row r="9" spans="1:6" x14ac:dyDescent="0.25">
      <c r="A9" t="s">
        <v>474</v>
      </c>
      <c r="B9">
        <v>32</v>
      </c>
      <c r="C9">
        <v>24</v>
      </c>
      <c r="D9">
        <v>16</v>
      </c>
      <c r="E9">
        <v>8</v>
      </c>
      <c r="F9">
        <v>4</v>
      </c>
    </row>
    <row r="10" spans="1:6" x14ac:dyDescent="0.25">
      <c r="A10" t="s">
        <v>475</v>
      </c>
      <c r="B10">
        <v>32</v>
      </c>
      <c r="C10">
        <v>24</v>
      </c>
      <c r="D10">
        <v>16</v>
      </c>
      <c r="E10">
        <v>8</v>
      </c>
      <c r="F10">
        <v>4</v>
      </c>
    </row>
    <row r="11" spans="1:6" x14ac:dyDescent="0.25">
      <c r="A11" t="s">
        <v>476</v>
      </c>
      <c r="B11">
        <v>32</v>
      </c>
      <c r="C11">
        <v>24</v>
      </c>
      <c r="D11">
        <v>16</v>
      </c>
      <c r="E11">
        <v>8</v>
      </c>
      <c r="F11">
        <v>4</v>
      </c>
    </row>
    <row r="12" spans="1:6" x14ac:dyDescent="0.25">
      <c r="A12" t="s">
        <v>477</v>
      </c>
      <c r="B12">
        <v>32</v>
      </c>
      <c r="C12">
        <v>24</v>
      </c>
      <c r="D12">
        <v>16</v>
      </c>
      <c r="E12">
        <v>8</v>
      </c>
      <c r="F12">
        <v>4</v>
      </c>
    </row>
    <row r="14" spans="1:6" x14ac:dyDescent="0.25">
      <c r="A14" t="s">
        <v>504</v>
      </c>
      <c r="B14" s="41" t="s">
        <v>472</v>
      </c>
      <c r="C14" s="41"/>
      <c r="D14" s="41"/>
      <c r="E14" s="41"/>
      <c r="F14" s="4"/>
    </row>
    <row r="15" spans="1:6" x14ac:dyDescent="0.25">
      <c r="A15" t="s">
        <v>474</v>
      </c>
      <c r="B15">
        <v>1000</v>
      </c>
      <c r="C15">
        <v>100</v>
      </c>
      <c r="D15">
        <v>10</v>
      </c>
      <c r="E15">
        <v>2</v>
      </c>
    </row>
    <row r="16" spans="1:6" x14ac:dyDescent="0.25">
      <c r="A16" t="s">
        <v>475</v>
      </c>
      <c r="B16">
        <v>1000</v>
      </c>
      <c r="C16">
        <v>100</v>
      </c>
      <c r="D16">
        <v>10</v>
      </c>
      <c r="E16">
        <v>2</v>
      </c>
    </row>
    <row r="17" spans="1:5" x14ac:dyDescent="0.25">
      <c r="A17" t="s">
        <v>476</v>
      </c>
      <c r="B17">
        <v>1000</v>
      </c>
      <c r="C17">
        <v>100</v>
      </c>
      <c r="D17">
        <v>10</v>
      </c>
      <c r="E17">
        <v>2</v>
      </c>
    </row>
    <row r="18" spans="1:5" x14ac:dyDescent="0.25">
      <c r="A18" t="s">
        <v>477</v>
      </c>
      <c r="B18">
        <v>1000</v>
      </c>
      <c r="C18">
        <v>100</v>
      </c>
      <c r="D18">
        <v>10</v>
      </c>
      <c r="E18">
        <v>2</v>
      </c>
    </row>
  </sheetData>
  <mergeCells count="2">
    <mergeCell ref="B7:F7"/>
    <mergeCell ref="B14:E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"/>
  <sheetViews>
    <sheetView tabSelected="1" topLeftCell="A50" zoomScale="115" zoomScaleNormal="115" workbookViewId="0">
      <selection activeCell="B71" sqref="B71"/>
    </sheetView>
  </sheetViews>
  <sheetFormatPr defaultRowHeight="15" x14ac:dyDescent="0.25"/>
  <cols>
    <col min="1" max="2" width="15.42578125" customWidth="1"/>
    <col min="3" max="3" width="15.5703125" customWidth="1"/>
    <col min="4" max="4" width="16.5703125" customWidth="1"/>
    <col min="5" max="5" width="14.7109375" customWidth="1"/>
    <col min="6" max="6" width="17.5703125" customWidth="1"/>
    <col min="7" max="7" width="12.42578125" customWidth="1"/>
    <col min="8" max="8" width="18.7109375" customWidth="1"/>
    <col min="10" max="10" width="10.85546875" customWidth="1"/>
    <col min="11" max="11" width="19.42578125" customWidth="1"/>
  </cols>
  <sheetData>
    <row r="1" spans="1:16" x14ac:dyDescent="0.25">
      <c r="A1" s="33" t="s">
        <v>621</v>
      </c>
      <c r="B1" s="33"/>
      <c r="C1" s="33"/>
      <c r="D1" s="33"/>
      <c r="E1" s="33"/>
      <c r="G1" s="33" t="s">
        <v>628</v>
      </c>
      <c r="H1" s="33"/>
      <c r="I1" s="33"/>
      <c r="J1" s="33"/>
      <c r="K1" s="33"/>
      <c r="L1" s="2" t="s">
        <v>631</v>
      </c>
      <c r="M1" s="2"/>
      <c r="N1" s="2"/>
      <c r="O1" s="2"/>
      <c r="P1" s="2"/>
    </row>
    <row r="2" spans="1:16" x14ac:dyDescent="0.25">
      <c r="B2" s="1" t="s">
        <v>451</v>
      </c>
      <c r="C2" s="1" t="s">
        <v>623</v>
      </c>
      <c r="D2" s="1" t="s">
        <v>624</v>
      </c>
      <c r="E2" s="1" t="s">
        <v>625</v>
      </c>
      <c r="H2" s="1" t="s">
        <v>451</v>
      </c>
      <c r="I2" s="1" t="s">
        <v>623</v>
      </c>
      <c r="J2" s="1" t="s">
        <v>624</v>
      </c>
      <c r="K2" s="1" t="s">
        <v>625</v>
      </c>
      <c r="M2" s="1" t="s">
        <v>451</v>
      </c>
      <c r="N2" s="1" t="s">
        <v>623</v>
      </c>
      <c r="O2" s="1" t="s">
        <v>624</v>
      </c>
      <c r="P2" s="1" t="s">
        <v>625</v>
      </c>
    </row>
    <row r="3" spans="1:16" x14ac:dyDescent="0.25">
      <c r="A3" s="1" t="s">
        <v>626</v>
      </c>
      <c r="B3">
        <v>0.67064999999999997</v>
      </c>
      <c r="C3">
        <v>0.93235999999999997</v>
      </c>
      <c r="D3">
        <v>0.85158999999999996</v>
      </c>
      <c r="E3">
        <v>0.90807000000000004</v>
      </c>
      <c r="G3" s="1" t="s">
        <v>626</v>
      </c>
      <c r="H3">
        <v>0.70323000000000002</v>
      </c>
      <c r="I3">
        <v>0.91188999999999998</v>
      </c>
      <c r="J3">
        <v>0.85740000000000005</v>
      </c>
      <c r="K3">
        <v>0.90353000000000006</v>
      </c>
      <c r="L3" s="1" t="s">
        <v>626</v>
      </c>
      <c r="M3">
        <v>0.61151</v>
      </c>
      <c r="N3">
        <v>0.91869999999999996</v>
      </c>
      <c r="O3">
        <v>0.82532000000000005</v>
      </c>
      <c r="P3">
        <v>0.88627999999999996</v>
      </c>
    </row>
    <row r="4" spans="1:16" x14ac:dyDescent="0.25">
      <c r="A4" s="1" t="s">
        <v>627</v>
      </c>
      <c r="B4">
        <v>0.59794000000000003</v>
      </c>
      <c r="C4">
        <v>0.76466999999999996</v>
      </c>
      <c r="D4">
        <v>0.76339999999999997</v>
      </c>
      <c r="E4">
        <v>0.84006999999999998</v>
      </c>
      <c r="G4" s="1" t="s">
        <v>627</v>
      </c>
      <c r="H4">
        <v>0.57877000000000001</v>
      </c>
      <c r="I4">
        <v>0.74985999999999997</v>
      </c>
      <c r="J4">
        <v>0.75407000000000002</v>
      </c>
      <c r="K4">
        <v>0.83721999999999996</v>
      </c>
      <c r="L4" s="1" t="s">
        <v>627</v>
      </c>
      <c r="M4">
        <v>0.52320999999999995</v>
      </c>
      <c r="N4">
        <v>0.71521000000000001</v>
      </c>
      <c r="O4">
        <v>0.71716999999999997</v>
      </c>
      <c r="P4">
        <v>0.81111999999999995</v>
      </c>
    </row>
    <row r="5" spans="1:16" x14ac:dyDescent="0.25">
      <c r="A5" s="33" t="s">
        <v>632</v>
      </c>
      <c r="B5" s="33"/>
      <c r="C5" s="33"/>
      <c r="D5" s="33"/>
      <c r="E5" s="33"/>
      <c r="G5" s="33" t="s">
        <v>629</v>
      </c>
      <c r="H5" s="33"/>
      <c r="I5" s="33"/>
      <c r="J5" s="33"/>
      <c r="K5" s="33"/>
      <c r="L5" s="33" t="s">
        <v>630</v>
      </c>
      <c r="M5" s="33"/>
      <c r="N5" s="33"/>
      <c r="O5" s="33"/>
      <c r="P5" s="33"/>
    </row>
    <row r="6" spans="1:16" x14ac:dyDescent="0.25">
      <c r="B6" s="1" t="s">
        <v>451</v>
      </c>
      <c r="C6" s="1" t="s">
        <v>623</v>
      </c>
      <c r="D6" s="1" t="s">
        <v>624</v>
      </c>
      <c r="E6" s="1" t="s">
        <v>625</v>
      </c>
      <c r="G6" s="1"/>
      <c r="H6" s="1" t="s">
        <v>451</v>
      </c>
      <c r="I6" s="1" t="s">
        <v>623</v>
      </c>
      <c r="J6" s="1" t="s">
        <v>624</v>
      </c>
      <c r="K6" s="1" t="s">
        <v>625</v>
      </c>
      <c r="M6" s="1" t="s">
        <v>451</v>
      </c>
      <c r="N6" s="1" t="s">
        <v>623</v>
      </c>
      <c r="O6" s="1" t="s">
        <v>624</v>
      </c>
      <c r="P6" s="1" t="s">
        <v>625</v>
      </c>
    </row>
    <row r="7" spans="1:16" x14ac:dyDescent="0.25">
      <c r="A7" s="1" t="s">
        <v>626</v>
      </c>
      <c r="B7">
        <v>0.67159999999999997</v>
      </c>
      <c r="C7">
        <v>0.84365999999999997</v>
      </c>
      <c r="D7">
        <v>0.82823000000000002</v>
      </c>
      <c r="E7">
        <v>0.89102999999999999</v>
      </c>
      <c r="G7" s="1" t="s">
        <v>626</v>
      </c>
      <c r="H7">
        <v>0.71484999999999999</v>
      </c>
      <c r="I7">
        <v>0.85601000000000005</v>
      </c>
      <c r="J7">
        <v>0.84560999999999997</v>
      </c>
      <c r="K7">
        <v>0.89424000000000003</v>
      </c>
      <c r="L7" s="1" t="s">
        <v>626</v>
      </c>
      <c r="M7">
        <v>0.69301000000000001</v>
      </c>
      <c r="N7">
        <v>0.86019999999999996</v>
      </c>
      <c r="O7">
        <v>0.84372000000000003</v>
      </c>
      <c r="P7">
        <v>0.89437999999999995</v>
      </c>
    </row>
    <row r="8" spans="1:16" x14ac:dyDescent="0.25">
      <c r="A8" s="1" t="s">
        <v>627</v>
      </c>
      <c r="B8">
        <v>0.53120000000000001</v>
      </c>
      <c r="C8">
        <v>0.71580999999999995</v>
      </c>
      <c r="D8">
        <v>0.72453999999999996</v>
      </c>
      <c r="E8">
        <v>0.81896000000000002</v>
      </c>
      <c r="G8" s="1" t="s">
        <v>627</v>
      </c>
      <c r="H8">
        <v>0.55613999999999997</v>
      </c>
      <c r="I8">
        <v>0.72977999999999998</v>
      </c>
      <c r="J8">
        <v>0.73707999999999996</v>
      </c>
      <c r="K8">
        <v>0.82301000000000002</v>
      </c>
      <c r="L8" s="1" t="s">
        <v>627</v>
      </c>
      <c r="M8">
        <v>0.55774999999999997</v>
      </c>
      <c r="N8">
        <v>0.73592000000000002</v>
      </c>
      <c r="O8">
        <v>0.73580999999999996</v>
      </c>
      <c r="P8">
        <v>0.81982999999999995</v>
      </c>
    </row>
    <row r="9" spans="1:16" ht="19.5" customHeight="1" x14ac:dyDescent="0.55000000000000004">
      <c r="A9" s="33" t="s">
        <v>622</v>
      </c>
      <c r="B9" s="33"/>
      <c r="C9" s="33"/>
      <c r="D9" s="33"/>
      <c r="E9" s="33"/>
      <c r="G9" s="28" t="s">
        <v>649</v>
      </c>
      <c r="H9" s="28"/>
      <c r="I9" s="28"/>
      <c r="J9" s="28"/>
      <c r="K9" s="28"/>
    </row>
    <row r="10" spans="1:16" x14ac:dyDescent="0.25">
      <c r="B10" s="1" t="s">
        <v>451</v>
      </c>
      <c r="C10" s="1" t="s">
        <v>623</v>
      </c>
      <c r="D10" s="1" t="s">
        <v>624</v>
      </c>
      <c r="E10" s="1" t="s">
        <v>625</v>
      </c>
      <c r="G10" s="33" t="s">
        <v>638</v>
      </c>
      <c r="H10" s="33"/>
      <c r="I10" s="33"/>
      <c r="J10" s="33"/>
      <c r="K10" s="33"/>
    </row>
    <row r="11" spans="1:16" x14ac:dyDescent="0.25">
      <c r="A11" s="1" t="s">
        <v>626</v>
      </c>
      <c r="B11">
        <v>0.71726999999999996</v>
      </c>
      <c r="C11">
        <v>0.89505999999999997</v>
      </c>
      <c r="D11">
        <v>0.85943000000000003</v>
      </c>
      <c r="E11">
        <v>0.91081999999999996</v>
      </c>
      <c r="G11" s="1"/>
      <c r="H11" s="1" t="s">
        <v>451</v>
      </c>
      <c r="I11" s="1" t="s">
        <v>623</v>
      </c>
      <c r="J11" s="1" t="s">
        <v>624</v>
      </c>
      <c r="K11" s="1" t="s">
        <v>625</v>
      </c>
    </row>
    <row r="12" spans="1:16" x14ac:dyDescent="0.25">
      <c r="A12" s="1" t="s">
        <v>627</v>
      </c>
      <c r="B12">
        <v>0.60297999999999996</v>
      </c>
      <c r="C12">
        <v>0.76822999999999997</v>
      </c>
      <c r="D12">
        <v>0.76942999999999995</v>
      </c>
      <c r="E12">
        <v>0.84648000000000001</v>
      </c>
      <c r="G12" s="1" t="s">
        <v>626</v>
      </c>
      <c r="H12">
        <v>0.74556999999999995</v>
      </c>
      <c r="I12">
        <v>0.87619000000000002</v>
      </c>
      <c r="J12">
        <v>0.85243000000000002</v>
      </c>
      <c r="K12">
        <v>0.87951000000000001</v>
      </c>
    </row>
    <row r="13" spans="1:16" x14ac:dyDescent="0.25">
      <c r="A13" s="33" t="s">
        <v>633</v>
      </c>
      <c r="B13" s="33"/>
      <c r="C13" s="33"/>
      <c r="D13" s="33"/>
      <c r="E13" s="33"/>
      <c r="G13" s="1" t="s">
        <v>627</v>
      </c>
      <c r="H13">
        <v>0.53183000000000002</v>
      </c>
      <c r="I13">
        <v>0.70904</v>
      </c>
      <c r="J13">
        <v>0.71858</v>
      </c>
      <c r="K13">
        <v>0.80715999999999999</v>
      </c>
    </row>
    <row r="14" spans="1:16" x14ac:dyDescent="0.25">
      <c r="B14" s="1" t="s">
        <v>451</v>
      </c>
      <c r="C14" s="1" t="s">
        <v>623</v>
      </c>
      <c r="D14" s="1" t="s">
        <v>624</v>
      </c>
      <c r="E14" s="1" t="s">
        <v>625</v>
      </c>
      <c r="G14" s="33" t="s">
        <v>639</v>
      </c>
      <c r="H14" s="33"/>
      <c r="I14" s="33"/>
      <c r="J14" s="33"/>
      <c r="K14" s="33"/>
    </row>
    <row r="15" spans="1:16" x14ac:dyDescent="0.25">
      <c r="A15" s="1" t="s">
        <v>626</v>
      </c>
      <c r="B15">
        <v>0.78685000000000005</v>
      </c>
      <c r="C15">
        <v>0.81283000000000005</v>
      </c>
      <c r="D15">
        <v>0.85701000000000005</v>
      </c>
      <c r="E15">
        <v>0.90207000000000004</v>
      </c>
      <c r="G15" s="1"/>
      <c r="H15" s="1" t="s">
        <v>451</v>
      </c>
      <c r="I15" s="1" t="s">
        <v>623</v>
      </c>
      <c r="J15" s="1" t="s">
        <v>624</v>
      </c>
      <c r="K15" s="1" t="s">
        <v>625</v>
      </c>
    </row>
    <row r="16" spans="1:16" x14ac:dyDescent="0.25">
      <c r="A16" s="1" t="s">
        <v>627</v>
      </c>
      <c r="B16">
        <v>0.59440000000000004</v>
      </c>
      <c r="C16">
        <v>0.73426000000000002</v>
      </c>
      <c r="D16">
        <v>0.75570000000000004</v>
      </c>
      <c r="E16">
        <v>0.83655999999999997</v>
      </c>
      <c r="G16" s="1" t="s">
        <v>626</v>
      </c>
      <c r="H16">
        <v>0.63804000000000005</v>
      </c>
      <c r="I16">
        <v>0.91552999999999995</v>
      </c>
      <c r="J16">
        <v>0.83850000000000002</v>
      </c>
      <c r="K16">
        <v>0.88915999999999995</v>
      </c>
    </row>
    <row r="17" spans="1:11" ht="23.25" x14ac:dyDescent="0.35">
      <c r="A17" s="43" t="s">
        <v>650</v>
      </c>
      <c r="B17" s="43"/>
      <c r="C17" s="43"/>
      <c r="D17" s="43"/>
      <c r="E17" s="43"/>
      <c r="G17" s="1" t="s">
        <v>627</v>
      </c>
      <c r="H17">
        <v>0.52671999999999997</v>
      </c>
      <c r="I17">
        <v>0.71977000000000002</v>
      </c>
      <c r="J17">
        <v>0.72446999999999995</v>
      </c>
      <c r="K17">
        <v>0.81577999999999995</v>
      </c>
    </row>
    <row r="18" spans="1:11" x14ac:dyDescent="0.25">
      <c r="A18" s="42" t="s">
        <v>634</v>
      </c>
      <c r="B18" s="1" t="s">
        <v>562</v>
      </c>
      <c r="C18" s="1" t="s">
        <v>563</v>
      </c>
      <c r="D18" s="1" t="s">
        <v>509</v>
      </c>
      <c r="E18" s="1" t="s">
        <v>558</v>
      </c>
      <c r="G18" s="1" t="s">
        <v>640</v>
      </c>
      <c r="H18" s="1"/>
      <c r="I18" s="1"/>
      <c r="J18" s="1"/>
      <c r="K18" s="1"/>
    </row>
    <row r="19" spans="1:11" x14ac:dyDescent="0.25">
      <c r="A19" s="42"/>
      <c r="B19" s="33" t="s">
        <v>507</v>
      </c>
      <c r="C19" s="33"/>
      <c r="D19" s="33"/>
      <c r="E19" s="33"/>
      <c r="G19" s="1"/>
      <c r="H19" s="1" t="s">
        <v>451</v>
      </c>
      <c r="I19" s="1" t="s">
        <v>623</v>
      </c>
      <c r="J19" s="1" t="s">
        <v>624</v>
      </c>
      <c r="K19" s="1" t="s">
        <v>625</v>
      </c>
    </row>
    <row r="20" spans="1:11" x14ac:dyDescent="0.25">
      <c r="A20" s="1" t="s">
        <v>635</v>
      </c>
      <c r="B20">
        <v>0.74461999999999995</v>
      </c>
      <c r="C20">
        <v>0.87512000000000001</v>
      </c>
      <c r="D20" s="1">
        <v>0.86380000000000001</v>
      </c>
      <c r="E20" s="1">
        <v>0.90871000000000002</v>
      </c>
      <c r="G20" s="1" t="s">
        <v>626</v>
      </c>
      <c r="H20">
        <v>0.72660000000000002</v>
      </c>
      <c r="I20">
        <v>0.63949</v>
      </c>
      <c r="J20">
        <v>0.73819999999999997</v>
      </c>
      <c r="K20">
        <v>0.77209000000000005</v>
      </c>
    </row>
    <row r="21" spans="1:11" x14ac:dyDescent="0.25">
      <c r="A21" s="1" t="s">
        <v>636</v>
      </c>
      <c r="B21" s="1">
        <v>0.78685000000000005</v>
      </c>
      <c r="C21">
        <v>0.81283000000000005</v>
      </c>
      <c r="D21">
        <v>0.85701000000000005</v>
      </c>
      <c r="E21">
        <v>0.90207000000000004</v>
      </c>
      <c r="G21" s="1" t="s">
        <v>627</v>
      </c>
      <c r="H21">
        <v>0.40667999999999999</v>
      </c>
      <c r="I21">
        <v>0.49814999999999998</v>
      </c>
      <c r="J21">
        <v>0.56560999999999995</v>
      </c>
      <c r="K21">
        <v>0.66910000000000003</v>
      </c>
    </row>
    <row r="22" spans="1:11" x14ac:dyDescent="0.25">
      <c r="A22" s="1" t="s">
        <v>637</v>
      </c>
      <c r="B22">
        <v>0.67064999999999997</v>
      </c>
      <c r="C22" s="1">
        <v>0.93235999999999997</v>
      </c>
      <c r="D22">
        <v>0.85158999999999996</v>
      </c>
      <c r="E22">
        <v>0.90807000000000004</v>
      </c>
      <c r="G22" s="33" t="s">
        <v>641</v>
      </c>
      <c r="H22" s="33"/>
      <c r="I22" s="33"/>
      <c r="J22" s="33"/>
      <c r="K22" s="33"/>
    </row>
    <row r="23" spans="1:11" x14ac:dyDescent="0.25">
      <c r="A23" s="33" t="s">
        <v>511</v>
      </c>
      <c r="B23" s="33"/>
      <c r="C23" s="33"/>
      <c r="D23" s="33"/>
      <c r="E23" s="33"/>
      <c r="F23" s="1"/>
      <c r="H23" s="1" t="s">
        <v>451</v>
      </c>
      <c r="I23" s="1" t="s">
        <v>623</v>
      </c>
      <c r="J23" s="1" t="s">
        <v>624</v>
      </c>
      <c r="K23" s="1" t="s">
        <v>625</v>
      </c>
    </row>
    <row r="24" spans="1:11" x14ac:dyDescent="0.25">
      <c r="A24" s="1" t="s">
        <v>635</v>
      </c>
      <c r="B24" s="1">
        <v>0.62388999999999994</v>
      </c>
      <c r="C24" s="1">
        <v>0.77141999999999999</v>
      </c>
      <c r="D24" s="1">
        <v>0.77244999999999997</v>
      </c>
      <c r="E24" s="1">
        <v>0.84316999999999998</v>
      </c>
      <c r="G24" s="1" t="s">
        <v>626</v>
      </c>
      <c r="H24">
        <v>0.67117000000000004</v>
      </c>
      <c r="I24">
        <v>0.80676000000000003</v>
      </c>
      <c r="J24">
        <v>0.79735</v>
      </c>
      <c r="K24">
        <v>0.83501000000000003</v>
      </c>
    </row>
    <row r="25" spans="1:11" x14ac:dyDescent="0.25">
      <c r="A25" s="1" t="s">
        <v>636</v>
      </c>
      <c r="B25">
        <v>0.59440000000000004</v>
      </c>
      <c r="C25">
        <v>0.73426000000000002</v>
      </c>
      <c r="D25">
        <v>0.75570000000000004</v>
      </c>
      <c r="E25">
        <v>0.83655999999999997</v>
      </c>
      <c r="G25" s="1" t="s">
        <v>627</v>
      </c>
      <c r="H25">
        <v>0.43678</v>
      </c>
      <c r="I25">
        <v>0.64258999999999999</v>
      </c>
      <c r="J25">
        <v>0.64597000000000004</v>
      </c>
      <c r="K25">
        <v>0.74467000000000005</v>
      </c>
    </row>
    <row r="26" spans="1:11" x14ac:dyDescent="0.25">
      <c r="A26" s="1" t="s">
        <v>637</v>
      </c>
      <c r="B26">
        <v>0.59794000000000003</v>
      </c>
      <c r="C26">
        <v>0.76466999999999996</v>
      </c>
      <c r="D26">
        <v>0.76339999999999997</v>
      </c>
      <c r="E26">
        <v>0.84006999999999998</v>
      </c>
      <c r="G26" s="33" t="s">
        <v>642</v>
      </c>
      <c r="H26" s="33"/>
      <c r="I26" s="33"/>
      <c r="J26" s="33"/>
      <c r="K26" s="33"/>
    </row>
    <row r="27" spans="1:11" ht="23.25" x14ac:dyDescent="0.35">
      <c r="A27" s="43" t="s">
        <v>659</v>
      </c>
      <c r="B27" s="43"/>
      <c r="C27" s="43"/>
      <c r="D27" s="43"/>
      <c r="G27" s="1"/>
      <c r="H27" s="1" t="s">
        <v>451</v>
      </c>
      <c r="I27" s="1" t="s">
        <v>623</v>
      </c>
      <c r="J27" s="1" t="s">
        <v>624</v>
      </c>
      <c r="K27" s="1" t="s">
        <v>625</v>
      </c>
    </row>
    <row r="28" spans="1:11" x14ac:dyDescent="0.25">
      <c r="A28" s="33" t="s">
        <v>507</v>
      </c>
      <c r="B28" s="33"/>
      <c r="C28" s="33"/>
      <c r="D28" s="33"/>
      <c r="E28" s="2"/>
      <c r="G28" s="1" t="s">
        <v>626</v>
      </c>
      <c r="H28">
        <v>0.68979000000000001</v>
      </c>
      <c r="I28">
        <v>0.89049999999999996</v>
      </c>
      <c r="J28">
        <v>0.83796000000000004</v>
      </c>
      <c r="K28">
        <v>0.87461</v>
      </c>
    </row>
    <row r="29" spans="1:11" x14ac:dyDescent="0.25">
      <c r="A29" s="33" t="s">
        <v>541</v>
      </c>
      <c r="B29" s="33"/>
      <c r="C29" s="33"/>
      <c r="D29" s="33"/>
      <c r="E29" s="2"/>
      <c r="G29" s="1" t="s">
        <v>627</v>
      </c>
      <c r="H29">
        <v>0.51198999999999995</v>
      </c>
      <c r="I29">
        <v>0.69493000000000005</v>
      </c>
      <c r="J29">
        <v>0.70448999999999995</v>
      </c>
      <c r="K29">
        <v>0.79752000000000001</v>
      </c>
    </row>
    <row r="30" spans="1:11" ht="19.5" customHeight="1" x14ac:dyDescent="0.55000000000000004">
      <c r="A30" s="1" t="s">
        <v>441</v>
      </c>
      <c r="B30" s="1" t="s">
        <v>635</v>
      </c>
      <c r="C30" s="1" t="s">
        <v>636</v>
      </c>
      <c r="D30" s="1" t="s">
        <v>637</v>
      </c>
      <c r="E30" s="1"/>
      <c r="G30" s="28" t="s">
        <v>648</v>
      </c>
      <c r="H30" s="28"/>
      <c r="I30" s="28"/>
      <c r="J30" s="28"/>
      <c r="K30" s="28"/>
    </row>
    <row r="31" spans="1:11" x14ac:dyDescent="0.25">
      <c r="A31" s="1" t="s">
        <v>436</v>
      </c>
      <c r="B31">
        <v>0.70960000000000001</v>
      </c>
      <c r="C31">
        <v>0.70323000000000002</v>
      </c>
      <c r="D31">
        <v>0.69301000000000001</v>
      </c>
      <c r="G31" s="33" t="s">
        <v>643</v>
      </c>
      <c r="H31" s="33"/>
      <c r="I31" s="33"/>
      <c r="J31" s="33"/>
      <c r="K31" s="33"/>
    </row>
    <row r="32" spans="1:11" x14ac:dyDescent="0.25">
      <c r="A32" s="1" t="s">
        <v>440</v>
      </c>
      <c r="B32">
        <v>0.69921999999999995</v>
      </c>
      <c r="C32">
        <v>0.70035999999999998</v>
      </c>
      <c r="D32">
        <v>0.73987999999999998</v>
      </c>
      <c r="G32" s="1"/>
      <c r="H32" s="1" t="s">
        <v>451</v>
      </c>
      <c r="I32" s="1" t="s">
        <v>623</v>
      </c>
      <c r="J32" s="1" t="s">
        <v>624</v>
      </c>
      <c r="K32" s="1" t="s">
        <v>625</v>
      </c>
    </row>
    <row r="33" spans="1:12" x14ac:dyDescent="0.25">
      <c r="A33" s="1" t="s">
        <v>439</v>
      </c>
      <c r="B33">
        <v>0.68574000000000002</v>
      </c>
      <c r="C33">
        <v>0.69160999999999995</v>
      </c>
      <c r="D33">
        <v>0.72436</v>
      </c>
      <c r="G33" s="1" t="s">
        <v>626</v>
      </c>
      <c r="H33">
        <v>0.72485999999999995</v>
      </c>
      <c r="I33">
        <v>0.60070999999999997</v>
      </c>
      <c r="J33">
        <v>0.74100999999999995</v>
      </c>
      <c r="K33">
        <v>0.80327999999999999</v>
      </c>
    </row>
    <row r="34" spans="1:12" x14ac:dyDescent="0.25">
      <c r="A34" s="1" t="s">
        <v>438</v>
      </c>
      <c r="B34">
        <v>0.73041999999999996</v>
      </c>
      <c r="C34">
        <v>0.76063000000000003</v>
      </c>
      <c r="D34">
        <v>0.75078999999999996</v>
      </c>
      <c r="G34" s="1" t="s">
        <v>627</v>
      </c>
      <c r="H34">
        <v>0.43914999999999998</v>
      </c>
      <c r="I34">
        <v>0.46079999999999999</v>
      </c>
      <c r="J34">
        <v>0.58287</v>
      </c>
      <c r="K34">
        <v>0.70659000000000005</v>
      </c>
    </row>
    <row r="35" spans="1:12" x14ac:dyDescent="0.25">
      <c r="A35" s="1" t="s">
        <v>437</v>
      </c>
      <c r="B35">
        <v>0.74461999999999995</v>
      </c>
      <c r="C35">
        <v>0.78685000000000005</v>
      </c>
      <c r="D35">
        <v>0.67064999999999997</v>
      </c>
      <c r="G35" s="33" t="s">
        <v>644</v>
      </c>
      <c r="H35" s="33"/>
      <c r="I35" s="33"/>
      <c r="J35" s="33"/>
      <c r="K35" s="33"/>
    </row>
    <row r="36" spans="1:12" x14ac:dyDescent="0.25">
      <c r="A36" s="33" t="s">
        <v>511</v>
      </c>
      <c r="B36" s="33"/>
      <c r="C36" s="33"/>
      <c r="D36" s="33"/>
      <c r="E36" s="2"/>
      <c r="H36" s="1" t="s">
        <v>451</v>
      </c>
      <c r="I36" s="1" t="s">
        <v>623</v>
      </c>
      <c r="J36" s="1" t="s">
        <v>624</v>
      </c>
      <c r="K36" s="1" t="s">
        <v>625</v>
      </c>
      <c r="L36" s="1"/>
    </row>
    <row r="37" spans="1:12" x14ac:dyDescent="0.25">
      <c r="A37" s="33" t="s">
        <v>542</v>
      </c>
      <c r="B37" s="33"/>
      <c r="C37" s="33"/>
      <c r="D37" s="33"/>
      <c r="E37" s="2"/>
      <c r="G37" s="1" t="s">
        <v>626</v>
      </c>
      <c r="H37">
        <v>0.67515000000000003</v>
      </c>
      <c r="I37">
        <v>0.82843</v>
      </c>
      <c r="J37">
        <v>0.81174000000000002</v>
      </c>
      <c r="K37">
        <v>0.85938999999999999</v>
      </c>
    </row>
    <row r="38" spans="1:12" x14ac:dyDescent="0.25">
      <c r="A38" s="1" t="s">
        <v>441</v>
      </c>
      <c r="B38" s="1" t="s">
        <v>651</v>
      </c>
      <c r="C38" s="1" t="s">
        <v>636</v>
      </c>
      <c r="D38" s="1" t="s">
        <v>637</v>
      </c>
      <c r="E38" s="1"/>
      <c r="G38" s="1" t="s">
        <v>627</v>
      </c>
      <c r="H38">
        <v>0.47331000000000001</v>
      </c>
      <c r="I38">
        <v>0.63438000000000005</v>
      </c>
      <c r="J38">
        <v>0.66927000000000003</v>
      </c>
      <c r="K38">
        <v>0.77725999999999995</v>
      </c>
    </row>
    <row r="39" spans="1:12" x14ac:dyDescent="0.25">
      <c r="A39" s="1" t="s">
        <v>436</v>
      </c>
      <c r="B39">
        <v>0.49764999999999998</v>
      </c>
      <c r="C39">
        <v>0.57877000000000001</v>
      </c>
      <c r="D39">
        <v>0.55774999999999997</v>
      </c>
      <c r="G39" s="33" t="s">
        <v>645</v>
      </c>
      <c r="H39" s="33"/>
      <c r="I39" s="33"/>
      <c r="J39" s="33"/>
      <c r="K39" s="33"/>
    </row>
    <row r="40" spans="1:12" x14ac:dyDescent="0.25">
      <c r="A40" s="1" t="s">
        <v>440</v>
      </c>
      <c r="B40">
        <v>0.56842000000000004</v>
      </c>
      <c r="C40">
        <v>0.57279999999999998</v>
      </c>
      <c r="D40">
        <v>0.59694000000000003</v>
      </c>
      <c r="H40" s="1" t="s">
        <v>451</v>
      </c>
      <c r="I40" s="1" t="s">
        <v>623</v>
      </c>
      <c r="J40" s="1" t="s">
        <v>624</v>
      </c>
      <c r="K40" s="1" t="s">
        <v>625</v>
      </c>
    </row>
    <row r="41" spans="1:12" x14ac:dyDescent="0.25">
      <c r="A41" s="1" t="s">
        <v>439</v>
      </c>
      <c r="B41">
        <v>0.56706999999999996</v>
      </c>
      <c r="C41">
        <v>0.59245000000000003</v>
      </c>
      <c r="D41">
        <v>0.60692000000000002</v>
      </c>
      <c r="G41" s="1" t="s">
        <v>626</v>
      </c>
      <c r="H41">
        <v>0.68986000000000003</v>
      </c>
      <c r="I41">
        <v>0.90086999999999995</v>
      </c>
      <c r="J41">
        <v>0.84258999999999995</v>
      </c>
      <c r="K41">
        <v>0.88200000000000001</v>
      </c>
    </row>
    <row r="42" spans="1:12" x14ac:dyDescent="0.25">
      <c r="A42" s="1" t="s">
        <v>438</v>
      </c>
      <c r="B42">
        <v>0.59179999999999999</v>
      </c>
      <c r="C42">
        <v>0.56320999999999999</v>
      </c>
      <c r="D42">
        <v>0.62002999999999997</v>
      </c>
      <c r="G42" s="1" t="s">
        <v>627</v>
      </c>
      <c r="H42">
        <v>0.52498</v>
      </c>
      <c r="I42">
        <v>0.66027999999999998</v>
      </c>
      <c r="J42">
        <v>0.70565999999999995</v>
      </c>
      <c r="K42">
        <v>0.80952000000000002</v>
      </c>
    </row>
    <row r="43" spans="1:12" x14ac:dyDescent="0.25">
      <c r="A43" s="1" t="s">
        <v>437</v>
      </c>
      <c r="B43">
        <v>0.62388999999999994</v>
      </c>
      <c r="C43">
        <v>0.59440000000000004</v>
      </c>
      <c r="D43">
        <v>0.59794000000000003</v>
      </c>
      <c r="G43" s="33" t="s">
        <v>646</v>
      </c>
      <c r="H43" s="33"/>
      <c r="I43" s="33"/>
      <c r="J43" s="33"/>
      <c r="K43" s="33"/>
    </row>
    <row r="44" spans="1:12" x14ac:dyDescent="0.25">
      <c r="A44" s="33" t="s">
        <v>507</v>
      </c>
      <c r="B44" s="33"/>
      <c r="C44" s="33"/>
      <c r="D44" s="33"/>
      <c r="E44" s="2"/>
      <c r="H44" s="1" t="s">
        <v>451</v>
      </c>
      <c r="I44" s="1" t="s">
        <v>623</v>
      </c>
      <c r="J44" s="1" t="s">
        <v>624</v>
      </c>
      <c r="K44" s="1" t="s">
        <v>625</v>
      </c>
    </row>
    <row r="45" spans="1:12" x14ac:dyDescent="0.25">
      <c r="A45" s="33" t="s">
        <v>543</v>
      </c>
      <c r="B45" s="33"/>
      <c r="C45" s="33"/>
      <c r="D45" s="33"/>
      <c r="E45" s="2"/>
      <c r="G45" s="1" t="s">
        <v>626</v>
      </c>
      <c r="H45">
        <v>0.73472000000000004</v>
      </c>
      <c r="I45">
        <v>0.89161000000000001</v>
      </c>
      <c r="J45">
        <v>0.85353999999999997</v>
      </c>
      <c r="K45">
        <v>0.88517000000000001</v>
      </c>
    </row>
    <row r="46" spans="1:12" x14ac:dyDescent="0.25">
      <c r="A46" s="1" t="s">
        <v>441</v>
      </c>
      <c r="B46" s="1" t="s">
        <v>651</v>
      </c>
      <c r="C46" s="1" t="s">
        <v>636</v>
      </c>
      <c r="D46" s="1" t="s">
        <v>637</v>
      </c>
      <c r="E46" s="1"/>
      <c r="G46" s="1" t="s">
        <v>627</v>
      </c>
      <c r="H46">
        <v>0.53766000000000003</v>
      </c>
      <c r="I46">
        <v>0.68117000000000005</v>
      </c>
      <c r="J46">
        <v>0.71672000000000002</v>
      </c>
      <c r="K46">
        <v>0.81699999999999995</v>
      </c>
    </row>
    <row r="47" spans="1:12" x14ac:dyDescent="0.25">
      <c r="A47" s="1" t="s">
        <v>436</v>
      </c>
      <c r="B47">
        <v>0.82057000000000002</v>
      </c>
      <c r="C47">
        <v>0.91188999999999998</v>
      </c>
      <c r="D47">
        <v>0.86019999999999996</v>
      </c>
      <c r="G47" s="33" t="s">
        <v>647</v>
      </c>
      <c r="H47" s="33"/>
      <c r="I47" s="33"/>
      <c r="J47" s="33"/>
      <c r="K47" s="33"/>
    </row>
    <row r="48" spans="1:12" x14ac:dyDescent="0.25">
      <c r="A48" s="1" t="s">
        <v>440</v>
      </c>
      <c r="B48">
        <v>0.88932999999999995</v>
      </c>
      <c r="C48">
        <v>0.92569999999999997</v>
      </c>
      <c r="D48">
        <v>0.89122999999999997</v>
      </c>
      <c r="G48" s="1"/>
      <c r="H48" s="1" t="s">
        <v>451</v>
      </c>
      <c r="I48" s="1" t="s">
        <v>623</v>
      </c>
      <c r="J48" s="1" t="s">
        <v>624</v>
      </c>
      <c r="K48" s="1" t="s">
        <v>625</v>
      </c>
    </row>
    <row r="49" spans="1:19" x14ac:dyDescent="0.25">
      <c r="A49" s="1" t="s">
        <v>439</v>
      </c>
      <c r="B49">
        <v>0.83911000000000002</v>
      </c>
      <c r="C49">
        <v>0.90741000000000005</v>
      </c>
      <c r="D49">
        <v>0.89278999999999997</v>
      </c>
      <c r="G49" s="1" t="s">
        <v>626</v>
      </c>
      <c r="H49">
        <v>0.64758000000000004</v>
      </c>
      <c r="I49">
        <v>0.91951000000000005</v>
      </c>
      <c r="J49">
        <v>0.83784000000000003</v>
      </c>
      <c r="K49">
        <v>0.88500999999999996</v>
      </c>
    </row>
    <row r="50" spans="1:19" x14ac:dyDescent="0.25">
      <c r="A50" s="1" t="s">
        <v>438</v>
      </c>
      <c r="B50">
        <v>0.82884000000000002</v>
      </c>
      <c r="C50">
        <v>0.81589999999999996</v>
      </c>
      <c r="D50">
        <v>0.89041999999999999</v>
      </c>
      <c r="G50" s="1" t="s">
        <v>627</v>
      </c>
      <c r="H50">
        <v>0.51122999999999996</v>
      </c>
      <c r="I50">
        <v>0.68123999999999996</v>
      </c>
      <c r="J50">
        <v>0.70840000000000003</v>
      </c>
      <c r="K50">
        <v>0.81506000000000001</v>
      </c>
    </row>
    <row r="51" spans="1:19" x14ac:dyDescent="0.25">
      <c r="A51" s="1" t="s">
        <v>437</v>
      </c>
      <c r="B51">
        <v>0.87512000000000001</v>
      </c>
      <c r="C51">
        <v>0.81283000000000005</v>
      </c>
      <c r="D51">
        <v>0.93235999999999997</v>
      </c>
    </row>
    <row r="52" spans="1:19" x14ac:dyDescent="0.25">
      <c r="A52" s="33" t="s">
        <v>511</v>
      </c>
      <c r="B52" s="33"/>
      <c r="C52" s="33"/>
      <c r="D52" s="33"/>
      <c r="E52" s="2"/>
    </row>
    <row r="53" spans="1:19" x14ac:dyDescent="0.25">
      <c r="A53" s="33" t="s">
        <v>544</v>
      </c>
      <c r="B53" s="33"/>
      <c r="C53" s="33"/>
      <c r="D53" s="33"/>
      <c r="E53" s="2"/>
    </row>
    <row r="54" spans="1:19" x14ac:dyDescent="0.25">
      <c r="A54" s="1" t="s">
        <v>441</v>
      </c>
      <c r="B54" s="1" t="s">
        <v>651</v>
      </c>
      <c r="C54" s="1" t="s">
        <v>636</v>
      </c>
      <c r="D54" s="1" t="s">
        <v>637</v>
      </c>
      <c r="E54" s="1"/>
      <c r="G54" s="1" t="s">
        <v>652</v>
      </c>
    </row>
    <row r="55" spans="1:19" x14ac:dyDescent="0.25">
      <c r="A55" s="1" t="s">
        <v>436</v>
      </c>
      <c r="B55">
        <v>0.69708000000000003</v>
      </c>
      <c r="C55">
        <v>0.74985999999999997</v>
      </c>
      <c r="D55">
        <v>0.73592000000000002</v>
      </c>
    </row>
    <row r="56" spans="1:19" x14ac:dyDescent="0.25">
      <c r="A56" s="1" t="s">
        <v>440</v>
      </c>
      <c r="B56">
        <v>0.74800999999999995</v>
      </c>
      <c r="C56">
        <v>0.76790000000000003</v>
      </c>
      <c r="D56">
        <v>0.75944</v>
      </c>
    </row>
    <row r="57" spans="1:19" x14ac:dyDescent="0.25">
      <c r="A57" s="1" t="s">
        <v>439</v>
      </c>
      <c r="B57">
        <v>0.72585999999999995</v>
      </c>
      <c r="C57">
        <v>0.76432999999999995</v>
      </c>
      <c r="D57">
        <v>0.77209000000000005</v>
      </c>
    </row>
    <row r="58" spans="1:19" x14ac:dyDescent="0.25">
      <c r="A58" s="1" t="s">
        <v>438</v>
      </c>
      <c r="B58">
        <v>0.73675000000000002</v>
      </c>
      <c r="C58">
        <v>0.71208000000000005</v>
      </c>
      <c r="D58">
        <v>0.77346000000000004</v>
      </c>
    </row>
    <row r="59" spans="1:19" x14ac:dyDescent="0.25">
      <c r="A59" s="1" t="s">
        <v>437</v>
      </c>
      <c r="B59">
        <v>0.77141999999999999</v>
      </c>
      <c r="C59">
        <v>0.73426000000000002</v>
      </c>
      <c r="D59">
        <v>0.76466999999999996</v>
      </c>
    </row>
    <row r="60" spans="1:19" ht="23.25" x14ac:dyDescent="0.35">
      <c r="A60" s="43" t="s">
        <v>660</v>
      </c>
      <c r="B60" s="43"/>
      <c r="C60" s="43"/>
      <c r="D60" s="43"/>
      <c r="E60" s="43"/>
      <c r="F60" s="43"/>
      <c r="G60" s="43"/>
      <c r="H60" s="43"/>
    </row>
    <row r="61" spans="1:19" x14ac:dyDescent="0.25">
      <c r="A61" s="33" t="s">
        <v>507</v>
      </c>
      <c r="B61" s="33"/>
      <c r="C61" s="33"/>
      <c r="D61" s="33"/>
      <c r="E61" s="33" t="s">
        <v>511</v>
      </c>
      <c r="F61" s="33"/>
      <c r="G61" s="33"/>
      <c r="H61" s="33"/>
      <c r="I61" s="33" t="s">
        <v>643</v>
      </c>
      <c r="J61" s="33"/>
      <c r="K61" s="33"/>
      <c r="L61" s="33"/>
      <c r="M61" s="33"/>
      <c r="O61" s="33" t="s">
        <v>654</v>
      </c>
      <c r="P61" s="33"/>
      <c r="Q61" s="33"/>
      <c r="R61" s="33"/>
      <c r="S61" s="33"/>
    </row>
    <row r="62" spans="1:19" x14ac:dyDescent="0.25">
      <c r="A62" s="33" t="s">
        <v>541</v>
      </c>
      <c r="B62" s="33"/>
      <c r="C62" s="33"/>
      <c r="D62" s="33"/>
      <c r="E62" s="33" t="s">
        <v>542</v>
      </c>
      <c r="F62" s="33"/>
      <c r="G62" s="33"/>
      <c r="H62" s="33"/>
      <c r="I62" s="1"/>
      <c r="J62" s="1" t="s">
        <v>451</v>
      </c>
      <c r="K62" s="1" t="s">
        <v>623</v>
      </c>
      <c r="L62" s="1" t="s">
        <v>624</v>
      </c>
      <c r="M62" s="1" t="s">
        <v>625</v>
      </c>
      <c r="P62" s="1" t="s">
        <v>451</v>
      </c>
      <c r="Q62" s="1" t="s">
        <v>623</v>
      </c>
      <c r="R62" s="1" t="s">
        <v>624</v>
      </c>
      <c r="S62" s="1" t="s">
        <v>625</v>
      </c>
    </row>
    <row r="63" spans="1:19" x14ac:dyDescent="0.25">
      <c r="A63" s="1" t="s">
        <v>472</v>
      </c>
      <c r="B63" s="1" t="s">
        <v>651</v>
      </c>
      <c r="C63" s="1" t="s">
        <v>636</v>
      </c>
      <c r="D63" s="1" t="s">
        <v>637</v>
      </c>
      <c r="E63" s="1" t="s">
        <v>472</v>
      </c>
      <c r="F63" s="1" t="s">
        <v>651</v>
      </c>
      <c r="G63" s="1" t="s">
        <v>636</v>
      </c>
      <c r="H63" s="1" t="s">
        <v>637</v>
      </c>
      <c r="I63" s="1" t="s">
        <v>626</v>
      </c>
      <c r="J63">
        <v>0.72485999999999995</v>
      </c>
      <c r="K63">
        <v>0.60070999999999997</v>
      </c>
      <c r="L63">
        <v>0.74100999999999995</v>
      </c>
      <c r="M63">
        <v>0.80327999999999999</v>
      </c>
      <c r="O63" s="1" t="s">
        <v>626</v>
      </c>
      <c r="P63">
        <v>0.59828000000000003</v>
      </c>
      <c r="Q63">
        <v>0.54120000000000001</v>
      </c>
      <c r="R63">
        <v>0.69542000000000004</v>
      </c>
      <c r="S63">
        <v>0.78103999999999996</v>
      </c>
    </row>
    <row r="64" spans="1:19" x14ac:dyDescent="0.25">
      <c r="A64" s="1" t="s">
        <v>457</v>
      </c>
      <c r="B64">
        <v>0.63119000000000003</v>
      </c>
      <c r="C64">
        <v>0.72485999999999995</v>
      </c>
      <c r="D64">
        <v>0.59828000000000003</v>
      </c>
      <c r="E64" s="1" t="s">
        <v>457</v>
      </c>
      <c r="F64">
        <v>0.40679999999999999</v>
      </c>
      <c r="G64">
        <v>0.43914999999999998</v>
      </c>
      <c r="H64">
        <v>0.41011999999999998</v>
      </c>
      <c r="I64" s="1" t="s">
        <v>627</v>
      </c>
      <c r="J64">
        <v>0.43914999999999998</v>
      </c>
      <c r="K64">
        <v>0.46079999999999999</v>
      </c>
      <c r="L64">
        <v>0.58287</v>
      </c>
      <c r="M64">
        <v>0.70659000000000005</v>
      </c>
      <c r="O64" s="1" t="s">
        <v>627</v>
      </c>
      <c r="P64">
        <v>0.41011999999999998</v>
      </c>
      <c r="Q64">
        <v>0.43592999999999998</v>
      </c>
      <c r="R64">
        <v>0.54651000000000005</v>
      </c>
      <c r="S64">
        <v>0.65846000000000005</v>
      </c>
    </row>
    <row r="65" spans="1:19" x14ac:dyDescent="0.25">
      <c r="A65" s="1" t="s">
        <v>458</v>
      </c>
      <c r="B65">
        <v>0.62795000000000001</v>
      </c>
      <c r="C65">
        <v>0.67515000000000003</v>
      </c>
      <c r="D65">
        <v>0.58372000000000002</v>
      </c>
      <c r="E65" s="1" t="s">
        <v>458</v>
      </c>
      <c r="F65">
        <v>0.46440999999999999</v>
      </c>
      <c r="G65">
        <v>0.47331000000000001</v>
      </c>
      <c r="H65">
        <v>0.44470999999999999</v>
      </c>
      <c r="I65" s="33" t="s">
        <v>644</v>
      </c>
      <c r="J65" s="33"/>
      <c r="K65" s="33"/>
      <c r="L65" s="33"/>
      <c r="M65" s="33"/>
      <c r="O65" s="33" t="s">
        <v>655</v>
      </c>
      <c r="P65" s="33"/>
      <c r="Q65" s="33"/>
      <c r="R65" s="33"/>
      <c r="S65" s="33"/>
    </row>
    <row r="66" spans="1:19" x14ac:dyDescent="0.25">
      <c r="A66" s="1" t="s">
        <v>459</v>
      </c>
      <c r="B66">
        <v>0.67910999999999999</v>
      </c>
      <c r="C66">
        <v>0.68986000000000003</v>
      </c>
      <c r="D66">
        <v>0.69865999999999995</v>
      </c>
      <c r="E66" s="1" t="s">
        <v>459</v>
      </c>
      <c r="F66">
        <v>0.48081000000000002</v>
      </c>
      <c r="G66">
        <v>0.52498</v>
      </c>
      <c r="H66">
        <v>0.53376999999999997</v>
      </c>
      <c r="J66" s="1" t="s">
        <v>451</v>
      </c>
      <c r="K66" s="1" t="s">
        <v>623</v>
      </c>
      <c r="L66" s="1" t="s">
        <v>624</v>
      </c>
      <c r="M66" s="1" t="s">
        <v>625</v>
      </c>
      <c r="P66" s="1" t="s">
        <v>451</v>
      </c>
      <c r="Q66" s="1" t="s">
        <v>623</v>
      </c>
      <c r="R66" s="1" t="s">
        <v>624</v>
      </c>
      <c r="S66" s="1" t="s">
        <v>625</v>
      </c>
    </row>
    <row r="67" spans="1:19" x14ac:dyDescent="0.25">
      <c r="A67" s="1" t="s">
        <v>460</v>
      </c>
      <c r="B67">
        <v>0.70355999999999996</v>
      </c>
      <c r="C67">
        <v>0.73472000000000004</v>
      </c>
      <c r="D67">
        <v>0.65083000000000002</v>
      </c>
      <c r="E67" s="1" t="s">
        <v>460</v>
      </c>
      <c r="F67">
        <v>0.55174000000000001</v>
      </c>
      <c r="G67">
        <v>0.53766000000000003</v>
      </c>
      <c r="H67">
        <v>0.54564999999999997</v>
      </c>
      <c r="I67" s="1" t="s">
        <v>626</v>
      </c>
      <c r="J67">
        <v>0.67515000000000003</v>
      </c>
      <c r="K67">
        <v>0.82843</v>
      </c>
      <c r="L67">
        <v>0.81174000000000002</v>
      </c>
      <c r="M67">
        <v>0.85938999999999999</v>
      </c>
      <c r="O67" s="1" t="s">
        <v>626</v>
      </c>
      <c r="P67">
        <v>0.58372000000000002</v>
      </c>
      <c r="Q67">
        <v>0.77109000000000005</v>
      </c>
      <c r="R67">
        <v>0.76837999999999995</v>
      </c>
      <c r="S67">
        <v>0.83596999999999999</v>
      </c>
    </row>
    <row r="68" spans="1:19" x14ac:dyDescent="0.25">
      <c r="A68" s="1" t="s">
        <v>463</v>
      </c>
      <c r="B68">
        <v>0.70960000000000001</v>
      </c>
      <c r="C68">
        <v>0.64758000000000004</v>
      </c>
      <c r="D68">
        <v>0.68730999999999998</v>
      </c>
      <c r="E68" s="1" t="s">
        <v>463</v>
      </c>
      <c r="F68">
        <v>0.49764999999999998</v>
      </c>
      <c r="G68">
        <v>0.51122999999999996</v>
      </c>
      <c r="H68">
        <v>0.55644000000000005</v>
      </c>
      <c r="I68" s="1" t="s">
        <v>627</v>
      </c>
      <c r="J68">
        <v>0.47331000000000001</v>
      </c>
      <c r="K68">
        <v>0.63438000000000005</v>
      </c>
      <c r="L68">
        <v>0.66927000000000003</v>
      </c>
      <c r="M68">
        <v>0.77725999999999995</v>
      </c>
      <c r="O68" s="1" t="s">
        <v>627</v>
      </c>
      <c r="P68">
        <v>0.44470999999999999</v>
      </c>
      <c r="Q68">
        <v>0.58762999999999999</v>
      </c>
      <c r="R68">
        <v>0.62863999999999998</v>
      </c>
      <c r="S68">
        <v>0.73334999999999995</v>
      </c>
    </row>
    <row r="69" spans="1:19" x14ac:dyDescent="0.25">
      <c r="A69" s="33" t="s">
        <v>507</v>
      </c>
      <c r="B69" s="33"/>
      <c r="C69" s="33"/>
      <c r="D69" s="33"/>
      <c r="E69" s="33" t="s">
        <v>511</v>
      </c>
      <c r="F69" s="33"/>
      <c r="G69" s="33"/>
      <c r="H69" s="33"/>
      <c r="I69" s="33" t="s">
        <v>645</v>
      </c>
      <c r="J69" s="33"/>
      <c r="K69" s="33"/>
      <c r="L69" s="33"/>
      <c r="M69" s="33"/>
      <c r="O69" s="33" t="s">
        <v>656</v>
      </c>
      <c r="P69" s="33"/>
      <c r="Q69" s="33"/>
      <c r="R69" s="33"/>
      <c r="S69" s="33"/>
    </row>
    <row r="70" spans="1:19" x14ac:dyDescent="0.25">
      <c r="A70" s="33" t="s">
        <v>543</v>
      </c>
      <c r="B70" s="33"/>
      <c r="C70" s="33"/>
      <c r="D70" s="33"/>
      <c r="E70" s="33" t="s">
        <v>544</v>
      </c>
      <c r="F70" s="33"/>
      <c r="G70" s="33"/>
      <c r="H70" s="33"/>
      <c r="J70" s="1" t="s">
        <v>451</v>
      </c>
      <c r="K70" s="1" t="s">
        <v>623</v>
      </c>
      <c r="L70" s="1" t="s">
        <v>624</v>
      </c>
      <c r="M70" s="1" t="s">
        <v>625</v>
      </c>
      <c r="P70" s="1" t="s">
        <v>451</v>
      </c>
      <c r="Q70" s="1" t="s">
        <v>623</v>
      </c>
      <c r="R70" s="1" t="s">
        <v>624</v>
      </c>
      <c r="S70" s="1" t="s">
        <v>625</v>
      </c>
    </row>
    <row r="71" spans="1:19" x14ac:dyDescent="0.25">
      <c r="A71" s="1" t="s">
        <v>472</v>
      </c>
      <c r="B71" s="1" t="s">
        <v>651</v>
      </c>
      <c r="C71" s="1" t="s">
        <v>636</v>
      </c>
      <c r="D71" s="1" t="s">
        <v>637</v>
      </c>
      <c r="E71" s="1" t="s">
        <v>472</v>
      </c>
      <c r="F71" s="1" t="s">
        <v>651</v>
      </c>
      <c r="G71" s="1" t="s">
        <v>636</v>
      </c>
      <c r="H71" s="1" t="s">
        <v>637</v>
      </c>
      <c r="I71" s="1" t="s">
        <v>626</v>
      </c>
      <c r="J71">
        <v>0.68986000000000003</v>
      </c>
      <c r="K71">
        <v>0.90086999999999995</v>
      </c>
      <c r="L71">
        <v>0.84258999999999995</v>
      </c>
      <c r="M71">
        <v>0.88200000000000001</v>
      </c>
      <c r="O71" s="1" t="s">
        <v>626</v>
      </c>
      <c r="P71">
        <v>0.69865999999999995</v>
      </c>
      <c r="Q71">
        <v>0.87026999999999999</v>
      </c>
      <c r="R71">
        <v>0.83886000000000005</v>
      </c>
      <c r="S71">
        <v>0.88385999999999998</v>
      </c>
    </row>
    <row r="72" spans="1:19" x14ac:dyDescent="0.25">
      <c r="A72" s="1" t="s">
        <v>457</v>
      </c>
      <c r="B72">
        <v>0.54512000000000005</v>
      </c>
      <c r="C72">
        <v>0.60070999999999997</v>
      </c>
      <c r="D72">
        <v>0.54120000000000001</v>
      </c>
      <c r="E72" s="1" t="s">
        <v>457</v>
      </c>
      <c r="F72">
        <v>0.43414000000000003</v>
      </c>
      <c r="G72">
        <v>0.46079999999999999</v>
      </c>
      <c r="H72">
        <v>0.43592999999999998</v>
      </c>
      <c r="I72" s="1" t="s">
        <v>627</v>
      </c>
      <c r="J72">
        <v>0.52498</v>
      </c>
      <c r="K72">
        <v>0.66027999999999998</v>
      </c>
      <c r="L72">
        <v>0.70565999999999995</v>
      </c>
      <c r="M72">
        <v>0.80952000000000002</v>
      </c>
      <c r="O72" s="1" t="s">
        <v>627</v>
      </c>
      <c r="P72">
        <v>0.53376999999999997</v>
      </c>
      <c r="Q72">
        <v>0.65510999999999997</v>
      </c>
      <c r="R72">
        <v>0.70694000000000001</v>
      </c>
      <c r="S72">
        <v>0.81120999999999999</v>
      </c>
    </row>
    <row r="73" spans="1:19" x14ac:dyDescent="0.25">
      <c r="A73" s="1" t="s">
        <v>458</v>
      </c>
      <c r="B73">
        <v>0.74899000000000004</v>
      </c>
      <c r="C73">
        <v>0.82843</v>
      </c>
      <c r="D73">
        <v>0.77109000000000005</v>
      </c>
      <c r="E73" s="1" t="s">
        <v>458</v>
      </c>
      <c r="F73">
        <v>0.57515000000000005</v>
      </c>
      <c r="G73">
        <v>0.63438000000000005</v>
      </c>
      <c r="H73">
        <v>0.58762999999999999</v>
      </c>
      <c r="I73" s="33" t="s">
        <v>646</v>
      </c>
      <c r="J73" s="33"/>
      <c r="K73" s="33"/>
      <c r="L73" s="33"/>
      <c r="M73" s="33"/>
      <c r="O73" s="33" t="s">
        <v>657</v>
      </c>
      <c r="P73" s="33"/>
      <c r="Q73" s="33"/>
      <c r="R73" s="33"/>
      <c r="S73" s="33"/>
    </row>
    <row r="74" spans="1:19" x14ac:dyDescent="0.25">
      <c r="A74" s="1" t="s">
        <v>459</v>
      </c>
      <c r="B74">
        <v>0.86838000000000004</v>
      </c>
      <c r="C74">
        <v>0.90086999999999995</v>
      </c>
      <c r="D74">
        <v>0.87026999999999999</v>
      </c>
      <c r="E74" s="1" t="s">
        <v>459</v>
      </c>
      <c r="F74">
        <v>0.62158999999999998</v>
      </c>
      <c r="G74">
        <v>0.66027999999999998</v>
      </c>
      <c r="H74">
        <v>0.65510999999999997</v>
      </c>
      <c r="J74" s="1" t="s">
        <v>451</v>
      </c>
      <c r="K74" s="1" t="s">
        <v>623</v>
      </c>
      <c r="L74" s="1" t="s">
        <v>624</v>
      </c>
      <c r="M74" s="1" t="s">
        <v>625</v>
      </c>
      <c r="P74" s="1" t="s">
        <v>451</v>
      </c>
      <c r="Q74" s="1" t="s">
        <v>623</v>
      </c>
      <c r="R74" s="1" t="s">
        <v>624</v>
      </c>
      <c r="S74" s="1" t="s">
        <v>625</v>
      </c>
    </row>
    <row r="75" spans="1:19" x14ac:dyDescent="0.25">
      <c r="A75" s="1" t="s">
        <v>460</v>
      </c>
      <c r="B75">
        <v>0.88729999999999998</v>
      </c>
      <c r="C75">
        <v>0.89161000000000001</v>
      </c>
      <c r="D75">
        <v>0.91901999999999995</v>
      </c>
      <c r="E75" s="1" t="s">
        <v>460</v>
      </c>
      <c r="F75">
        <v>0.67498000000000002</v>
      </c>
      <c r="G75">
        <v>0.68117000000000005</v>
      </c>
      <c r="H75">
        <v>0.68237000000000003</v>
      </c>
      <c r="I75" s="1" t="s">
        <v>626</v>
      </c>
      <c r="J75">
        <v>0.73472000000000004</v>
      </c>
      <c r="K75">
        <v>0.89161000000000001</v>
      </c>
      <c r="L75">
        <v>0.85353999999999997</v>
      </c>
      <c r="M75">
        <v>0.88517000000000001</v>
      </c>
      <c r="O75" s="1" t="s">
        <v>626</v>
      </c>
      <c r="P75">
        <v>0.65083000000000002</v>
      </c>
      <c r="Q75">
        <v>0.91901999999999995</v>
      </c>
      <c r="R75">
        <v>0.84328000000000003</v>
      </c>
      <c r="S75">
        <v>0.89342999999999995</v>
      </c>
    </row>
    <row r="76" spans="1:19" x14ac:dyDescent="0.25">
      <c r="A76" s="1" t="s">
        <v>463</v>
      </c>
      <c r="B76">
        <v>0.82057000000000002</v>
      </c>
      <c r="C76">
        <v>0.91951000000000005</v>
      </c>
      <c r="D76">
        <v>0.89254</v>
      </c>
      <c r="E76" s="1" t="s">
        <v>463</v>
      </c>
      <c r="F76">
        <v>0.69708000000000003</v>
      </c>
      <c r="G76">
        <v>0.68123999999999996</v>
      </c>
      <c r="H76">
        <v>0.69565999999999995</v>
      </c>
      <c r="I76" s="1" t="s">
        <v>627</v>
      </c>
      <c r="J76">
        <v>0.53766000000000003</v>
      </c>
      <c r="K76">
        <v>0.68117000000000005</v>
      </c>
      <c r="L76">
        <v>0.71672000000000002</v>
      </c>
      <c r="M76">
        <v>0.81699999999999995</v>
      </c>
      <c r="O76" s="1" t="s">
        <v>627</v>
      </c>
      <c r="P76">
        <v>0.54564999999999997</v>
      </c>
      <c r="Q76">
        <v>0.68237000000000003</v>
      </c>
      <c r="R76">
        <v>0.72328000000000003</v>
      </c>
      <c r="S76">
        <v>0.82240000000000002</v>
      </c>
    </row>
    <row r="77" spans="1:19" x14ac:dyDescent="0.25">
      <c r="I77" s="33" t="s">
        <v>647</v>
      </c>
      <c r="J77" s="33"/>
      <c r="K77" s="33"/>
      <c r="L77" s="33"/>
      <c r="M77" s="33"/>
      <c r="O77" s="33" t="s">
        <v>658</v>
      </c>
      <c r="P77" s="33"/>
      <c r="Q77" s="33"/>
      <c r="R77" s="33"/>
      <c r="S77" s="33"/>
    </row>
    <row r="78" spans="1:19" x14ac:dyDescent="0.25">
      <c r="I78" s="1"/>
      <c r="J78" s="1" t="s">
        <v>451</v>
      </c>
      <c r="K78" s="1" t="s">
        <v>623</v>
      </c>
      <c r="L78" s="1" t="s">
        <v>624</v>
      </c>
      <c r="M78" s="1" t="s">
        <v>625</v>
      </c>
      <c r="P78" s="1" t="s">
        <v>451</v>
      </c>
      <c r="Q78" s="1" t="s">
        <v>623</v>
      </c>
      <c r="R78" s="1" t="s">
        <v>624</v>
      </c>
      <c r="S78" s="1" t="s">
        <v>625</v>
      </c>
    </row>
    <row r="79" spans="1:19" x14ac:dyDescent="0.25">
      <c r="I79" s="1" t="s">
        <v>626</v>
      </c>
      <c r="J79">
        <v>0.64758000000000004</v>
      </c>
      <c r="K79">
        <v>0.91951000000000005</v>
      </c>
      <c r="L79">
        <v>0.83784000000000003</v>
      </c>
      <c r="M79">
        <v>0.88500999999999996</v>
      </c>
      <c r="O79" s="1" t="s">
        <v>626</v>
      </c>
      <c r="P79">
        <v>0.68730999999999998</v>
      </c>
      <c r="Q79">
        <v>0.89254</v>
      </c>
      <c r="R79">
        <v>0.84891000000000005</v>
      </c>
      <c r="S79">
        <v>0.89873999999999998</v>
      </c>
    </row>
    <row r="80" spans="1:19" x14ac:dyDescent="0.25">
      <c r="I80" s="1" t="s">
        <v>627</v>
      </c>
      <c r="J80">
        <v>0.51122999999999996</v>
      </c>
      <c r="K80">
        <v>0.68123999999999996</v>
      </c>
      <c r="L80">
        <v>0.70840000000000003</v>
      </c>
      <c r="M80">
        <v>0.81506000000000001</v>
      </c>
      <c r="O80" s="1" t="s">
        <v>627</v>
      </c>
      <c r="P80">
        <v>0.55644000000000005</v>
      </c>
      <c r="Q80">
        <v>0.69565999999999995</v>
      </c>
      <c r="R80">
        <v>0.73155999999999999</v>
      </c>
      <c r="S80">
        <v>0.83103000000000005</v>
      </c>
    </row>
    <row r="85" spans="1:12" ht="23.25" x14ac:dyDescent="0.35">
      <c r="A85" s="43" t="s">
        <v>650</v>
      </c>
      <c r="B85" s="43"/>
      <c r="C85" s="43"/>
      <c r="D85" s="43"/>
      <c r="E85" s="43"/>
      <c r="F85" s="43" t="s">
        <v>650</v>
      </c>
      <c r="G85" s="43"/>
      <c r="H85" s="43"/>
      <c r="I85" s="43"/>
      <c r="J85" s="43"/>
    </row>
    <row r="86" spans="1:12" x14ac:dyDescent="0.25">
      <c r="A86" s="42" t="s">
        <v>634</v>
      </c>
      <c r="B86" s="1" t="s">
        <v>562</v>
      </c>
      <c r="C86" s="1" t="s">
        <v>563</v>
      </c>
      <c r="D86" s="1" t="s">
        <v>509</v>
      </c>
      <c r="E86" s="1" t="s">
        <v>558</v>
      </c>
      <c r="F86" s="27" t="s">
        <v>634</v>
      </c>
      <c r="G86" s="18" t="s">
        <v>562</v>
      </c>
      <c r="H86" s="18" t="s">
        <v>563</v>
      </c>
      <c r="I86" s="18" t="s">
        <v>509</v>
      </c>
      <c r="J86" s="18" t="s">
        <v>558</v>
      </c>
      <c r="K86" s="22" t="s">
        <v>653</v>
      </c>
      <c r="L86" s="21"/>
    </row>
    <row r="87" spans="1:12" x14ac:dyDescent="0.25">
      <c r="A87" s="42"/>
      <c r="B87" s="33" t="s">
        <v>507</v>
      </c>
      <c r="C87" s="33"/>
      <c r="D87" s="33"/>
      <c r="E87" s="33"/>
      <c r="F87" s="29" t="s">
        <v>618</v>
      </c>
      <c r="G87" s="29"/>
      <c r="H87" s="29"/>
      <c r="I87" s="29"/>
      <c r="J87" s="29"/>
      <c r="K87" s="22" t="s">
        <v>614</v>
      </c>
    </row>
    <row r="88" spans="1:12" x14ac:dyDescent="0.25">
      <c r="A88" s="1" t="s">
        <v>651</v>
      </c>
      <c r="B88">
        <v>0.74461999999999995</v>
      </c>
      <c r="C88">
        <v>0.87512000000000001</v>
      </c>
      <c r="D88" s="1">
        <v>0.86380000000000001</v>
      </c>
      <c r="E88" s="1">
        <v>0.90871000000000002</v>
      </c>
      <c r="F88" s="18" t="s">
        <v>651</v>
      </c>
      <c r="G88" s="23">
        <f>B88*100</f>
        <v>74.461999999999989</v>
      </c>
      <c r="H88" s="23">
        <f t="shared" ref="H88:J90" si="0">C88*100</f>
        <v>87.512</v>
      </c>
      <c r="I88" s="24">
        <f t="shared" si="0"/>
        <v>86.38</v>
      </c>
      <c r="J88" s="24">
        <f t="shared" si="0"/>
        <v>90.870999999999995</v>
      </c>
      <c r="K88" s="25">
        <v>4.7067688936935799</v>
      </c>
    </row>
    <row r="89" spans="1:12" x14ac:dyDescent="0.25">
      <c r="A89" s="1" t="s">
        <v>636</v>
      </c>
      <c r="B89" s="1">
        <v>0.78685000000000005</v>
      </c>
      <c r="C89">
        <v>0.81283000000000005</v>
      </c>
      <c r="D89">
        <v>0.85701000000000005</v>
      </c>
      <c r="E89">
        <v>0.90207000000000004</v>
      </c>
      <c r="F89" s="18" t="s">
        <v>636</v>
      </c>
      <c r="G89" s="24">
        <f t="shared" ref="G89:G90" si="1">B89*100</f>
        <v>78.685000000000002</v>
      </c>
      <c r="H89" s="23">
        <f t="shared" si="0"/>
        <v>81.283000000000001</v>
      </c>
      <c r="I89" s="23">
        <f t="shared" si="0"/>
        <v>85.701000000000008</v>
      </c>
      <c r="J89" s="23">
        <f t="shared" si="0"/>
        <v>90.207000000000008</v>
      </c>
      <c r="K89" s="19">
        <v>5.0599999999999996</v>
      </c>
    </row>
    <row r="90" spans="1:12" x14ac:dyDescent="0.25">
      <c r="A90" s="1" t="s">
        <v>637</v>
      </c>
      <c r="B90">
        <v>0.67064999999999997</v>
      </c>
      <c r="C90" s="1">
        <v>0.93235999999999997</v>
      </c>
      <c r="D90">
        <v>0.85158999999999996</v>
      </c>
      <c r="E90">
        <v>0.90807000000000004</v>
      </c>
      <c r="F90" s="18" t="s">
        <v>637</v>
      </c>
      <c r="G90" s="23">
        <f t="shared" si="1"/>
        <v>67.064999999999998</v>
      </c>
      <c r="H90" s="24">
        <f t="shared" si="0"/>
        <v>93.23599999999999</v>
      </c>
      <c r="I90" s="23">
        <f t="shared" si="0"/>
        <v>85.158999999999992</v>
      </c>
      <c r="J90" s="23">
        <f t="shared" si="0"/>
        <v>90.807000000000002</v>
      </c>
      <c r="K90" s="26">
        <v>4.78</v>
      </c>
    </row>
    <row r="91" spans="1:12" x14ac:dyDescent="0.25">
      <c r="A91" s="33" t="s">
        <v>511</v>
      </c>
      <c r="B91" s="33"/>
      <c r="C91" s="33"/>
      <c r="D91" s="33"/>
      <c r="E91" s="33"/>
      <c r="F91" s="29" t="s">
        <v>619</v>
      </c>
      <c r="G91" s="29"/>
      <c r="H91" s="29"/>
      <c r="I91" s="29"/>
      <c r="J91" s="29"/>
      <c r="K91" s="22" t="s">
        <v>615</v>
      </c>
    </row>
    <row r="92" spans="1:12" x14ac:dyDescent="0.25">
      <c r="A92" s="1" t="s">
        <v>651</v>
      </c>
      <c r="B92" s="1">
        <v>0.62388999999999994</v>
      </c>
      <c r="C92" s="1">
        <v>0.77141999999999999</v>
      </c>
      <c r="D92" s="1">
        <v>0.77244999999999997</v>
      </c>
      <c r="E92" s="1">
        <v>0.84316999999999998</v>
      </c>
      <c r="F92" s="18" t="s">
        <v>651</v>
      </c>
      <c r="G92" s="24">
        <f t="shared" ref="G92:J94" si="2">B92*100</f>
        <v>62.388999999999996</v>
      </c>
      <c r="H92" s="24">
        <f t="shared" si="2"/>
        <v>77.141999999999996</v>
      </c>
      <c r="I92" s="24">
        <f t="shared" si="2"/>
        <v>77.24499999999999</v>
      </c>
      <c r="J92" s="24">
        <f t="shared" si="2"/>
        <v>84.316999999999993</v>
      </c>
      <c r="K92" s="25">
        <v>4.5209967640625504</v>
      </c>
    </row>
    <row r="93" spans="1:12" x14ac:dyDescent="0.25">
      <c r="A93" s="1" t="s">
        <v>636</v>
      </c>
      <c r="B93">
        <v>0.59440000000000004</v>
      </c>
      <c r="C93">
        <v>0.73426000000000002</v>
      </c>
      <c r="D93">
        <v>0.75570000000000004</v>
      </c>
      <c r="E93">
        <v>0.83655999999999997</v>
      </c>
      <c r="F93" s="18" t="s">
        <v>636</v>
      </c>
      <c r="G93" s="23">
        <f t="shared" si="2"/>
        <v>59.440000000000005</v>
      </c>
      <c r="H93" s="23">
        <f t="shared" si="2"/>
        <v>73.426000000000002</v>
      </c>
      <c r="I93" s="23">
        <f t="shared" si="2"/>
        <v>75.570000000000007</v>
      </c>
      <c r="J93" s="23">
        <f t="shared" si="2"/>
        <v>83.655999999999992</v>
      </c>
      <c r="K93" s="19">
        <v>5.24</v>
      </c>
    </row>
    <row r="94" spans="1:12" x14ac:dyDescent="0.25">
      <c r="A94" s="1" t="s">
        <v>637</v>
      </c>
      <c r="B94">
        <v>0.59794000000000003</v>
      </c>
      <c r="C94">
        <v>0.76466999999999996</v>
      </c>
      <c r="D94">
        <v>0.76339999999999997</v>
      </c>
      <c r="E94">
        <v>0.84006999999999998</v>
      </c>
      <c r="F94" s="18" t="s">
        <v>637</v>
      </c>
      <c r="G94" s="23">
        <f t="shared" si="2"/>
        <v>59.794000000000004</v>
      </c>
      <c r="H94" s="23">
        <f t="shared" si="2"/>
        <v>76.466999999999999</v>
      </c>
      <c r="I94" s="23">
        <f t="shared" si="2"/>
        <v>76.34</v>
      </c>
      <c r="J94" s="23">
        <f t="shared" si="2"/>
        <v>84.007000000000005</v>
      </c>
      <c r="K94" s="26">
        <v>5.49</v>
      </c>
    </row>
    <row r="96" spans="1:12" x14ac:dyDescent="0.25">
      <c r="A96" s="20" t="s">
        <v>634</v>
      </c>
      <c r="B96" s="13" t="s">
        <v>614</v>
      </c>
      <c r="C96" s="13" t="s">
        <v>615</v>
      </c>
    </row>
    <row r="97" spans="1:3" x14ac:dyDescent="0.25">
      <c r="A97" s="13" t="s">
        <v>651</v>
      </c>
      <c r="B97" s="15">
        <v>4.7067688936935799</v>
      </c>
      <c r="C97" s="15">
        <v>4.5209967640625504</v>
      </c>
    </row>
    <row r="98" spans="1:3" x14ac:dyDescent="0.25">
      <c r="A98" s="6" t="s">
        <v>636</v>
      </c>
      <c r="B98" s="7">
        <v>5.0599999999999996</v>
      </c>
      <c r="C98" s="7">
        <v>5.24</v>
      </c>
    </row>
    <row r="99" spans="1:3" ht="30" x14ac:dyDescent="0.25">
      <c r="A99" s="13" t="s">
        <v>637</v>
      </c>
      <c r="B99" s="14">
        <v>4.78</v>
      </c>
      <c r="C99" s="14">
        <v>5.49</v>
      </c>
    </row>
  </sheetData>
  <mergeCells count="57">
    <mergeCell ref="A27:D27"/>
    <mergeCell ref="A60:H60"/>
    <mergeCell ref="A45:D45"/>
    <mergeCell ref="A53:D53"/>
    <mergeCell ref="A85:E85"/>
    <mergeCell ref="A86:A87"/>
    <mergeCell ref="B87:E87"/>
    <mergeCell ref="A91:E91"/>
    <mergeCell ref="F85:J85"/>
    <mergeCell ref="F91:J91"/>
    <mergeCell ref="F87:J87"/>
    <mergeCell ref="I77:M77"/>
    <mergeCell ref="G31:K31"/>
    <mergeCell ref="G35:K35"/>
    <mergeCell ref="G39:K39"/>
    <mergeCell ref="G43:K43"/>
    <mergeCell ref="G47:K47"/>
    <mergeCell ref="G26:K26"/>
    <mergeCell ref="G9:K9"/>
    <mergeCell ref="I65:M65"/>
    <mergeCell ref="I69:M69"/>
    <mergeCell ref="I73:M73"/>
    <mergeCell ref="G30:K30"/>
    <mergeCell ref="I61:M61"/>
    <mergeCell ref="A62:D62"/>
    <mergeCell ref="E62:H62"/>
    <mergeCell ref="A69:D69"/>
    <mergeCell ref="E69:H69"/>
    <mergeCell ref="A70:D70"/>
    <mergeCell ref="E70:H70"/>
    <mergeCell ref="A61:D61"/>
    <mergeCell ref="E61:H61"/>
    <mergeCell ref="A52:D52"/>
    <mergeCell ref="A29:D29"/>
    <mergeCell ref="A37:D37"/>
    <mergeCell ref="A36:D36"/>
    <mergeCell ref="A28:D28"/>
    <mergeCell ref="A44:D44"/>
    <mergeCell ref="L5:P5"/>
    <mergeCell ref="A23:E23"/>
    <mergeCell ref="B19:E19"/>
    <mergeCell ref="A18:A19"/>
    <mergeCell ref="G10:K10"/>
    <mergeCell ref="G14:K14"/>
    <mergeCell ref="G22:K22"/>
    <mergeCell ref="A5:E5"/>
    <mergeCell ref="A17:E17"/>
    <mergeCell ref="A1:E1"/>
    <mergeCell ref="A9:E9"/>
    <mergeCell ref="A13:E13"/>
    <mergeCell ref="G1:K1"/>
    <mergeCell ref="G5:K5"/>
    <mergeCell ref="O61:S61"/>
    <mergeCell ref="O65:S65"/>
    <mergeCell ref="O69:S69"/>
    <mergeCell ref="O73:S73"/>
    <mergeCell ref="O77:S7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unet</vt:lpstr>
      <vt:lpstr>densenet</vt:lpstr>
      <vt:lpstr>ice</vt:lpstr>
      <vt:lpstr>svm</vt:lpstr>
      <vt:lpstr>summary</vt:lpstr>
      <vt:lpstr>Sheet1</vt:lpstr>
      <vt:lpstr>new_dl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2019-09-10T14:53:10Z</dcterms:modified>
</cp:coreProperties>
</file>