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docMetadata/LabelInfo.xml" ContentType="application/vnd.ms-office.classificationlabel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microsoft.com/office/2020/02/relationships/classificationlabels" Target="docMetadata/LabelInfo.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bookViews>
    <workbookView xWindow="-98" yWindow="-98" windowWidth="24496" windowHeight="15675"/>
  </bookViews>
  <sheets>
    <sheet name="Sheet1" sheetId="1" r:id="rId1"/>
  </sheets>
  <calcPr calcId="191029"/>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 i="1" l="1"/>
  <c r="G16" i="1"/>
  <c r="G18" i="1" s="1"/>
  <c r="G20" i="1" l="1"/>
  <c r="G19" i="1"/>
  <c r="G23" i="1" l="1"/>
  <c r="G25" i="1" s="1"/>
  <c r="G24" i="1" s="1"/>
</calcChain>
</file>

<file path=xl/sharedStrings.xml><?xml version="1.0" encoding="utf-8"?>
<sst xmlns="http://schemas.openxmlformats.org/spreadsheetml/2006/main" count="43" uniqueCount="43">
  <si>
    <t xml:space="preserve">Owner</t>
  </si>
  <si>
    <t xml:space="preserve">Particulars</t>
  </si>
  <si>
    <t xml:space="preserve">HSN/SAC</t>
  </si>
  <si>
    <t xml:space="preserve">Sq. Ft. Area</t>
  </si>
  <si>
    <t xml:space="preserve">Common Area Maintenance (CAM)</t>
  </si>
  <si>
    <t xml:space="preserve">Previous Dues</t>
  </si>
  <si>
    <t xml:space="preserve">Any Other  Items</t>
  </si>
  <si>
    <t xml:space="preserve">TOTAL AMOUNT PAYABLE BEFORE DUE DATE</t>
  </si>
  <si>
    <t xml:space="preserve">TERMS &amp; CONDITIONS</t>
  </si>
  <si>
    <r>
      <t xml:space="preserve">Account Payee/DD:</t>
    </r>
    <r>
      <rPr>
        <sz val="11"/>
        <color theme="1"/>
        <rFont val="Calibri"/>
        <family val="2"/>
        <scheme val="minor"/>
      </rPr>
      <t xml:space="preserve">  To be made payable to, </t>
    </r>
    <r>
      <rPr>
        <sz val="11"/>
        <color theme="1"/>
        <rFont val="Calibri"/>
        <family val="2"/>
        <b/>
        <scheme val="minor"/>
      </rPr>
      <t xml:space="preserve">ESSEL TOWERS ORLOV COURT RWA. </t>
    </r>
    <r>
      <rPr>
        <sz val="11"/>
        <color theme="1"/>
        <rFont val="Calibri"/>
        <family val="2"/>
        <scheme val="minor"/>
      </rPr>
      <t xml:space="preserve">Acknowledgement</t>
    </r>
    <r>
      <rPr>
        <sz val="11"/>
        <color theme="1"/>
        <rFont val="Calibri"/>
        <family val="2"/>
        <b/>
        <scheme val="minor"/>
      </rPr>
      <t xml:space="preserve"> </t>
    </r>
    <r>
      <rPr>
        <sz val="11"/>
        <color theme="1"/>
        <rFont val="Calibri"/>
        <family val="2"/>
        <scheme val="minor"/>
      </rPr>
      <t xml:space="preserve">is subject to realization of cheque. Bank charges of Rs.500 will be payable on dishonored cheques. Outstation cheques, are required to be payable on Par in Gurugram and should be sent by courier to above mentioned ETOCRWA address. Payments above Rs.10,000/- will not be accepted in cash as per RBI Rules.</t>
    </r>
  </si>
  <si>
    <r>
      <t xml:space="preserve">Discount:</t>
    </r>
    <r>
      <rPr>
        <sz val="11"/>
        <color theme="1"/>
        <rFont val="Calibri"/>
        <family val="2"/>
        <scheme val="minor"/>
      </rPr>
      <t xml:space="preserve">  A 5% discount is available on one year service charges if deposited in advance</t>
    </r>
  </si>
  <si>
    <r>
      <t xml:space="preserve">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</si>
  <si>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t xml:space="preserve">This is a system generated document and does not require a signature.</t>
  </si>
  <si>
    <t xml:space="preserve">Address</t>
  </si>
  <si>
    <t xml:space="preserve">Bill Date</t>
  </si>
  <si>
    <t xml:space="preserve">Bill No</t>
  </si>
  <si>
    <t xml:space="preserve">Period</t>
  </si>
  <si>
    <t xml:space="preserve">Occupant</t>
  </si>
  <si>
    <t xml:space="preserve">Due Date</t>
  </si>
  <si>
    <t xml:space="preserve">TAX-INVOICE: MAINTENANCE/CAM BILL</t>
  </si>
  <si>
    <t xml:space="preserve">PAN NO:   AABAE2761L</t>
  </si>
  <si>
    <t xml:space="preserve">GSTIN/UIN: 06AABAE276ILIZQ</t>
  </si>
  <si>
    <t xml:space="preserve">Essel Towers
Orlov Court Residents Welfare Association</t>
  </si>
  <si>
    <t xml:space="preserve">NET BANKING-  NEFT/RTGS</t>
  </si>
  <si>
    <t xml:space="preserve">Bank Name:  HDFC Bank </t>
  </si>
  <si>
    <t xml:space="preserve">Account No:  50100493615262</t>
  </si>
  <si>
    <t xml:space="preserve">IFSC Code:  HDFC0009390</t>
  </si>
  <si>
    <t xml:space="preserve">Sapphire Court (L-Block), Basement, Essel Towers, Main M.G. Road, Sector-28, Gurgaon – 122002, Haryana 
Email: orlovcourtrwa@gmail.com. Tel 0124 4144748</t>
  </si>
  <si>
    <t xml:space="preserve">Rs. Per Sq. Ft</t>
  </si>
  <si>
    <t xml:space="preserve">Amount Payable (Rs)</t>
  </si>
  <si>
    <t xml:space="preserve">Amount (in words)</t>
  </si>
  <si>
    <t xml:space="preserve">SNo</t>
  </si>
  <si>
    <t xml:space="preserve">Apr'22 to June'22</t>
  </si>
  <si>
    <t xml:space="preserve">Sub Total</t>
  </si>
  <si>
    <t xml:space="preserve">Round off</t>
  </si>
  <si>
    <t xml:space="preserve">State Goods &amp; Services Tax @ 9%</t>
  </si>
  <si>
    <t xml:space="preserve">Central Goods &amp; Services Tax @ 9%</t>
  </si>
  <si>
    <t xml:space="preserve">Total (3 to 7)</t>
  </si>
  <si>
    <r>
      <t xml:space="preserve">Disputes:</t>
    </r>
    <r>
      <rPr>
        <sz val="11"/>
        <color theme="1"/>
        <rFont val="Calibri"/>
        <family val="2"/>
        <scheme val="minor"/>
      </rPr>
      <t xml:space="preserve">  All disputes are subject to Gurugram jurisdiction only.</t>
    </r>
    <r>
      <rPr>
        <sz val="11"/>
        <color theme="1"/>
        <rFont val="Calibri"/>
        <family val="2"/>
        <b/>
        <scheme val="minor"/>
      </rPr>
      <t xml:space="preserve"> </t>
    </r>
    <r>
      <rPr>
        <sz val="11"/>
        <color theme="1"/>
        <rFont val="Calibri"/>
        <family val="2"/>
        <scheme val="minor"/>
      </rPr>
      <t xml:space="preserve">We declare this invoice shows the actual price of services described and that all particulars are true and correct.</t>
    </r>
  </si>
  <si>
    <r>
      <t xml:space="preserve">Post Net Banking Transfer: </t>
    </r>
    <r>
      <rPr>
        <sz val="11"/>
        <color theme="1"/>
        <rFont val="Calibri"/>
        <family val="2"/>
        <scheme val="minor"/>
      </rPr>
      <t xml:space="preserve">Kindly send confirmation  email to </t>
    </r>
    <r>
      <rPr>
        <sz val="11"/>
        <color theme="1"/>
        <rFont val="Calibri"/>
        <family val="2"/>
        <b/>
        <scheme val="minor"/>
      </rPr>
      <t xml:space="preserve">orlovcourtrwa@gmail.com</t>
    </r>
    <r>
      <rPr>
        <sz val="11"/>
        <color theme="1"/>
        <rFont val="Calibri"/>
        <family val="2"/>
        <scheme val="minor"/>
      </rPr>
      <t xml:space="preserve"> giving Name/ Apartment No/ Bank &amp; Branch/ Transaction No/Date of Transfer  &amp; Transfer Amount</t>
    </r>
  </si>
  <si>
    <t xml:space="preserve">ACCOUNT NAME: “ESSEL TOWERS ORLOV COURT RWA“</t>
  </si>
  <si>
    <t xml:space="preserve">E. and O.E.</t>
  </si>
  <si>
    <t xml:space="preserve">Interest on Previous Dues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</si>
</sst>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mmm\-yy;@"/>
    <numFmt numFmtId="165" formatCode="&quot;for &quot;\ #&quot; days&quot;"/>
    <numFmt numFmtId="166" formatCode="&quot;@ &quot;\ #&quot;% per annum&quot;"/>
  </numFmts>
  <fonts count="7" x14ac:knownFonts="1">
    <font>
      <sz val="11"/>
      <color theme="1"/>
      <name val="Calibri"/>
      <family val="2"/>
      <scheme val="minor"/>
    </font>
    <font>
      <b/>
      <sz val="11"/>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xfId="0"/>
  </cellStyleXfs>
  <cellXfs count="74">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15" xfId="0" applyFont="1" applyBorder="1" applyAlignment="1">
      <alignment vertical="center" wrapText="1"/>
    </xf>
    <xf numFmtId="0" fontId="0" fillId="0" borderId="0" xfId="0" applyFont="1" applyAlignment="1">
      <alignment wrapText="1"/>
    </xf>
    <xf numFmtId="0" fontId="0" fillId="0" borderId="9"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9" xfId="0" applyFont="1" applyBorder="1" applyAlignment="1">
      <alignment wrapText="1"/>
    </xf>
    <xf numFmtId="0" fontId="1" fillId="0" borderId="0" xfId="0" applyFont="1" applyBorder="1" applyAlignment="1">
      <alignment wrapText="1"/>
    </xf>
    <xf numFmtId="0" fontId="1" fillId="0" borderId="4" xfId="0" applyFont="1" applyBorder="1" applyAlignment="1">
      <alignment wrapText="1"/>
    </xf>
    <xf numFmtId="0" fontId="1" fillId="0" borderId="11" xfId="0" applyFont="1" applyBorder="1" applyAlignment="1">
      <alignment vertical="center" wrapText="1"/>
    </xf>
    <xf numFmtId="0" fontId="0" fillId="0" borderId="14" xfId="0" applyBorder="1" applyAlignment="1">
      <alignment vertical="center" wrapText="1"/>
    </xf>
    <xf numFmtId="2" fontId="0" fillId="0" borderId="15" xfId="0" applyNumberFormat="1" applyBorder="1" applyAlignment="1">
      <alignment vertical="center" wrapText="1"/>
    </xf>
    <xf numFmtId="0" fontId="0" fillId="0" borderId="1" xfId="0" applyBorder="1" applyAlignment="1">
      <alignment vertical="center" wrapText="1"/>
    </xf>
    <xf numFmtId="2" fontId="0" fillId="0" borderId="0" xfId="0" applyNumberFormat="1"/>
    <xf numFmtId="0" fontId="0" fillId="0" borderId="14" xfId="0" applyFont="1" applyBorder="1" applyAlignment="1">
      <alignment vertical="center" wrapText="1"/>
    </xf>
    <xf numFmtId="2" fontId="0" fillId="0" borderId="15" xfId="0" applyNumberFormat="1" applyFont="1" applyBorder="1" applyAlignment="1">
      <alignment vertical="center" wrapText="1"/>
    </xf>
    <xf numFmtId="0" fontId="0" fillId="0" borderId="0" xfId="0" applyBorder="1"/>
    <xf numFmtId="2" fontId="1" fillId="0" borderId="7" xfId="0" applyNumberFormat="1" applyFont="1" applyBorder="1"/>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Alignment="1">
      <alignment horizontal="center"/>
    </xf>
    <xf numFmtId="165" fontId="0" fillId="0" borderId="20" xfId="0" applyNumberFormat="1" applyBorder="1" applyAlignment="1">
      <alignment horizontal="left" vertical="center" wrapText="1"/>
    </xf>
    <xf numFmtId="17" fontId="0" fillId="0" borderId="0" xfId="0" applyNumberFormat="1" applyBorder="1" applyAlignment="1">
      <alignment horizontal="left" wrapText="1"/>
    </xf>
    <xf numFmtId="17" fontId="0" fillId="0" borderId="7" xfId="0" applyNumberFormat="1" applyBorder="1" applyAlignment="1">
      <alignment horizontal="left" wrapText="1"/>
    </xf>
    <xf numFmtId="164" fontId="0" fillId="0" borderId="0" xfId="0" applyNumberFormat="1" applyBorder="1" applyAlignment="1">
      <alignment horizontal="left" wrapText="1"/>
    </xf>
    <xf numFmtId="164" fontId="0" fillId="0" borderId="7" xfId="0" applyNumberFormat="1" applyBorder="1" applyAlignment="1">
      <alignment horizontal="left" wrapText="1"/>
    </xf>
    <xf numFmtId="0" fontId="0" fillId="0" borderId="9"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center" wrapText="1"/>
    </xf>
    <xf numFmtId="0" fontId="6" fillId="0" borderId="0" xfId="0" applyFont="1" applyAlignment="1">
      <alignment horizontal="left" vertical="center" wrapText="1"/>
    </xf>
    <xf numFmtId="0" fontId="4" fillId="0" borderId="0" xfId="0" applyFont="1" applyAlignment="1">
      <alignment horizontal="center" wrapText="1"/>
    </xf>
    <xf numFmtId="0" fontId="1" fillId="0" borderId="9" xfId="0" applyFont="1" applyBorder="1" applyAlignment="1">
      <alignment horizont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17" xfId="0" applyBorder="1" applyAlignment="1">
      <alignment horizontal="lef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15" fontId="0" fillId="0" borderId="4" xfId="0" applyNumberFormat="1" applyBorder="1" applyAlignment="1">
      <alignment horizontal="left" wrapText="1"/>
    </xf>
    <xf numFmtId="15" fontId="0" fillId="0" borderId="3" xfId="0" applyNumberFormat="1" applyBorder="1" applyAlignment="1">
      <alignment horizontal="left" wrapText="1"/>
    </xf>
    <xf numFmtId="0" fontId="3" fillId="0" borderId="0" xfId="0" applyFont="1" applyBorder="1" applyAlignment="1">
      <alignment horizontal="center" wrapText="1"/>
    </xf>
    <xf numFmtId="0" fontId="3" fillId="0" borderId="4" xfId="0" applyFont="1" applyBorder="1" applyAlignment="1">
      <alignment horizontal="center" wrapText="1"/>
    </xf>
    <xf numFmtId="0" fontId="5" fillId="0" borderId="0" xfId="0" applyFont="1" applyAlignment="1">
      <alignment horizontal="center" wrapText="1"/>
    </xf>
    <xf numFmtId="0" fontId="1" fillId="0" borderId="27"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9" xfId="0" applyFont="1" applyBorder="1" applyAlignment="1">
      <alignment horizontal="left" vertical="center" wrapText="1"/>
    </xf>
    <xf numFmtId="0" fontId="0" fillId="0" borderId="20" xfId="0" applyFont="1" applyBorder="1" applyAlignment="1">
      <alignment horizontal="left" vertical="center" wrapText="1"/>
    </xf>
    <xf numFmtId="0" fontId="0" fillId="0" borderId="17" xfId="0" applyFont="1" applyBorder="1" applyAlignment="1">
      <alignment horizontal="left" vertical="center" wrapText="1"/>
    </xf>
    <xf numFmtId="166" fontId="0" fillId="0" borderId="20" xfId="0" applyNumberFormat="1" applyBorder="1" applyAlignment="1">
      <alignment horizontal="left" vertical="center" wrapText="1"/>
    </xf>
    <xf numFmtId="166" fontId="0" fillId="0" borderId="17" xfId="0" applyNumberFormat="1" applyBorder="1" applyAlignment="1">
      <alignment horizontal="left" vertical="center" wrapText="1"/>
    </xf>
    <xf numFmtId="0" fontId="1" fillId="0" borderId="24" xfId="0" applyFont="1" applyBorder="1" applyAlignment="1">
      <alignment horizontal="left" vertical="top" wrapText="1"/>
    </xf>
    <xf numFmtId="0" fontId="1" fillId="0" borderId="20" xfId="0" applyFont="1" applyBorder="1" applyAlignment="1">
      <alignment horizontal="left" vertical="top" wrapText="1"/>
    </xf>
    <xf numFmtId="0" fontId="1" fillId="0" borderId="25" xfId="0" applyFont="1" applyBorder="1" applyAlignment="1">
      <alignment horizontal="left" vertical="top" wrapText="1"/>
    </xf>
    <xf numFmtId="0" fontId="1" fillId="0" borderId="24" xfId="0" applyFont="1" applyBorder="1" applyAlignment="1">
      <alignment horizontal="left" vertical="center" wrapText="1"/>
    </xf>
    <xf numFmtId="0" fontId="1" fillId="0" borderId="20" xfId="0" applyFont="1" applyBorder="1" applyAlignment="1">
      <alignment horizontal="left" vertical="center" wrapText="1"/>
    </xf>
    <xf numFmtId="0" fontId="1" fillId="0" borderId="25" xfId="0" applyFont="1" applyBorder="1" applyAlignment="1">
      <alignment horizontal="left" vertical="center" wrapText="1"/>
    </xf>
    <xf numFmtId="0" fontId="2" fillId="0" borderId="26"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1" fillId="0" borderId="1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drawings/_rels/drawing1.xml.rels>&#65279;<?xml version="1.0" encoding="utf-8"?><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1029787</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Q37"/>
  <sheetViews>
    <sheetView tabSelected="1" zoomScale="85" zoomScaleNormal="85" workbookViewId="0">
      <selection activeCell="F16" sqref="F16"/>
    </sheetView>
  </sheetViews>
  <sheetFormatPr defaultRowHeight="14.25" x14ac:dyDescent="0.45"/>
  <cols>
    <col min="1" max="1" width="4.1328125" bestFit="1" customWidth="1"/>
    <col min="2" max="2" width="12.3984375" customWidth="1"/>
    <col min="3" max="3" width="21.1328125" customWidth="1"/>
    <col min="4" max="4" width="11.265625" bestFit="1" customWidth="1"/>
    <col min="5" max="5" width="12.33203125" customWidth="1"/>
    <col min="7" max="7" width="19.3984375" customWidth="1"/>
  </cols>
  <sheetData>
    <row r="1" spans="1:8" ht="14.25" customHeight="1" x14ac:dyDescent="0.45">
      <c r="A1" s="34" t="s">
        <v>22</v>
      </c>
      <c r="B1" s="34"/>
      <c r="C1" s="34"/>
      <c r="D1" s="34"/>
      <c r="E1" s="34"/>
      <c r="F1" s="35"/>
      <c r="G1" s="35"/>
      <c r="H1" s="1"/>
    </row>
    <row r="2" spans="1:8" ht="14.25" customHeight="1" x14ac:dyDescent="0.45">
      <c r="A2" s="34"/>
      <c r="B2" s="34"/>
      <c r="C2" s="34"/>
      <c r="D2" s="34"/>
      <c r="E2" s="34"/>
      <c r="F2" s="35"/>
      <c r="G2" s="35"/>
      <c r="H2" s="1"/>
    </row>
    <row r="3" spans="1:8" ht="14.25" customHeight="1" x14ac:dyDescent="0.45">
      <c r="A3" s="34"/>
      <c r="B3" s="34"/>
      <c r="C3" s="34"/>
      <c r="D3" s="34"/>
      <c r="E3" s="34"/>
      <c r="F3" s="35"/>
      <c r="G3" s="35"/>
      <c r="H3" s="1"/>
    </row>
    <row r="4" spans="1:8" ht="14.25" customHeight="1" x14ac:dyDescent="0.45">
      <c r="A4" s="34"/>
      <c r="B4" s="34"/>
      <c r="C4" s="34"/>
      <c r="D4" s="34"/>
      <c r="E4" s="34"/>
      <c r="F4" s="35"/>
      <c r="G4" s="35"/>
      <c r="H4" s="1"/>
    </row>
    <row r="5" spans="1:8" ht="14.25" customHeight="1" x14ac:dyDescent="0.45">
      <c r="A5" s="45" t="s">
        <v>27</v>
      </c>
      <c r="B5" s="45"/>
      <c r="C5" s="45"/>
      <c r="D5" s="45"/>
      <c r="E5" s="45"/>
      <c r="F5" s="45"/>
      <c r="G5" s="45"/>
      <c r="H5" s="1"/>
    </row>
    <row r="6" spans="1:8" ht="14.65" thickBot="1" x14ac:dyDescent="0.5">
      <c r="A6" s="46"/>
      <c r="B6" s="46"/>
      <c r="C6" s="46"/>
      <c r="D6" s="46"/>
      <c r="E6" s="46"/>
      <c r="F6" s="46"/>
      <c r="G6" s="46"/>
      <c r="H6" s="1"/>
    </row>
    <row r="7" spans="1:8" ht="14.25" customHeight="1" x14ac:dyDescent="0.45">
      <c r="A7" s="36" t="s">
        <v>20</v>
      </c>
      <c r="B7" s="36"/>
      <c r="C7" s="36"/>
      <c r="D7" s="4"/>
      <c r="E7" s="36" t="s">
        <v>21</v>
      </c>
      <c r="F7" s="36"/>
      <c r="G7" s="36"/>
      <c r="H7" s="1"/>
    </row>
    <row r="8" spans="1:8" ht="18" customHeight="1" x14ac:dyDescent="0.55">
      <c r="A8" s="47" t="s">
        <v>19</v>
      </c>
      <c r="B8" s="47"/>
      <c r="C8" s="47"/>
      <c r="D8" s="47"/>
      <c r="E8" s="47"/>
      <c r="F8" s="47"/>
      <c r="G8" s="47"/>
      <c r="H8" s="1"/>
    </row>
    <row r="9" spans="1:8" ht="14.65" thickBot="1" x14ac:dyDescent="0.5">
      <c r="A9" s="1"/>
      <c r="B9" s="1"/>
      <c r="C9" s="1"/>
      <c r="D9" s="1"/>
      <c r="E9" s="1"/>
      <c r="F9" s="1"/>
      <c r="G9" s="1"/>
      <c r="H9" s="1"/>
    </row>
    <row r="10" spans="1:8" x14ac:dyDescent="0.45">
      <c r="A10" s="9"/>
      <c r="B10" s="11" t="s">
        <v>0</v>
      </c>
      <c r="C10" s="5"/>
      <c r="D10" s="5"/>
      <c r="E10" s="11" t="s">
        <v>15</v>
      </c>
      <c r="F10" s="31"/>
      <c r="G10" s="32"/>
      <c r="H10" s="1"/>
    </row>
    <row r="11" spans="1:8" x14ac:dyDescent="0.45">
      <c r="A11" s="10"/>
      <c r="B11" s="12" t="s">
        <v>17</v>
      </c>
      <c r="C11" s="6"/>
      <c r="D11" s="6"/>
      <c r="E11" s="12" t="s">
        <v>14</v>
      </c>
      <c r="F11" s="29">
        <v>44658</v>
      </c>
      <c r="G11" s="30"/>
      <c r="H11" s="1"/>
    </row>
    <row r="12" spans="1:8" ht="14.25" customHeight="1" x14ac:dyDescent="0.45">
      <c r="A12" s="10"/>
      <c r="B12" s="12" t="s">
        <v>13</v>
      </c>
      <c r="C12" s="6"/>
      <c r="D12" s="6"/>
      <c r="E12" s="12" t="s">
        <v>16</v>
      </c>
      <c r="F12" s="27" t="s">
        <v>32</v>
      </c>
      <c r="G12" s="28"/>
      <c r="H12" s="1"/>
    </row>
    <row r="13" spans="1:8" ht="14.65" thickBot="1" x14ac:dyDescent="0.5">
      <c r="A13" s="7"/>
      <c r="B13" s="8"/>
      <c r="C13" s="8"/>
      <c r="D13" s="8"/>
      <c r="E13" s="13" t="s">
        <v>18</v>
      </c>
      <c r="F13" s="43">
        <v>44676</v>
      </c>
      <c r="G13" s="44"/>
      <c r="H13" s="1"/>
    </row>
    <row r="14" spans="1:8" ht="14.65" thickBot="1" x14ac:dyDescent="0.5">
      <c r="A14" s="1"/>
      <c r="B14" s="1"/>
      <c r="C14" s="1"/>
      <c r="D14" s="1"/>
      <c r="E14" s="1"/>
      <c r="F14" s="1"/>
      <c r="G14" s="1"/>
      <c r="H14" s="1"/>
    </row>
    <row r="15" spans="1:8" ht="28.5" x14ac:dyDescent="0.45">
      <c r="A15" s="14" t="s">
        <v>31</v>
      </c>
      <c r="B15" s="48" t="s">
        <v>1</v>
      </c>
      <c r="C15" s="49"/>
      <c r="D15" s="23" t="s">
        <v>2</v>
      </c>
      <c r="E15" s="23" t="s">
        <v>3</v>
      </c>
      <c r="F15" s="23" t="s">
        <v>28</v>
      </c>
      <c r="G15" s="24" t="s">
        <v>29</v>
      </c>
      <c r="H15" s="1"/>
    </row>
    <row r="16" spans="1:8" ht="14.25" customHeight="1" x14ac:dyDescent="0.45">
      <c r="A16" s="15">
        <v>1</v>
      </c>
      <c r="B16" s="37" t="s">
        <v>4</v>
      </c>
      <c r="C16" s="39"/>
      <c r="D16" s="17">
        <v>997221</v>
      </c>
      <c r="E16" s="21">
        <v>0</v>
      </c>
      <c r="F16" s="17">
        <v>0</v>
      </c>
      <c r="G16" s="16">
        <f>F16*E16*3</f>
        <v>0</v>
      </c>
      <c r="H16" s="1"/>
    </row>
    <row r="17" spans="1:17" ht="14.25" customHeight="1" x14ac:dyDescent="0.45">
      <c r="A17" s="15">
        <v>2</v>
      </c>
      <c r="B17" s="37" t="s">
        <v>6</v>
      </c>
      <c r="C17" s="38"/>
      <c r="D17" s="38"/>
      <c r="E17" s="38"/>
      <c r="F17" s="39"/>
      <c r="G17" s="16">
        <v>0</v>
      </c>
      <c r="H17" s="1"/>
    </row>
    <row r="18" spans="1:17" x14ac:dyDescent="0.45">
      <c r="A18" s="15">
        <v>3</v>
      </c>
      <c r="B18" s="37" t="s">
        <v>33</v>
      </c>
      <c r="C18" s="38"/>
      <c r="D18" s="38"/>
      <c r="E18" s="38"/>
      <c r="F18" s="39"/>
      <c r="G18" s="16">
        <f>SUM(G16:G17)</f>
        <v>0</v>
      </c>
      <c r="H18" s="1"/>
    </row>
    <row r="19" spans="1:17" ht="14.25" customHeight="1" x14ac:dyDescent="0.45">
      <c r="A19" s="15">
        <v>4</v>
      </c>
      <c r="B19" s="37" t="s">
        <v>36</v>
      </c>
      <c r="C19" s="38"/>
      <c r="D19" s="38"/>
      <c r="E19" s="38"/>
      <c r="F19" s="39"/>
      <c r="G19" s="16">
        <f>IF(G18 &gt; 0, G18*0.09, 0)</f>
        <v>0</v>
      </c>
      <c r="H19" s="1"/>
    </row>
    <row r="20" spans="1:17" ht="14.25" customHeight="1" x14ac:dyDescent="0.45">
      <c r="A20" s="15">
        <v>5</v>
      </c>
      <c r="B20" s="37" t="s">
        <v>35</v>
      </c>
      <c r="C20" s="38"/>
      <c r="D20" s="38"/>
      <c r="E20" s="38"/>
      <c r="F20" s="39"/>
      <c r="G20" s="16">
        <f>IF(G18 &gt; 0, G18*0.09, 0)</f>
        <v>0</v>
      </c>
      <c r="H20" s="1"/>
    </row>
    <row r="21" spans="1:17" x14ac:dyDescent="0.45">
      <c r="A21" s="15">
        <v>6</v>
      </c>
      <c r="B21" s="37" t="s">
        <v>5</v>
      </c>
      <c r="C21" s="38"/>
      <c r="D21" s="38"/>
      <c r="E21" s="38"/>
      <c r="F21" s="39"/>
      <c r="G21" s="16">
        <v>0</v>
      </c>
      <c r="H21" s="1"/>
    </row>
    <row r="22" spans="1:17" ht="14.25" customHeight="1" x14ac:dyDescent="0.45">
      <c r="A22" s="15">
        <v>7</v>
      </c>
      <c r="B22" s="37" t="s">
        <v>42</v>
      </c>
      <c r="C22" s="38"/>
      <c r="D22" s="26"/>
      <c r="E22" s="62">
        <v>24</v>
      </c>
      <c r="F22" s="63"/>
      <c r="G22" s="16">
        <f>IF(G21&gt;0, (G21*D22*E22/36500), 0)</f>
        <v>0</v>
      </c>
      <c r="H22" s="1"/>
    </row>
    <row r="23" spans="1:17" x14ac:dyDescent="0.45">
      <c r="A23" s="19">
        <v>8</v>
      </c>
      <c r="B23" s="59" t="s">
        <v>37</v>
      </c>
      <c r="C23" s="60"/>
      <c r="D23" s="60"/>
      <c r="E23" s="60"/>
      <c r="F23" s="61"/>
      <c r="G23" s="20">
        <f>SUM(G18:G22)</f>
        <v>0</v>
      </c>
      <c r="H23" s="1"/>
    </row>
    <row r="24" spans="1:17" x14ac:dyDescent="0.45">
      <c r="A24" s="19">
        <v>9</v>
      </c>
      <c r="B24" s="59" t="s">
        <v>34</v>
      </c>
      <c r="C24" s="60"/>
      <c r="D24" s="60"/>
      <c r="E24" s="60"/>
      <c r="F24" s="61"/>
      <c r="G24" s="16">
        <f>G25-G23</f>
        <v>0</v>
      </c>
      <c r="H24" s="1"/>
    </row>
    <row r="25" spans="1:17" ht="14.25" customHeight="1" x14ac:dyDescent="0.45">
      <c r="A25" s="53" t="s">
        <v>7</v>
      </c>
      <c r="B25" s="54"/>
      <c r="C25" s="54"/>
      <c r="D25" s="54"/>
      <c r="E25" s="54"/>
      <c r="F25" s="58"/>
      <c r="G25" s="22">
        <f>ROUND(G23, 0)</f>
        <v>0</v>
      </c>
      <c r="H25" s="1"/>
      <c r="Q25" s="18"/>
    </row>
    <row r="26" spans="1:17" ht="14.65" customHeight="1" thickBot="1" x14ac:dyDescent="0.5">
      <c r="A26" s="56" t="s">
        <v>30</v>
      </c>
      <c r="B26" s="57"/>
      <c r="C26" s="40"/>
      <c r="D26" s="41"/>
      <c r="E26" s="41"/>
      <c r="F26" s="41"/>
      <c r="G26" s="42"/>
      <c r="H26" s="1"/>
    </row>
    <row r="27" spans="1:17" ht="14.65" thickBot="1" x14ac:dyDescent="0.5">
      <c r="A27" s="33"/>
      <c r="B27" s="33"/>
      <c r="C27" s="33"/>
      <c r="D27" s="33"/>
      <c r="E27" s="33"/>
      <c r="F27" s="33"/>
      <c r="G27" s="33"/>
      <c r="H27" s="1"/>
    </row>
    <row r="28" spans="1:17" ht="14.25" customHeight="1" x14ac:dyDescent="0.45">
      <c r="A28" s="50" t="s">
        <v>8</v>
      </c>
      <c r="B28" s="49"/>
      <c r="C28" s="51"/>
      <c r="D28" s="51"/>
      <c r="E28" s="51"/>
      <c r="F28" s="51"/>
      <c r="G28" s="52"/>
      <c r="H28" s="1"/>
    </row>
    <row r="29" spans="1:17" ht="14.25" customHeight="1" x14ac:dyDescent="0.45">
      <c r="A29" s="53" t="s">
        <v>40</v>
      </c>
      <c r="B29" s="54"/>
      <c r="C29" s="54"/>
      <c r="D29" s="54"/>
      <c r="E29" s="54"/>
      <c r="F29" s="54"/>
      <c r="G29" s="55"/>
      <c r="H29" s="1"/>
    </row>
    <row r="30" spans="1:17" ht="28.5" x14ac:dyDescent="0.45">
      <c r="A30" s="53" t="s">
        <v>23</v>
      </c>
      <c r="B30" s="58"/>
      <c r="C30" s="2" t="s">
        <v>24</v>
      </c>
      <c r="D30" s="73" t="s">
        <v>25</v>
      </c>
      <c r="E30" s="54"/>
      <c r="F30" s="58"/>
      <c r="G30" s="3" t="s">
        <v>26</v>
      </c>
      <c r="H30" s="1"/>
    </row>
    <row r="31" spans="1:17" ht="28.9" customHeight="1" x14ac:dyDescent="0.45">
      <c r="A31" s="67" t="s">
        <v>39</v>
      </c>
      <c r="B31" s="68"/>
      <c r="C31" s="68"/>
      <c r="D31" s="68"/>
      <c r="E31" s="68"/>
      <c r="F31" s="68"/>
      <c r="G31" s="69"/>
      <c r="H31" s="1"/>
    </row>
    <row r="32" spans="1:17" ht="43.15" customHeight="1" x14ac:dyDescent="0.45">
      <c r="A32" s="64" t="s">
        <v>9</v>
      </c>
      <c r="B32" s="65"/>
      <c r="C32" s="65"/>
      <c r="D32" s="65"/>
      <c r="E32" s="65"/>
      <c r="F32" s="65"/>
      <c r="G32" s="66"/>
      <c r="H32" s="1"/>
    </row>
    <row r="33" spans="1:8" ht="14.25" customHeight="1" x14ac:dyDescent="0.45">
      <c r="A33" s="64" t="s">
        <v>10</v>
      </c>
      <c r="B33" s="65"/>
      <c r="C33" s="65"/>
      <c r="D33" s="65"/>
      <c r="E33" s="65"/>
      <c r="F33" s="65"/>
      <c r="G33" s="66"/>
      <c r="H33" s="1"/>
    </row>
    <row r="34" spans="1:8" ht="28.9" customHeight="1" x14ac:dyDescent="0.45">
      <c r="A34" s="64" t="s">
        <v>11</v>
      </c>
      <c r="B34" s="65"/>
      <c r="C34" s="65"/>
      <c r="D34" s="65"/>
      <c r="E34" s="65"/>
      <c r="F34" s="65"/>
      <c r="G34" s="66"/>
      <c r="H34" s="1"/>
    </row>
    <row r="35" spans="1:8" ht="28.5" customHeight="1" x14ac:dyDescent="0.45">
      <c r="A35" s="67" t="s">
        <v>38</v>
      </c>
      <c r="B35" s="68"/>
      <c r="C35" s="68"/>
      <c r="D35" s="68"/>
      <c r="E35" s="68"/>
      <c r="F35" s="68"/>
      <c r="G35" s="69"/>
      <c r="H35" s="1"/>
    </row>
    <row r="36" spans="1:8" ht="14.65" customHeight="1" thickBot="1" x14ac:dyDescent="0.5">
      <c r="A36" s="70" t="s">
        <v>12</v>
      </c>
      <c r="B36" s="71"/>
      <c r="C36" s="71"/>
      <c r="D36" s="71"/>
      <c r="E36" s="71"/>
      <c r="F36" s="71"/>
      <c r="G36" s="72"/>
      <c r="H36" s="1"/>
    </row>
    <row r="37" spans="1:8" x14ac:dyDescent="0.45">
      <c r="G37" s="25" t="s">
        <v>41</v>
      </c>
    </row>
  </sheetData>
  <mergeCells count="35">
    <mergeCell ref="A33:G33"/>
    <mergeCell ref="A34:G34"/>
    <mergeCell ref="A35:G35"/>
    <mergeCell ref="A36:G36"/>
    <mergeCell ref="D30:F30"/>
    <mergeCell ref="A32:G32"/>
    <mergeCell ref="A30:B30"/>
    <mergeCell ref="A31:G31"/>
    <mergeCell ref="B16:C16"/>
    <mergeCell ref="B21:F21"/>
    <mergeCell ref="A28:G28"/>
    <mergeCell ref="A29:G29"/>
    <mergeCell ref="A26:B26"/>
    <mergeCell ref="A25:F25"/>
    <mergeCell ref="B20:F20"/>
    <mergeCell ref="B23:F23"/>
    <mergeCell ref="B24:F24"/>
    <mergeCell ref="B22:C22"/>
    <mergeCell ref="E22:F22"/>
    <mergeCell ref="F12:G12"/>
    <mergeCell ref="F11:G11"/>
    <mergeCell ref="F10:G10"/>
    <mergeCell ref="A27:G27"/>
    <mergeCell ref="A1:E4"/>
    <mergeCell ref="F1:G4"/>
    <mergeCell ref="E7:G7"/>
    <mergeCell ref="B18:F18"/>
    <mergeCell ref="B17:F17"/>
    <mergeCell ref="C26:G26"/>
    <mergeCell ref="F13:G13"/>
    <mergeCell ref="A5:G6"/>
    <mergeCell ref="A7:C7"/>
    <mergeCell ref="A8:G8"/>
    <mergeCell ref="B19:F19"/>
    <mergeCell ref="B15:C15"/>
  </mergeCells>
  <pageMargins left="0.7" right="0.7" top="0.75" bottom="0.75" header="0.3" footer="0.3"/>
  <pageSetup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vt="http://schemas.openxmlformats.org/officeDocument/2006/docPropsVTypes" xmlns="http://schemas.openxmlformats.org/officeDocument/2006/extended-properties">
  <Compan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2022-04-07T14:50:12Z</dcterms:created>
  <dc:creator>Abhiroop Goyal</dc:creator>
  <cp:lastModifiedBy>Abhiroop Goyal</cp:lastModifiedBy>
  <cp:lastPrinted>2022-05-08T13:41:23Z</cp:lastPrinted>
  <dcterms:modified xsi:type="dcterms:W3CDTF">2022-05-08T13:49:39Z</dcterms:modified>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2.5.5</lpwstr>
  </property>
</Properties>
</file>