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tes.ey.com/sites/DG4RProjectManagementConsultancy/Shared Documents/6. Technical Activities/002 Enterprise Architecture/3-Deliver/Portal/Reference documents/Repository/"/>
    </mc:Choice>
  </mc:AlternateContent>
  <xr:revisionPtr revIDLastSave="2287" documentId="8_{4F50A59B-746E-4997-96E9-11E13A6A7081}" xr6:coauthVersionLast="47" xr6:coauthVersionMax="47" xr10:uidLastSave="{9E3ABF51-EDAA-40F0-915A-0CFBE879C4A0}"/>
  <bookViews>
    <workbookView xWindow="-108" yWindow="-108" windowWidth="23256" windowHeight="13896" tabRatio="769" xr2:uid="{A971E266-3BB8-4A0E-83CF-F8B432A279F5}"/>
  </bookViews>
  <sheets>
    <sheet name="Title" sheetId="2" r:id="rId1"/>
    <sheet name="Metadata" sheetId="15" r:id="rId2"/>
    <sheet name="Guidelines" sheetId="14" r:id="rId3"/>
    <sheet name="L1 eGovernment" sheetId="8" r:id="rId4"/>
    <sheet name="L2 Architecture" sheetId="9" r:id="rId5"/>
    <sheet name="L3 Arch Domains" sheetId="11" r:id="rId6"/>
    <sheet name="Dashboard L1" sheetId="13" r:id="rId7"/>
    <sheet name="Dashboard L2" sheetId="12" r:id="rId8"/>
    <sheet name="Dashboard L3" sheetId="7" r:id="rId9"/>
  </sheets>
  <definedNames>
    <definedName name="_xlnm._FilterDatabase" localSheetId="5" hidden="1">'L3 Arch Domains'!$A$1:$J$143</definedName>
    <definedName name="CIQWBGuid" hidden="1">"aaf778e3-cfe7-46f6-be80-d74290b158b0"</definedName>
    <definedName name="CIQWBInfo" hidden="1">"{ ""CIQVersion"":""9.51.3510.3078"" }"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9" l="1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K2" i="9" l="1"/>
  <c r="K3" i="9"/>
  <c r="L3" i="8"/>
  <c r="K4" i="9"/>
  <c r="L2" i="8"/>
  <c r="L4" i="8" s="1"/>
</calcChain>
</file>

<file path=xl/sharedStrings.xml><?xml version="1.0" encoding="utf-8"?>
<sst xmlns="http://schemas.openxmlformats.org/spreadsheetml/2006/main" count="1205" uniqueCount="369">
  <si>
    <t xml:space="preserve">None </t>
  </si>
  <si>
    <t>Initial</t>
  </si>
  <si>
    <t>Under development</t>
  </si>
  <si>
    <t>Defined</t>
  </si>
  <si>
    <t>Managed</t>
  </si>
  <si>
    <t>Measured</t>
  </si>
  <si>
    <t>Architecture Governance</t>
  </si>
  <si>
    <t>IT investment and acquisition strategy</t>
  </si>
  <si>
    <t>MF #</t>
  </si>
  <si>
    <t>Manage</t>
  </si>
  <si>
    <t>Security</t>
  </si>
  <si>
    <t>Data Center Architecture</t>
  </si>
  <si>
    <t>Continuous Improvement</t>
  </si>
  <si>
    <t>ITOM L1</t>
  </si>
  <si>
    <t>ITOM L2</t>
  </si>
  <si>
    <t>Question</t>
  </si>
  <si>
    <t>Current State Rating</t>
  </si>
  <si>
    <t>Current State Score</t>
  </si>
  <si>
    <t>Desired State Rating</t>
  </si>
  <si>
    <t>Desired State Score</t>
  </si>
  <si>
    <t>Remarks</t>
  </si>
  <si>
    <t>Row Labels</t>
  </si>
  <si>
    <t>Grand Total</t>
  </si>
  <si>
    <t>Average of Desired State Score</t>
  </si>
  <si>
    <t>Average of Current State Score</t>
  </si>
  <si>
    <t>Infrastructure</t>
  </si>
  <si>
    <t>Sr #</t>
  </si>
  <si>
    <t>Questions</t>
  </si>
  <si>
    <t>Current rating</t>
  </si>
  <si>
    <t>Target rating</t>
  </si>
  <si>
    <t>Score</t>
  </si>
  <si>
    <t>Result</t>
  </si>
  <si>
    <t>None</t>
  </si>
  <si>
    <t>Build our people</t>
  </si>
  <si>
    <t>Strategic goals</t>
  </si>
  <si>
    <t>The portals have detailed information for ease of access including but not limited to FAQs, service information, AI assistants, contact centres or knowledge kiosks.</t>
  </si>
  <si>
    <t>Simplify life</t>
  </si>
  <si>
    <t>Boost reslience and sustainability</t>
  </si>
  <si>
    <t>Current state score</t>
  </si>
  <si>
    <t>Target state score</t>
  </si>
  <si>
    <t>C R Score</t>
  </si>
  <si>
    <t>T R Score</t>
  </si>
  <si>
    <t>Area</t>
  </si>
  <si>
    <t>Basic</t>
  </si>
  <si>
    <t>Opportunistic</t>
  </si>
  <si>
    <t>Systematic</t>
  </si>
  <si>
    <t>Differentiating</t>
  </si>
  <si>
    <t>Transformational</t>
  </si>
  <si>
    <t>eGovernment Maturity Score</t>
  </si>
  <si>
    <t>Component</t>
  </si>
  <si>
    <t>Architecture Development</t>
  </si>
  <si>
    <t>Architecture Process</t>
  </si>
  <si>
    <t>Business Linkage</t>
  </si>
  <si>
    <t>Interoperability</t>
  </si>
  <si>
    <t>Is there an identified technology / platform implemented for data exchange with citizens or other Government organizations?</t>
  </si>
  <si>
    <t>Have you identified the data, application, network and infrastructure level interoperability requirements and documented it?</t>
  </si>
  <si>
    <t>Do you maintain standard Service Level Agreements with all IT vendors?</t>
  </si>
  <si>
    <t>Do you have an established IT security policy or follow standards like ISO 27001</t>
  </si>
  <si>
    <t>Do you conduct study to identify risks associated with IT investments?</t>
  </si>
  <si>
    <t>Do you conduct audits to identify security flaws and vulnerabilities?</t>
  </si>
  <si>
    <t>Operating Unit Participation</t>
  </si>
  <si>
    <t>While designing solution architecture, do you identify common applications which may be used by other organizations / departments?</t>
  </si>
  <si>
    <t>Is there a practice / policy to ensure system design / architecture / solutions are reused by your organization and not re-developed?</t>
  </si>
  <si>
    <t>Senior Management Involvement</t>
  </si>
  <si>
    <t xml:space="preserve">Does senior management actively participate or review the architecture design? </t>
  </si>
  <si>
    <t>Is there a stipulated reporting mechanism to provide information to senior management on enterprise solutions / architectures?</t>
  </si>
  <si>
    <t>Innovation</t>
  </si>
  <si>
    <t>Reusablity and shared services</t>
  </si>
  <si>
    <t>Do you follow defined architecture standards, data models, and principles applicable for your sector? Are these well documented and applied throughout the software design and development process?</t>
  </si>
  <si>
    <t>Is there a defined architecture asset repository available for sharing, publishing and reuse of assets?</t>
  </si>
  <si>
    <t>Have you defined and followed standard architecture design documents for pursuing an IT initiative (like FRS, SRS, Design, UAT documents)?</t>
  </si>
  <si>
    <t>Do you review compliance of your new solution with architecture standards, specifications, contractual requirements, security guidelines, compatibility with legacy data?</t>
  </si>
  <si>
    <t>Is there resources allocated to defining, reviewing and monitoring the architecture design and solution compliance?</t>
  </si>
  <si>
    <t>Do you track the performance of your applications and infrastructure (solution availability, uptime, response, backups, etc)?</t>
  </si>
  <si>
    <t>Do you conduct periodic review of new and applicable standards and adoption of emerging technologies annually?</t>
  </si>
  <si>
    <t>Do you use any industry standards, best practices (eg TOGAF) while designing and developing your enterprise architecture?</t>
  </si>
  <si>
    <t>Have you defined your organization digital strategy, goals and objectives? Is your software / Digital vision developed and aligned to your organization vision?</t>
  </si>
  <si>
    <t>Is there a documented digital strategy plan for your organization?</t>
  </si>
  <si>
    <t>Do you have a plan and design for future requirements or respond to the immediate and basic requirements of today (Is there an organization wide roadmap established for next 5 / 10 years)?</t>
  </si>
  <si>
    <t>Do you design and ensure your IT architecture is compliant to current and future business architecture / services design ?</t>
  </si>
  <si>
    <t>Do you provide business requirements in standardized templates to prepare architecture designs for your solutions?</t>
  </si>
  <si>
    <t>Do you include your citizen services in your business architecture / software requirements document? Are the services focused on automation or transformation? Do you have measures to check the service simplification or transformation agenda for your users?</t>
  </si>
  <si>
    <t>Is there a defined organizational digital strategy linked to the future business requirements and changes expected?</t>
  </si>
  <si>
    <t>Is your organization capable of data exchange through website or web services or APIs? Do you manage the data governance through well defined guidelines and procedures?</t>
  </si>
  <si>
    <t>Do you review applications which  follow open standards or allows data exchange through APIs or open protocols?</t>
  </si>
  <si>
    <t>Have you published  data sharing protocols for other organizations to access permissible data of your organization? Do you have well defined services with access permissions (public / private / restricted access)?</t>
  </si>
  <si>
    <t>Do you manage and track all your IT investments and assets? Do you have measures to assess the Return on Investments (ROI) for your IT investments?</t>
  </si>
  <si>
    <t>Does your annual budget cater for IT investments, maintenance and support ?</t>
  </si>
  <si>
    <t xml:space="preserve">Do you have a sourcing strategy to manage outsourcing of IT activities? </t>
  </si>
  <si>
    <t>Cyber security</t>
  </si>
  <si>
    <t>Do you consider multi-modal channels for service delivery (like portal, mobile apps, offline)?</t>
  </si>
  <si>
    <t>Do you have a AI / Automation strategy for improving efficiency in your organization?</t>
  </si>
  <si>
    <t>Do you have use cases defined for adoption of emerging tech or using innovative tech for services or solving problems ?</t>
  </si>
  <si>
    <t>Do you have an internal team to manage / operate IT systems (excluding network and computer troubleshooting)?</t>
  </si>
  <si>
    <t>Do you consider IT resource utilization and performance as essential service outcomes?</t>
  </si>
  <si>
    <t>Are you consuming shared / resuable / common services originating from other organizations like authentication / SSO / one-stop shop / digital certificates?</t>
  </si>
  <si>
    <t>Do you have a paperless service delivery strategy in place to go digital?</t>
  </si>
  <si>
    <t>Does your senior management (Minister / PS) conduct review of IT investments and progress periodically?</t>
  </si>
  <si>
    <t xml:space="preserve">Do you have documented policies / procedures to follow architecture design recommendations? </t>
  </si>
  <si>
    <t>Are architecture processes documented in the software contracts and mandated for vendors?</t>
  </si>
  <si>
    <t>Do you mandate all organizations to adhere to common processes, templates and guidelines to be followed for software design and development?</t>
  </si>
  <si>
    <t>Is the business and operations team aligned on the software requirements and capabilities? Are the review sessions jointly atteded and feedback captured for such sessions?</t>
  </si>
  <si>
    <t>Architecture Capability Maturity Level</t>
  </si>
  <si>
    <t>Software primarily led by the Business and senior leadership team who understands IT with participation from operational / ground staff</t>
  </si>
  <si>
    <t>C Score</t>
  </si>
  <si>
    <t>T Score</t>
  </si>
  <si>
    <t>Design</t>
  </si>
  <si>
    <t>Deliver</t>
  </si>
  <si>
    <t>GoG has a single unfied one-stop portal which comprises of all information related to policies, regulations, services required by citizens to access digital services or information related to digital services.</t>
  </si>
  <si>
    <t>GoG has multi-modal service delivery approach for all users - online and offline, physical service delivery centres / service portals / mobile apps, digital and paper-based forms.</t>
  </si>
  <si>
    <t>GoG has complete end-to-end transactions available on digital platform in a unified service. This may include online registration, service request applications, digital certificates, electronic payments, status and notifications.</t>
  </si>
  <si>
    <t>GoG allows two-way interaction through different channels like portal based contact / feedback / grievance forms, chatbots, emails, phone contact, etc</t>
  </si>
  <si>
    <t>GoG has the infrastructure and applications to process on citizen feedback.</t>
  </si>
  <si>
    <t>GoG is focussed on continuous service process simplification aimed to simplify citizen lives and ease of service access.</t>
  </si>
  <si>
    <t>GoG has the right focus on data protection, user consent and privacy. It conducts security audits to ensure the digital platforms are secured and robut against cyber attacks</t>
  </si>
  <si>
    <t>GoG leverages government data centre / cloud for hosting services, applications and portals</t>
  </si>
  <si>
    <t>GoG shares data  with other entities over appropriate channels like API gateways / Interoperability platforms / Open Data Platforms</t>
  </si>
  <si>
    <t>GoG is leveraging emerging technologies like AI / RPA / IOT / Blockchain to effectively deliver services or automate backend processes.</t>
  </si>
  <si>
    <t>GoG monitors services through well-defined performance indicators which are accessible through an online realtime analytical dashboard.</t>
  </si>
  <si>
    <t>GoG conducts periodic citizen engagement programs to support digital adoption and literacy programs.</t>
  </si>
  <si>
    <t>GoG has options to collect citizen feedback on services, policies, process through portal / social media / feedback applications</t>
  </si>
  <si>
    <t>Dimension</t>
  </si>
  <si>
    <t>Transactions</t>
  </si>
  <si>
    <t>Service</t>
  </si>
  <si>
    <t>Accessibility</t>
  </si>
  <si>
    <t>Capability development</t>
  </si>
  <si>
    <t>State</t>
  </si>
  <si>
    <t>Level</t>
  </si>
  <si>
    <t>GoG reviews proposed digital transformation initiaitves and drives policy and regulations to ensure ease of adoption of digital within GoG.</t>
  </si>
  <si>
    <t>Policy and Governance</t>
  </si>
  <si>
    <t>Target State Score</t>
  </si>
  <si>
    <t>Average of Current rating</t>
  </si>
  <si>
    <t>Average of Target rating</t>
  </si>
  <si>
    <t>Domains</t>
  </si>
  <si>
    <t>Performance</t>
  </si>
  <si>
    <t>Architecture domains</t>
  </si>
  <si>
    <t>ITOM Level 1</t>
  </si>
  <si>
    <t>Governance</t>
  </si>
  <si>
    <t>Plan</t>
  </si>
  <si>
    <t>Finance and Budgeting</t>
  </si>
  <si>
    <t>Are performance metrics aligned with national digital transformation goals and public service outcomes?</t>
  </si>
  <si>
    <t>Do the current indicators reflect improvements in citizen services, government efficiency, and service delivery?</t>
  </si>
  <si>
    <t>Reusability and Shared Services</t>
  </si>
  <si>
    <t>Are performance results accessible to stakeholders through public dashboards or regular reports?</t>
  </si>
  <si>
    <t>How frequently are performance outcomes communicated to citizens and relevant stakeholders?</t>
  </si>
  <si>
    <t>Risk Management</t>
  </si>
  <si>
    <t>Are performance reviews based on accurate and timely data?</t>
  </si>
  <si>
    <t>IT Investment and Acquisition Strategy</t>
  </si>
  <si>
    <t>Is there an investment in systems that enable real-time data collection and analysis?</t>
  </si>
  <si>
    <t>Are there mechanisms in place to incorporate feedback loops for improving government services?</t>
  </si>
  <si>
    <t>Is an annual review process implemented for evaluating service performance and maturity?</t>
  </si>
  <si>
    <t>Architecture Management</t>
  </si>
  <si>
    <t>Are the performance frameworks designed to be sustainable and adaptable to long-term needs?</t>
  </si>
  <si>
    <t>Do systems and frameworks allow for scalability as government services evolve?</t>
  </si>
  <si>
    <t>Have strategic KPIs been established to monitor alignment with the goals of Digital Grenada?</t>
  </si>
  <si>
    <t>Are financial KPIs used to track the return on investment for digital transformation initiatives?</t>
  </si>
  <si>
    <t>Are service KPIs used to measure improvements in service capability and maturity?</t>
  </si>
  <si>
    <t>Are citizen KPIs effectively capturing user experience and accessibility enhancements?</t>
  </si>
  <si>
    <t>Is there a performance management dashboard providing a consolidated view of government services?</t>
  </si>
  <si>
    <t>Services</t>
  </si>
  <si>
    <t>Citizen-Centric Approach</t>
  </si>
  <si>
    <t>Are services designed with the needs and convenience of citizens in mind?</t>
  </si>
  <si>
    <t>Accessibility and Inclusivity</t>
  </si>
  <si>
    <t>Are services accessible to all citizens, regardless of location, ability, or digital literacy?</t>
  </si>
  <si>
    <t>Do services enable seamless data exchange across departments and agencies?</t>
  </si>
  <si>
    <t>Transparency and Accountability</t>
  </si>
  <si>
    <t>Are service processes and performance reports made transparent to stakeholders?</t>
  </si>
  <si>
    <t>Efficiency and Responsiveness</t>
  </si>
  <si>
    <t>Are services delivered in a timely and resource-efficient manner?</t>
  </si>
  <si>
    <t>Data Security and Privacy</t>
  </si>
  <si>
    <t>Are citizen data protected with robust security measures and privacy standards?</t>
  </si>
  <si>
    <t>Sustainability and Resilience</t>
  </si>
  <si>
    <t>Are services designed for long-term sustainability and resilience against disruptions?</t>
  </si>
  <si>
    <t>Is there a mechanism for continuous evaluation and improvement of services?</t>
  </si>
  <si>
    <t>Are reusable components and shared platforms leveraged to streamline service delivery?</t>
  </si>
  <si>
    <t>Are operating units actively engaged in the service delivery lifecycle?</t>
  </si>
  <si>
    <t>Are governance frameworks in place to ensure compliance with service delivery standards?</t>
  </si>
  <si>
    <t>Are innovative approaches adopted to enhance the user experience of services?</t>
  </si>
  <si>
    <t>Are financial resources allocated effectively to support efficient service delivery?</t>
  </si>
  <si>
    <t>IT Investment and Strategy</t>
  </si>
  <si>
    <t>Are IT investments aligned with service delivery goals?</t>
  </si>
  <si>
    <t>Are citizen feedback mechanisms integrated into service design and improvement?</t>
  </si>
  <si>
    <t>Are risks to service availability and performance proactively managed?</t>
  </si>
  <si>
    <t>Is the service architecture aligned with the broader enterprise architecture goals?</t>
  </si>
  <si>
    <t>Are common data standards and shared platforms used to support service integration?</t>
  </si>
  <si>
    <t>Are clear timelines and updates provided to users regarding service processes?</t>
  </si>
  <si>
    <t>Are digital capabilities such as authentication and payments incorporated into services?</t>
  </si>
  <si>
    <t>Service Simplification</t>
  </si>
  <si>
    <t>Was the service flow mapped and analyzed to identify areas for simplification prior to digitization?</t>
  </si>
  <si>
    <t>Were redundant steps in the service process removed before developing the digital solution?</t>
  </si>
  <si>
    <t>Were policies and regulations reviewed to streamline service delivery during digitization?</t>
  </si>
  <si>
    <t>Are processes in place to monitor and review the effectiveness of service simplifications post-digitization?</t>
  </si>
  <si>
    <t>Are digitized services user-friendly, with reduced steps compared to the manual process?</t>
  </si>
  <si>
    <t>Interfaces</t>
  </si>
  <si>
    <t>Are the interface designs ensuring seamless data exchange between different government platforms?</t>
  </si>
  <si>
    <t>Are APIs designed to enable reuse across multiple government applications?</t>
  </si>
  <si>
    <t>Are interfaces accessible to users with varying levels of digital literacy and special needs?</t>
  </si>
  <si>
    <t>Are interface performance metrics regularly reviewed and shared with stakeholders?</t>
  </si>
  <si>
    <t>Are interface designs aligned with the unified government interface standards?</t>
  </si>
  <si>
    <t>Cyber Security</t>
  </si>
  <si>
    <t>Are security measures integrated into all interface development processes?</t>
  </si>
  <si>
    <t>Are interfaces optimized to deliver low latency and high responsiveness?</t>
  </si>
  <si>
    <t>Are feedback mechanisms established to enhance interface usability and functionality?</t>
  </si>
  <si>
    <t>Are interfaces designed to support seamless integration with existing and planned business processes?</t>
  </si>
  <si>
    <t>Are different operating units effectively integrated through standardized interfaces?</t>
  </si>
  <si>
    <t>Are interface development and maintenance costs included in IT investment planning?</t>
  </si>
  <si>
    <t>Are risks related to interface downtime or security breaches proactively monitored?</t>
  </si>
  <si>
    <t>Are senior management stakeholders involved in approving major interface strategies?</t>
  </si>
  <si>
    <t>Are design templates or guidelines available for creating consistent and reusable interfaces?</t>
  </si>
  <si>
    <t>Are citizen feedback channels integrated into the interface design process?</t>
  </si>
  <si>
    <t>Are interfaces updated to align with evolving enterprise architecture guidelines?</t>
  </si>
  <si>
    <t>Are interfaces compatible with both internal and external government systems?</t>
  </si>
  <si>
    <t>Is the financial impact of implementing and maintaining interfaces considered during planning?</t>
  </si>
  <si>
    <t>Are interfaces designed to streamline and simplify existing service delivery processes?</t>
  </si>
  <si>
    <t>Are emerging technologies like AI and RPA evaluated for enhancing interface capabilities?</t>
  </si>
  <si>
    <t>Registry</t>
  </si>
  <si>
    <t>Is each registry clearly defined with ownership and governance structures in place?</t>
  </si>
  <si>
    <t>Single Source of Truth (SSOT)</t>
  </si>
  <si>
    <t>Does the registry serve as the authoritative source for its corresponding dataset?</t>
  </si>
  <si>
    <t>Data Ownership</t>
  </si>
  <si>
    <t>Is there a designated entity responsible for updating and maintaining the registry?</t>
  </si>
  <si>
    <t>Assess</t>
  </si>
  <si>
    <t>Data Quality</t>
  </si>
  <si>
    <t>Are mechanisms in place to regularly assess the accuracy and completeness of registry data?</t>
  </si>
  <si>
    <t>Are risks associated with data inaccuracies and unauthorized access proactively managed?</t>
  </si>
  <si>
    <t>Are registry data standards established to ensure interoperability with other government systems?</t>
  </si>
  <si>
    <t>Is the registry data accessible to authorized stakeholders as per defined protocols?</t>
  </si>
  <si>
    <t>Are financial resources allocated for the registry's development, maintenance, and optimization?</t>
  </si>
  <si>
    <t>Improve</t>
  </si>
  <si>
    <t>Are processes in place for regular updates and optimization of registry datasets?</t>
  </si>
  <si>
    <t>Data Security</t>
  </si>
  <si>
    <t>Are stringent data security measures implemented to protect sensitive registry information?</t>
  </si>
  <si>
    <t>Compliance</t>
  </si>
  <si>
    <t>Is the registry compliant with relevant legal and regulatory requirements?</t>
  </si>
  <si>
    <t>Can the registry's components or datasets be reused across multiple government functions?</t>
  </si>
  <si>
    <t>Are senior management stakeholders involved in registry planning and decision-making?</t>
  </si>
  <si>
    <t>Transparency</t>
  </si>
  <si>
    <t>Are registry policies and processes transparent to all relevant stakeholders?</t>
  </si>
  <si>
    <t>Does the registry align with key business processes and public service goals?</t>
  </si>
  <si>
    <t>Auditability</t>
  </si>
  <si>
    <t>Are audit trails available to track changes made to registry data?</t>
  </si>
  <si>
    <t>Are innovative technologies, like AI or blockchain, considered for enhancing registry management?</t>
  </si>
  <si>
    <t>Data Structure</t>
  </si>
  <si>
    <t>Is the registry data structured for efficient retrieval, analysis, and exchange?</t>
  </si>
  <si>
    <t>Are operating units actively contributing to the registry lifecycle management?</t>
  </si>
  <si>
    <t>Is the registry aligned with the broader enterprise architecture goals?</t>
  </si>
  <si>
    <t>Is a governance structure established to support collaboration across agencies for interoperability?</t>
  </si>
  <si>
    <t>Open Standards</t>
  </si>
  <si>
    <t>Are open standards adopted to ensure system compatibility and vendor neutrality?</t>
  </si>
  <si>
    <t>Are data security protocols in place to safeguard sensitive information exchanged between systems?</t>
  </si>
  <si>
    <t>Seamless Data Exchange</t>
  </si>
  <si>
    <t>Are systems capable of seamless data exchange across government platforms?</t>
  </si>
  <si>
    <t>Do interoperability initiatives align with broader business objectives and public service goals?</t>
  </si>
  <si>
    <t>Are interoperability frameworks designed to promote reusable and shared services?</t>
  </si>
  <si>
    <t>Are interoperability frameworks and outcomes made transparent to stakeholders?</t>
  </si>
  <si>
    <t>Are mechanisms in place to continuously assess and improve interoperability standards?</t>
  </si>
  <si>
    <t>Are financial resources allocated effectively to support interoperability projects?</t>
  </si>
  <si>
    <t>User-Centric Design</t>
  </si>
  <si>
    <t>Are interoperability solutions designed to prioritize user needs and ease of access?</t>
  </si>
  <si>
    <t>Are risks related to interoperability failures identified and mitigated proactively?</t>
  </si>
  <si>
    <t>Are senior leaders actively involved in defining and approving interoperability strategies?</t>
  </si>
  <si>
    <t>Are emerging technologies considered for enhancing interoperability frameworks?</t>
  </si>
  <si>
    <t>Data Interoperability</t>
  </si>
  <si>
    <t>Are data standards defined and implemented to enable seamless integration of datasets?</t>
  </si>
  <si>
    <t>Are interoperability goals aligned with the overall enterprise architecture strategy?</t>
  </si>
  <si>
    <t>Technical Interoperability</t>
  </si>
  <si>
    <t>Are technical systems and APIs designed to adhere to interoperability requirements?</t>
  </si>
  <si>
    <t>Are interoperability solutions compliant with local and international regulations?</t>
  </si>
  <si>
    <t>Are operating units engaged in the design and execution of interoperability solutions?</t>
  </si>
  <si>
    <t>Collaboration</t>
  </si>
  <si>
    <t>Is collaboration between agencies encouraged and supported for interoperability initiatives?</t>
  </si>
  <si>
    <t>Metadata Management</t>
  </si>
  <si>
    <t>Are metadata standards in place to ensure consistent data descriptions across systems?</t>
  </si>
  <si>
    <t>Platform</t>
  </si>
  <si>
    <t>Are governance frameworks in place to manage platform adoption and lifecycle?</t>
  </si>
  <si>
    <t>Are platforms designed to support seamless integration across multiple government services?</t>
  </si>
  <si>
    <t>Are platforms optimized for performance and responsiveness under peak loads?</t>
  </si>
  <si>
    <t>Are mechanisms in place to periodically assess and improve platform performance?</t>
  </si>
  <si>
    <t>Do platforms align with broader government transformation goals and citizen service needs?</t>
  </si>
  <si>
    <t>Are platform components designed for reusability across multiple agencies?</t>
  </si>
  <si>
    <t>Are platforms accessible to all users, including those with disabilities and low digital literacy?</t>
  </si>
  <si>
    <t>Are risks associated with platform downtime or security breaches actively monitored and mitigated?</t>
  </si>
  <si>
    <t>Are budgets and funding models established for platform development and maintenance?</t>
  </si>
  <si>
    <t>Are user feedback loops incorporated into platform design and updates?</t>
  </si>
  <si>
    <t>Are platforms aligned with the overall enterprise architecture strategy and guidelines?</t>
  </si>
  <si>
    <t>Are security measures integrated into platform architecture to protect against cyber threats?</t>
  </si>
  <si>
    <t>Are emerging technologies evaluated for integration into platform capabilities?</t>
  </si>
  <si>
    <t>Are senior management stakeholders involved in strategic decisions regarding platform investments?</t>
  </si>
  <si>
    <t>Technical Standards</t>
  </si>
  <si>
    <t>Are platform technical standards clearly defined and consistently applied?</t>
  </si>
  <si>
    <t>Are operating units actively engaged in the adoption and operationalization of platforms?</t>
  </si>
  <si>
    <t>Are platforms compliant with legal, regulatory, and data protection requirements?</t>
  </si>
  <si>
    <t>Is there a collaboration framework to ensure cross-agency adoption of shared platforms?</t>
  </si>
  <si>
    <t>Scalability</t>
  </si>
  <si>
    <t>Are platforms designed to scale based on evolving user needs and technological advancements?</t>
  </si>
  <si>
    <t>Are performance metrics and governance reports for platforms made transparent to stakeholders?</t>
  </si>
  <si>
    <t>Is there a foundational design or blueprint available that encourages the reuse of existing government assets like common reusable platforms, shared services?</t>
  </si>
  <si>
    <t>Does your architecture consider leveraging existing Digital Public Goods where available?</t>
  </si>
  <si>
    <t>Are governance policies in place to oversee infrastructure deployment and operations?</t>
  </si>
  <si>
    <t>User Access Devices</t>
  </si>
  <si>
    <t>Are endpoint protection measures like antivirus and MFA enforced on all user access devices?</t>
  </si>
  <si>
    <t>Are regular vulnerability assessments and penetration tests conducted for network security?</t>
  </si>
  <si>
    <t>Are infrastructure components accessible and inclusive for all users, including remote workers?</t>
  </si>
  <si>
    <t>Are infrastructure investments aligned with the government’s long-term digital goals?</t>
  </si>
  <si>
    <t>Are data centers designed for scalability and high availability to meet future demands?</t>
  </si>
  <si>
    <t>Disaster Recovery</t>
  </si>
  <si>
    <t>Is a disaster recovery plan in place, including regular testing of backups and restoration?</t>
  </si>
  <si>
    <t>Network Connectivity</t>
  </si>
  <si>
    <t>Are secure communication protocols and firewall protections implemented for all networks?</t>
  </si>
  <si>
    <t>Technology Agnosticism</t>
  </si>
  <si>
    <t>Is infrastructure designed to be technology-agnostic and compatible with open standards?</t>
  </si>
  <si>
    <t>User Peripherals</t>
  </si>
  <si>
    <t>Are peripheral devices like printers and IoT sensors managed with proper security configurations?</t>
  </si>
  <si>
    <t>Are infrastructure components periodically reviewed for upgrades and optimizations?</t>
  </si>
  <si>
    <t>Shared Infrastructure Services</t>
  </si>
  <si>
    <t>Are shared infrastructure services leveraged to optimize resource usage and cost efficiency?</t>
  </si>
  <si>
    <t>Are senior leaders involved in approving major infrastructure projects and policies?</t>
  </si>
  <si>
    <t>Are infrastructure platforms designed to support seamless data exchange across systems?</t>
  </si>
  <si>
    <t>Security and Compliance</t>
  </si>
  <si>
    <t>Are compliance audits and certifications conducted periodically for data center infrastructure?</t>
  </si>
  <si>
    <t>Monitoring and Audit Tools</t>
  </si>
  <si>
    <t>Are infrastructure management tools implemented for real-time monitoring and auditing?</t>
  </si>
  <si>
    <t>Is cross-agency collaboration facilitated for shared use of network and data center resources?</t>
  </si>
  <si>
    <t>Are storage and computing resources designed to scale with growing user demands?</t>
  </si>
  <si>
    <t>Are infrastructure performance metrics and incident reports shared transparently with stakeholders?</t>
  </si>
  <si>
    <t>Are emerging technologies like SDN or hyperconverged infrastructure explored for optimization?</t>
  </si>
  <si>
    <t>S. No.</t>
  </si>
  <si>
    <t>Data Elements</t>
  </si>
  <si>
    <t>Values</t>
  </si>
  <si>
    <t>Title</t>
  </si>
  <si>
    <t>Title Alternative</t>
  </si>
  <si>
    <t>Document Identifier</t>
  </si>
  <si>
    <t>Document Version, Month, Year of Release</t>
  </si>
  <si>
    <t>Version 0.1, December 2024</t>
  </si>
  <si>
    <t>Present Status</t>
  </si>
  <si>
    <t>Draft</t>
  </si>
  <si>
    <t>Publisher</t>
  </si>
  <si>
    <t>Department of ICT, Government of Grenada</t>
  </si>
  <si>
    <t>Date of Publishing</t>
  </si>
  <si>
    <t>To be updated</t>
  </si>
  <si>
    <t>Type of Standard Document</t>
  </si>
  <si>
    <t>Enforcement Category</t>
  </si>
  <si>
    <t>Mandatory</t>
  </si>
  <si>
    <t>Creator</t>
  </si>
  <si>
    <t>DTA, Government of Grenada</t>
  </si>
  <si>
    <t>Contributor</t>
  </si>
  <si>
    <t>Names of participating MDAs and industry body</t>
  </si>
  <si>
    <t>Brief Description</t>
  </si>
  <si>
    <t>Target Audience</t>
  </si>
  <si>
    <t>MDA, EA Focal Points, Tech Sector, Vendors, Consultants</t>
  </si>
  <si>
    <t>Owner of Approved Standard</t>
  </si>
  <si>
    <t>Office of Prime Minister</t>
  </si>
  <si>
    <t>Subject</t>
  </si>
  <si>
    <t>Enterprise Architecture</t>
  </si>
  <si>
    <t>Subject Category</t>
  </si>
  <si>
    <t>Institutional Mechanism</t>
  </si>
  <si>
    <t>Coverage: Spatial</t>
  </si>
  <si>
    <t>Grenada</t>
  </si>
  <si>
    <t>Format</t>
  </si>
  <si>
    <t>PDF (PDF/A at the time of release of the final standard)</t>
  </si>
  <si>
    <t>Language</t>
  </si>
  <si>
    <t>English</t>
  </si>
  <si>
    <t>Copyrights</t>
  </si>
  <si>
    <t>Government of Grenada</t>
  </si>
  <si>
    <t>eGovernment Maturity Model Assessment Toolkit</t>
  </si>
  <si>
    <t>GEA –MT</t>
  </si>
  <si>
    <t>GEA.MT.001</t>
  </si>
  <si>
    <t>Toolkit</t>
  </si>
  <si>
    <t xml:space="preserve">This document provides an overview of GEA maturity model toolkit which may be leverged by MDAs, Consultants and Vendors to ensure compliance across different levels of maturity models.
Level 1 - MDA / EA Focal points
Level 2 - MDA / EA Focal points / Consultants
Level 3 - DTA / Consultants / Vendors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</si>
</sst>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MF&quot;\-000"/>
    <numFmt numFmtId="165" formatCode="0.0"/>
  </numFmts>
  <fonts count="10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color theme="1"/>
      <name val="EYInterstate Light"/>
    </font>
    <font>
      <sz val="10"/>
      <color theme="1"/>
      <name val="EYInterstate Light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rgb="FFFFFFFF"/>
      <name val="Aptos"/>
    </font>
    <font>
      <b/>
      <sz val="10"/>
      <color rgb="FF000000"/>
      <name val="Aptos"/>
    </font>
    <font>
      <sz val="10"/>
      <color rgb="FF000000"/>
      <name val="Aptos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5608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D1D1D1"/>
      </bottom>
      <diagonal/>
    </border>
    <border>
      <left style="thin">
        <color rgb="FFD1D1D1"/>
      </left>
      <right style="thin">
        <color rgb="FFD1D1D1"/>
      </right>
      <top style="thin">
        <color rgb="FFD1D1D1"/>
      </top>
      <bottom style="thin">
        <color rgb="FFD1D1D1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5" fillId="3" borderId="2" xfId="0" applyFont="1" applyFill="1" applyBorder="1" applyAlignment="1">
      <alignment wrapText="1"/>
    </xf>
    <xf numFmtId="0" fontId="0" fillId="2" borderId="0" xfId="0" applyFill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 wrapText="1"/>
    </xf>
    <xf numFmtId="0" fontId="0" fillId="4" borderId="2" xfId="0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2" fontId="4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wrapText="1"/>
    </xf>
    <xf numFmtId="0" fontId="5" fillId="3" borderId="3" xfId="0" applyFont="1" applyFill="1" applyBorder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165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/>
    <xf numFmtId="49" fontId="3" fillId="0" borderId="1" xfId="0" applyNumberFormat="1" applyFont="1" applyBorder="1" applyAlignment="1">
      <alignment vertical="top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 readingOrder="1"/>
    </xf>
    <xf numFmtId="0" fontId="8" fillId="0" borderId="6" xfId="0" applyFont="1" applyBorder="1" applyAlignment="1">
      <alignment horizontal="center" vertical="center" wrapText="1" readingOrder="1"/>
    </xf>
    <xf numFmtId="0" fontId="9" fillId="0" borderId="6" xfId="0" applyFont="1" applyBorder="1" applyAlignment="1">
      <alignment horizontal="left" vertical="center" wrapText="1" readingOrder="1"/>
    </xf>
  </cellXfs>
  <cellStyles count="2">
    <cellStyle name="Normal" xfId="0" builtinId="0"/>
    <cellStyle name="Normal 2 2" xfId="1" xr:uid="{D4747770-4492-41E6-A32C-C1AAE538097D}"/>
  </cellStyles>
  <dxfs count="5">
    <dxf>
      <alignment wrapText="1"/>
    </dxf>
    <dxf>
      <alignment wrapText="1"/>
    </dxf>
    <dxf>
      <numFmt numFmtId="165" formatCode="0.0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 eGovernment Maturity model.xlsx]L1 eGovernment!PivotTable25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'L1 eGovernment'!$T$5</c:f>
              <c:strCache>
                <c:ptCount val="1"/>
                <c:pt idx="0">
                  <c:v>Average of Current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'L1 eGovernment'!$S$6:$S$15</c:f>
              <c:strCache>
                <c:ptCount val="9"/>
                <c:pt idx="0">
                  <c:v>Accessibility</c:v>
                </c:pt>
                <c:pt idx="1">
                  <c:v>Capability development</c:v>
                </c:pt>
                <c:pt idx="2">
                  <c:v>Infrastructure</c:v>
                </c:pt>
                <c:pt idx="3">
                  <c:v>Innovation</c:v>
                </c:pt>
                <c:pt idx="4">
                  <c:v>Interoperability</c:v>
                </c:pt>
                <c:pt idx="5">
                  <c:v>Policy and Governance</c:v>
                </c:pt>
                <c:pt idx="6">
                  <c:v>Security</c:v>
                </c:pt>
                <c:pt idx="7">
                  <c:v>Service</c:v>
                </c:pt>
                <c:pt idx="8">
                  <c:v>Transactions</c:v>
                </c:pt>
              </c:strCache>
            </c:strRef>
          </c:cat>
          <c:val>
            <c:numRef>
              <c:f>'L1 eGovernment'!$T$6:$T$15</c:f>
              <c:numCache>
                <c:formatCode>0.0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A-4299-A994-64F5BBB24367}"/>
            </c:ext>
          </c:extLst>
        </c:ser>
        <c:ser>
          <c:idx val="1"/>
          <c:order val="1"/>
          <c:tx>
            <c:strRef>
              <c:f>'L1 eGovernment'!$U$5</c:f>
              <c:strCache>
                <c:ptCount val="1"/>
                <c:pt idx="0">
                  <c:v>Average of Target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'L1 eGovernment'!$S$6:$S$15</c:f>
              <c:strCache>
                <c:ptCount val="9"/>
                <c:pt idx="0">
                  <c:v>Accessibility</c:v>
                </c:pt>
                <c:pt idx="1">
                  <c:v>Capability development</c:v>
                </c:pt>
                <c:pt idx="2">
                  <c:v>Infrastructure</c:v>
                </c:pt>
                <c:pt idx="3">
                  <c:v>Innovation</c:v>
                </c:pt>
                <c:pt idx="4">
                  <c:v>Interoperability</c:v>
                </c:pt>
                <c:pt idx="5">
                  <c:v>Policy and Governance</c:v>
                </c:pt>
                <c:pt idx="6">
                  <c:v>Security</c:v>
                </c:pt>
                <c:pt idx="7">
                  <c:v>Service</c:v>
                </c:pt>
                <c:pt idx="8">
                  <c:v>Transactions</c:v>
                </c:pt>
              </c:strCache>
            </c:strRef>
          </c:cat>
          <c:val>
            <c:numRef>
              <c:f>'L1 eGovernment'!$U$6:$U$15</c:f>
              <c:numCache>
                <c:formatCode>0.0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A-4299-A994-64F5BBB24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3567"/>
        <c:axId val="59694527"/>
      </c:radarChart>
      <c:catAx>
        <c:axId val="5969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4527"/>
        <c:crosses val="autoZero"/>
        <c:auto val="1"/>
        <c:lblAlgn val="ctr"/>
        <c:lblOffset val="100"/>
        <c:noMultiLvlLbl val="0"/>
      </c:catAx>
      <c:valAx>
        <c:axId val="5969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 eGovernment Maturity model.xlsx]Dashboard L1!PivotTable24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'Dashboard L1'!$B$3</c:f>
              <c:strCache>
                <c:ptCount val="1"/>
                <c:pt idx="0">
                  <c:v>Average of Current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'Dashboard L1'!$A$4:$A$7</c:f>
              <c:strCache>
                <c:ptCount val="3"/>
                <c:pt idx="0">
                  <c:v>Boost reslience and sustainability</c:v>
                </c:pt>
                <c:pt idx="1">
                  <c:v>Build our people</c:v>
                </c:pt>
                <c:pt idx="2">
                  <c:v>Simplify life</c:v>
                </c:pt>
              </c:strCache>
            </c:strRef>
          </c:cat>
          <c:val>
            <c:numRef>
              <c:f>'Dashboard L1'!$B$4:$B$7</c:f>
              <c:numCache>
                <c:formatCode>0.0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B-4899-A609-1DABF1D0D8E4}"/>
            </c:ext>
          </c:extLst>
        </c:ser>
        <c:ser>
          <c:idx val="1"/>
          <c:order val="1"/>
          <c:tx>
            <c:strRef>
              <c:f>'Dashboard L1'!$C$3</c:f>
              <c:strCache>
                <c:ptCount val="1"/>
                <c:pt idx="0">
                  <c:v>Average of Target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'Dashboard L1'!$A$4:$A$7</c:f>
              <c:strCache>
                <c:ptCount val="3"/>
                <c:pt idx="0">
                  <c:v>Boost reslience and sustainability</c:v>
                </c:pt>
                <c:pt idx="1">
                  <c:v>Build our people</c:v>
                </c:pt>
                <c:pt idx="2">
                  <c:v>Simplify life</c:v>
                </c:pt>
              </c:strCache>
            </c:strRef>
          </c:cat>
          <c:val>
            <c:numRef>
              <c:f>'Dashboard L1'!$C$4:$C$7</c:f>
              <c:numCache>
                <c:formatCode>0.0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B-4899-A609-1DABF1D0D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35615"/>
        <c:axId val="486636095"/>
      </c:radarChart>
      <c:catAx>
        <c:axId val="48663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36095"/>
        <c:crosses val="autoZero"/>
        <c:auto val="1"/>
        <c:lblAlgn val="ctr"/>
        <c:lblOffset val="100"/>
        <c:noMultiLvlLbl val="0"/>
      </c:catAx>
      <c:valAx>
        <c:axId val="4866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3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 eGovernment Maturity model.xlsx]Dashboard L2!PivotTable9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'Dashboard L2'!$B$3</c:f>
              <c:strCache>
                <c:ptCount val="1"/>
                <c:pt idx="0">
                  <c:v>Average of Current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'Dashboard L2'!$A$4:$A$15</c:f>
              <c:strCache>
                <c:ptCount val="11"/>
                <c:pt idx="0">
                  <c:v>Architecture Development</c:v>
                </c:pt>
                <c:pt idx="1">
                  <c:v>Architecture Governance</c:v>
                </c:pt>
                <c:pt idx="2">
                  <c:v>Architecture Process</c:v>
                </c:pt>
                <c:pt idx="3">
                  <c:v>Business Linkage</c:v>
                </c:pt>
                <c:pt idx="4">
                  <c:v>Cyber security</c:v>
                </c:pt>
                <c:pt idx="5">
                  <c:v>Innovation</c:v>
                </c:pt>
                <c:pt idx="6">
                  <c:v>Interoperability</c:v>
                </c:pt>
                <c:pt idx="7">
                  <c:v>IT investment and acquisition strategy</c:v>
                </c:pt>
                <c:pt idx="8">
                  <c:v>Operating Unit Participation</c:v>
                </c:pt>
                <c:pt idx="9">
                  <c:v>Reusablity and shared services</c:v>
                </c:pt>
                <c:pt idx="10">
                  <c:v>Senior Management Involvement</c:v>
                </c:pt>
              </c:strCache>
            </c:strRef>
          </c:cat>
          <c:val>
            <c:numRef>
              <c:f>'Dashboard L2'!$B$4:$B$15</c:f>
              <c:numCache>
                <c:formatCode>0.0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2-4948-AD9E-22D807F368BC}"/>
            </c:ext>
          </c:extLst>
        </c:ser>
        <c:ser>
          <c:idx val="1"/>
          <c:order val="1"/>
          <c:tx>
            <c:strRef>
              <c:f>'Dashboard L2'!$C$3</c:f>
              <c:strCache>
                <c:ptCount val="1"/>
                <c:pt idx="0">
                  <c:v>Average of Target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'Dashboard L2'!$A$4:$A$15</c:f>
              <c:strCache>
                <c:ptCount val="11"/>
                <c:pt idx="0">
                  <c:v>Architecture Development</c:v>
                </c:pt>
                <c:pt idx="1">
                  <c:v>Architecture Governance</c:v>
                </c:pt>
                <c:pt idx="2">
                  <c:v>Architecture Process</c:v>
                </c:pt>
                <c:pt idx="3">
                  <c:v>Business Linkage</c:v>
                </c:pt>
                <c:pt idx="4">
                  <c:v>Cyber security</c:v>
                </c:pt>
                <c:pt idx="5">
                  <c:v>Innovation</c:v>
                </c:pt>
                <c:pt idx="6">
                  <c:v>Interoperability</c:v>
                </c:pt>
                <c:pt idx="7">
                  <c:v>IT investment and acquisition strategy</c:v>
                </c:pt>
                <c:pt idx="8">
                  <c:v>Operating Unit Participation</c:v>
                </c:pt>
                <c:pt idx="9">
                  <c:v>Reusablity and shared services</c:v>
                </c:pt>
                <c:pt idx="10">
                  <c:v>Senior Management Involvement</c:v>
                </c:pt>
              </c:strCache>
            </c:strRef>
          </c:cat>
          <c:val>
            <c:numRef>
              <c:f>'Dashboard L2'!$C$4:$C$15</c:f>
              <c:numCache>
                <c:formatCode>0.0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2-4948-AD9E-22D807F3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34655"/>
        <c:axId val="486633695"/>
      </c:radarChart>
      <c:catAx>
        <c:axId val="48663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33695"/>
        <c:crosses val="autoZero"/>
        <c:auto val="1"/>
        <c:lblAlgn val="ctr"/>
        <c:lblOffset val="100"/>
        <c:noMultiLvlLbl val="0"/>
      </c:catAx>
      <c:valAx>
        <c:axId val="4866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3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 eGovernment Maturity model.xlsx]Dashboard L3!PivotTable2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'Dashboard L3'!$C$21</c:f>
              <c:strCache>
                <c:ptCount val="1"/>
                <c:pt idx="0">
                  <c:v>Average of Current State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'Dashboard L3'!$B$22:$B$28</c:f>
              <c:strCache>
                <c:ptCount val="6"/>
                <c:pt idx="0">
                  <c:v>Plan</c:v>
                </c:pt>
                <c:pt idx="1">
                  <c:v>Design</c:v>
                </c:pt>
                <c:pt idx="2">
                  <c:v>Deliver</c:v>
                </c:pt>
                <c:pt idx="3">
                  <c:v>Manage</c:v>
                </c:pt>
                <c:pt idx="4">
                  <c:v>Assess</c:v>
                </c:pt>
                <c:pt idx="5">
                  <c:v>Improve</c:v>
                </c:pt>
              </c:strCache>
            </c:strRef>
          </c:cat>
          <c:val>
            <c:numRef>
              <c:f>'Dashboard L3'!$C$22:$C$28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5-4C7F-9779-9D4C5AB3913B}"/>
            </c:ext>
          </c:extLst>
        </c:ser>
        <c:ser>
          <c:idx val="1"/>
          <c:order val="1"/>
          <c:tx>
            <c:strRef>
              <c:f>'Dashboard L3'!$D$21</c:f>
              <c:strCache>
                <c:ptCount val="1"/>
                <c:pt idx="0">
                  <c:v>Average of Desired State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'Dashboard L3'!$B$22:$B$28</c:f>
              <c:strCache>
                <c:ptCount val="6"/>
                <c:pt idx="0">
                  <c:v>Plan</c:v>
                </c:pt>
                <c:pt idx="1">
                  <c:v>Design</c:v>
                </c:pt>
                <c:pt idx="2">
                  <c:v>Deliver</c:v>
                </c:pt>
                <c:pt idx="3">
                  <c:v>Manage</c:v>
                </c:pt>
                <c:pt idx="4">
                  <c:v>Assess</c:v>
                </c:pt>
                <c:pt idx="5">
                  <c:v>Improve</c:v>
                </c:pt>
              </c:strCache>
            </c:strRef>
          </c:cat>
          <c:val>
            <c:numRef>
              <c:f>'Dashboard L3'!$D$22:$D$28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5-4C7F-9779-9D4C5AB3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95327"/>
        <c:axId val="454098207"/>
      </c:radarChart>
      <c:catAx>
        <c:axId val="45409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98207"/>
        <c:crosses val="autoZero"/>
        <c:auto val="1"/>
        <c:lblAlgn val="ctr"/>
        <c:lblOffset val="100"/>
        <c:noMultiLvlLbl val="0"/>
      </c:catAx>
      <c:valAx>
        <c:axId val="4540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9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 eGovernment Maturity model.xlsx]Dashboard L3!PivotTable3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'Dashboard L3'!$C$6</c:f>
              <c:strCache>
                <c:ptCount val="1"/>
                <c:pt idx="0">
                  <c:v>Average of Current State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'Dashboard L3'!$B$7:$B$14</c:f>
              <c:strCache>
                <c:ptCount val="7"/>
                <c:pt idx="0">
                  <c:v>Infrastructure</c:v>
                </c:pt>
                <c:pt idx="1">
                  <c:v>Performance</c:v>
                </c:pt>
                <c:pt idx="2">
                  <c:v>Services</c:v>
                </c:pt>
                <c:pt idx="3">
                  <c:v>Interfaces</c:v>
                </c:pt>
                <c:pt idx="4">
                  <c:v>Registry</c:v>
                </c:pt>
                <c:pt idx="5">
                  <c:v>Interoperability</c:v>
                </c:pt>
                <c:pt idx="6">
                  <c:v>Platform</c:v>
                </c:pt>
              </c:strCache>
            </c:strRef>
          </c:cat>
          <c:val>
            <c:numRef>
              <c:f>'Dashboard L3'!$C$7:$C$14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7-4460-BDD4-F4ED4E8049A9}"/>
            </c:ext>
          </c:extLst>
        </c:ser>
        <c:ser>
          <c:idx val="1"/>
          <c:order val="1"/>
          <c:tx>
            <c:strRef>
              <c:f>'Dashboard L3'!$D$6</c:f>
              <c:strCache>
                <c:ptCount val="1"/>
                <c:pt idx="0">
                  <c:v>Average of Desired State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'Dashboard L3'!$B$7:$B$14</c:f>
              <c:strCache>
                <c:ptCount val="7"/>
                <c:pt idx="0">
                  <c:v>Infrastructure</c:v>
                </c:pt>
                <c:pt idx="1">
                  <c:v>Performance</c:v>
                </c:pt>
                <c:pt idx="2">
                  <c:v>Services</c:v>
                </c:pt>
                <c:pt idx="3">
                  <c:v>Interfaces</c:v>
                </c:pt>
                <c:pt idx="4">
                  <c:v>Registry</c:v>
                </c:pt>
                <c:pt idx="5">
                  <c:v>Interoperability</c:v>
                </c:pt>
                <c:pt idx="6">
                  <c:v>Platform</c:v>
                </c:pt>
              </c:strCache>
            </c:strRef>
          </c:cat>
          <c:val>
            <c:numRef>
              <c:f>'Dashboard L3'!$D$7:$D$14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7-4460-BDD4-F4ED4E804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155631"/>
        <c:axId val="264145551"/>
      </c:radarChart>
      <c:catAx>
        <c:axId val="26415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45551"/>
        <c:crosses val="autoZero"/>
        <c:auto val="1"/>
        <c:lblAlgn val="ctr"/>
        <c:lblOffset val="100"/>
        <c:noMultiLvlLbl val="0"/>
      </c:catAx>
      <c:valAx>
        <c:axId val="2641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5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 eGovernment Maturity model.xlsx]Dashboard L3!PivotTable4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'Dashboard L3'!$C$44</c:f>
              <c:strCache>
                <c:ptCount val="1"/>
                <c:pt idx="0">
                  <c:v>Average of Current State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'Dashboard L3'!$B$45:$B$93</c:f>
              <c:strCache>
                <c:ptCount val="48"/>
                <c:pt idx="0">
                  <c:v>Accessibility</c:v>
                </c:pt>
                <c:pt idx="1">
                  <c:v>Accessibility and Inclusivity</c:v>
                </c:pt>
                <c:pt idx="2">
                  <c:v>Architecture Management</c:v>
                </c:pt>
                <c:pt idx="3">
                  <c:v>Auditability</c:v>
                </c:pt>
                <c:pt idx="4">
                  <c:v>Business Linkage</c:v>
                </c:pt>
                <c:pt idx="5">
                  <c:v>Citizen-Centric Approach</c:v>
                </c:pt>
                <c:pt idx="6">
                  <c:v>Collaboration</c:v>
                </c:pt>
                <c:pt idx="7">
                  <c:v>Compliance</c:v>
                </c:pt>
                <c:pt idx="8">
                  <c:v>Continuous Improvement</c:v>
                </c:pt>
                <c:pt idx="9">
                  <c:v>Cyber Security</c:v>
                </c:pt>
                <c:pt idx="10">
                  <c:v>Data Center Architecture</c:v>
                </c:pt>
                <c:pt idx="11">
                  <c:v>Data Interoperability</c:v>
                </c:pt>
                <c:pt idx="12">
                  <c:v>Data Ownership</c:v>
                </c:pt>
                <c:pt idx="13">
                  <c:v>Data Quality</c:v>
                </c:pt>
                <c:pt idx="14">
                  <c:v>Data Security</c:v>
                </c:pt>
                <c:pt idx="15">
                  <c:v>Data Security and Privacy</c:v>
                </c:pt>
                <c:pt idx="16">
                  <c:v>Data Structure</c:v>
                </c:pt>
                <c:pt idx="17">
                  <c:v>Disaster Recovery</c:v>
                </c:pt>
                <c:pt idx="18">
                  <c:v>Efficiency and Responsiveness</c:v>
                </c:pt>
                <c:pt idx="19">
                  <c:v>Finance and Budgeting</c:v>
                </c:pt>
                <c:pt idx="20">
                  <c:v>Governance</c:v>
                </c:pt>
                <c:pt idx="21">
                  <c:v>Innovation</c:v>
                </c:pt>
                <c:pt idx="22">
                  <c:v>Interoperability</c:v>
                </c:pt>
                <c:pt idx="23">
                  <c:v>IT Investment and Acquisition Strategy</c:v>
                </c:pt>
                <c:pt idx="24">
                  <c:v>IT Investment and Strategy</c:v>
                </c:pt>
                <c:pt idx="25">
                  <c:v>Metadata Management</c:v>
                </c:pt>
                <c:pt idx="26">
                  <c:v>Monitoring and Audit Tools</c:v>
                </c:pt>
                <c:pt idx="27">
                  <c:v>Network Connectivity</c:v>
                </c:pt>
                <c:pt idx="28">
                  <c:v>Open Standards</c:v>
                </c:pt>
                <c:pt idx="29">
                  <c:v>Operating Unit Participation</c:v>
                </c:pt>
                <c:pt idx="30">
                  <c:v>Reusability and Shared Services</c:v>
                </c:pt>
                <c:pt idx="31">
                  <c:v>Risk Management</c:v>
                </c:pt>
                <c:pt idx="32">
                  <c:v>Scalability</c:v>
                </c:pt>
                <c:pt idx="33">
                  <c:v>Seamless Data Exchange</c:v>
                </c:pt>
                <c:pt idx="34">
                  <c:v>Security and Compliance</c:v>
                </c:pt>
                <c:pt idx="35">
                  <c:v>Senior Management Involvement</c:v>
                </c:pt>
                <c:pt idx="36">
                  <c:v>Service Simplification</c:v>
                </c:pt>
                <c:pt idx="37">
                  <c:v>Shared Infrastructure Services</c:v>
                </c:pt>
                <c:pt idx="38">
                  <c:v>Single Source of Truth (SSOT)</c:v>
                </c:pt>
                <c:pt idx="39">
                  <c:v>Sustainability and Resilience</c:v>
                </c:pt>
                <c:pt idx="40">
                  <c:v>Technical Interoperability</c:v>
                </c:pt>
                <c:pt idx="41">
                  <c:v>Technical Standards</c:v>
                </c:pt>
                <c:pt idx="42">
                  <c:v>Technology Agnosticism</c:v>
                </c:pt>
                <c:pt idx="43">
                  <c:v>Transparency</c:v>
                </c:pt>
                <c:pt idx="44">
                  <c:v>Transparency and Accountability</c:v>
                </c:pt>
                <c:pt idx="45">
                  <c:v>User Access Devices</c:v>
                </c:pt>
                <c:pt idx="46">
                  <c:v>User Peripherals</c:v>
                </c:pt>
                <c:pt idx="47">
                  <c:v>User-Centric Design</c:v>
                </c:pt>
              </c:strCache>
            </c:strRef>
          </c:cat>
          <c:val>
            <c:numRef>
              <c:f>'Dashboard L3'!$C$45:$C$93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F-4E41-A680-015F4F1D45D0}"/>
            </c:ext>
          </c:extLst>
        </c:ser>
        <c:ser>
          <c:idx val="1"/>
          <c:order val="1"/>
          <c:tx>
            <c:strRef>
              <c:f>'Dashboard L3'!$D$44</c:f>
              <c:strCache>
                <c:ptCount val="1"/>
                <c:pt idx="0">
                  <c:v>Average of Desired State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'Dashboard L3'!$B$45:$B$93</c:f>
              <c:strCache>
                <c:ptCount val="48"/>
                <c:pt idx="0">
                  <c:v>Accessibility</c:v>
                </c:pt>
                <c:pt idx="1">
                  <c:v>Accessibility and Inclusivity</c:v>
                </c:pt>
                <c:pt idx="2">
                  <c:v>Architecture Management</c:v>
                </c:pt>
                <c:pt idx="3">
                  <c:v>Auditability</c:v>
                </c:pt>
                <c:pt idx="4">
                  <c:v>Business Linkage</c:v>
                </c:pt>
                <c:pt idx="5">
                  <c:v>Citizen-Centric Approach</c:v>
                </c:pt>
                <c:pt idx="6">
                  <c:v>Collaboration</c:v>
                </c:pt>
                <c:pt idx="7">
                  <c:v>Compliance</c:v>
                </c:pt>
                <c:pt idx="8">
                  <c:v>Continuous Improvement</c:v>
                </c:pt>
                <c:pt idx="9">
                  <c:v>Cyber Security</c:v>
                </c:pt>
                <c:pt idx="10">
                  <c:v>Data Center Architecture</c:v>
                </c:pt>
                <c:pt idx="11">
                  <c:v>Data Interoperability</c:v>
                </c:pt>
                <c:pt idx="12">
                  <c:v>Data Ownership</c:v>
                </c:pt>
                <c:pt idx="13">
                  <c:v>Data Quality</c:v>
                </c:pt>
                <c:pt idx="14">
                  <c:v>Data Security</c:v>
                </c:pt>
                <c:pt idx="15">
                  <c:v>Data Security and Privacy</c:v>
                </c:pt>
                <c:pt idx="16">
                  <c:v>Data Structure</c:v>
                </c:pt>
                <c:pt idx="17">
                  <c:v>Disaster Recovery</c:v>
                </c:pt>
                <c:pt idx="18">
                  <c:v>Efficiency and Responsiveness</c:v>
                </c:pt>
                <c:pt idx="19">
                  <c:v>Finance and Budgeting</c:v>
                </c:pt>
                <c:pt idx="20">
                  <c:v>Governance</c:v>
                </c:pt>
                <c:pt idx="21">
                  <c:v>Innovation</c:v>
                </c:pt>
                <c:pt idx="22">
                  <c:v>Interoperability</c:v>
                </c:pt>
                <c:pt idx="23">
                  <c:v>IT Investment and Acquisition Strategy</c:v>
                </c:pt>
                <c:pt idx="24">
                  <c:v>IT Investment and Strategy</c:v>
                </c:pt>
                <c:pt idx="25">
                  <c:v>Metadata Management</c:v>
                </c:pt>
                <c:pt idx="26">
                  <c:v>Monitoring and Audit Tools</c:v>
                </c:pt>
                <c:pt idx="27">
                  <c:v>Network Connectivity</c:v>
                </c:pt>
                <c:pt idx="28">
                  <c:v>Open Standards</c:v>
                </c:pt>
                <c:pt idx="29">
                  <c:v>Operating Unit Participation</c:v>
                </c:pt>
                <c:pt idx="30">
                  <c:v>Reusability and Shared Services</c:v>
                </c:pt>
                <c:pt idx="31">
                  <c:v>Risk Management</c:v>
                </c:pt>
                <c:pt idx="32">
                  <c:v>Scalability</c:v>
                </c:pt>
                <c:pt idx="33">
                  <c:v>Seamless Data Exchange</c:v>
                </c:pt>
                <c:pt idx="34">
                  <c:v>Security and Compliance</c:v>
                </c:pt>
                <c:pt idx="35">
                  <c:v>Senior Management Involvement</c:v>
                </c:pt>
                <c:pt idx="36">
                  <c:v>Service Simplification</c:v>
                </c:pt>
                <c:pt idx="37">
                  <c:v>Shared Infrastructure Services</c:v>
                </c:pt>
                <c:pt idx="38">
                  <c:v>Single Source of Truth (SSOT)</c:v>
                </c:pt>
                <c:pt idx="39">
                  <c:v>Sustainability and Resilience</c:v>
                </c:pt>
                <c:pt idx="40">
                  <c:v>Technical Interoperability</c:v>
                </c:pt>
                <c:pt idx="41">
                  <c:v>Technical Standards</c:v>
                </c:pt>
                <c:pt idx="42">
                  <c:v>Technology Agnosticism</c:v>
                </c:pt>
                <c:pt idx="43">
                  <c:v>Transparency</c:v>
                </c:pt>
                <c:pt idx="44">
                  <c:v>Transparency and Accountability</c:v>
                </c:pt>
                <c:pt idx="45">
                  <c:v>User Access Devices</c:v>
                </c:pt>
                <c:pt idx="46">
                  <c:v>User Peripherals</c:v>
                </c:pt>
                <c:pt idx="47">
                  <c:v>User-Centric Design</c:v>
                </c:pt>
              </c:strCache>
            </c:strRef>
          </c:cat>
          <c:val>
            <c:numRef>
              <c:f>'Dashboard L3'!$D$45:$D$93</c:f>
              <c:numCache>
                <c:formatCode>General</c:formatCode>
                <c:ptCount val="4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F-4E41-A680-015F4F1D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630863"/>
        <c:axId val="1064631343"/>
      </c:radarChart>
      <c:catAx>
        <c:axId val="10646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31343"/>
        <c:crosses val="autoZero"/>
        <c:auto val="1"/>
        <c:lblAlgn val="ctr"/>
        <c:lblOffset val="100"/>
        <c:noMultiLvlLbl val="0"/>
      </c:catAx>
      <c:valAx>
        <c:axId val="10646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168605</xdr:colOff>
      <xdr:row>34</xdr:row>
      <xdr:rowOff>8160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3888ED-6E91-DA22-7B00-D80A3E9FC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41405" cy="6226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534292</xdr:colOff>
      <xdr:row>28</xdr:row>
      <xdr:rowOff>145220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2CA9BB-84FF-C14B-427D-A4874245D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0287892" cy="50829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18</xdr:col>
      <xdr:colOff>898</xdr:colOff>
      <xdr:row>57</xdr:row>
      <xdr:rowOff>30926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18FBC2-490C-F6A7-95AC-FCE84568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303520"/>
          <a:ext cx="10364098" cy="51515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17</xdr:col>
      <xdr:colOff>397120</xdr:colOff>
      <xdr:row>87</xdr:row>
      <xdr:rowOff>8080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B580CE-4FE8-D9A5-159B-097EF7950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0607040"/>
          <a:ext cx="10150720" cy="5311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17</xdr:col>
      <xdr:colOff>381878</xdr:colOff>
      <xdr:row>114</xdr:row>
      <xdr:rowOff>137584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9DB57D-7058-FDAF-5FCE-C61B09322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6093440"/>
          <a:ext cx="10135478" cy="48924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514350</xdr:colOff>
      <xdr:row>15</xdr:row>
      <xdr:rowOff>104775</xdr:rowOff>
    </xdr:from>
    <xdr:to>
      <xdr:col>20</xdr:col>
      <xdr:colOff>1419225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119333-CBDF-6014-D055-D0CB0C5E7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495301</xdr:colOff>
      <xdr:row>16</xdr:row>
      <xdr:rowOff>40006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77D7D-E85D-449E-AEDB-D1A54D9C8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9</xdr:row>
      <xdr:rowOff>0</xdr:rowOff>
    </xdr:from>
    <xdr:to>
      <xdr:col>3</xdr:col>
      <xdr:colOff>230890</xdr:colOff>
      <xdr:row>21</xdr:row>
      <xdr:rowOff>83820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2A40CED-E3FC-4C1A-8B00-20805855F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45920"/>
          <a:ext cx="5001010" cy="22783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18</xdr:col>
      <xdr:colOff>296965</xdr:colOff>
      <xdr:row>26</xdr:row>
      <xdr:rowOff>119957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D214D-F744-4D73-9572-7925F905E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248816</xdr:colOff>
      <xdr:row>19</xdr:row>
      <xdr:rowOff>89996</xdr:rowOff>
    </xdr:from>
    <xdr:to>
      <xdr:col>19</xdr:col>
      <xdr:colOff>586154</xdr:colOff>
      <xdr:row>44</xdr:row>
      <xdr:rowOff>156308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D31D01-AE48-8ACE-3CD2-2135A0270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217715</xdr:colOff>
      <xdr:row>1</xdr:row>
      <xdr:rowOff>136849</xdr:rowOff>
    </xdr:from>
    <xdr:to>
      <xdr:col>19</xdr:col>
      <xdr:colOff>139959</xdr:colOff>
      <xdr:row>18</xdr:row>
      <xdr:rowOff>124408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016F7F-8B4C-7E37-D931-569A43CB2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248817</xdr:colOff>
      <xdr:row>50</xdr:row>
      <xdr:rowOff>12441</xdr:rowOff>
    </xdr:from>
    <xdr:to>
      <xdr:col>26</xdr:col>
      <xdr:colOff>513184</xdr:colOff>
      <xdr:row>90</xdr:row>
      <xdr:rowOff>77755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4A1E37-D093-8089-8AFC-EA166E80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rup Banerjee" refreshedDate="45677.473877314813" createdVersion="8" refreshedVersion="8" minRefreshableVersion="3" recordCount="44" xr:uid="{DCE6B080-12F5-4471-8CDD-B366DFBDD6C6}">
  <cacheSource type="worksheet">
    <worksheetSource ref="A1:H45" sheet="L2 Architecture"/>
  </cacheSource>
  <cacheFields count="8">
    <cacheField name="Sr #" numFmtId="0">
      <sharedItems containsSemiMixedTypes="0" containsString="0" containsNumber="1" containsInteger="1" minValue="1" maxValue="44"/>
    </cacheField>
    <cacheField name="Component" numFmtId="0">
      <sharedItems count="11">
        <s v="Architecture Development"/>
        <s v="Architecture Governance"/>
        <s v="Architecture Process"/>
        <s v="Business Linkage"/>
        <s v="Interoperability"/>
        <s v="IT investment and acquisition strategy"/>
        <s v="Cyber security"/>
        <s v="Innovation"/>
        <s v="Operating Unit Participation"/>
        <s v="Reusablity and shared services"/>
        <s v="Senior Management Involvement"/>
      </sharedItems>
    </cacheField>
    <cacheField name="Questions" numFmtId="0">
      <sharedItems longText="1"/>
    </cacheField>
    <cacheField name="Current rating" numFmtId="2">
      <sharedItems containsSemiMixedTypes="0" containsString="0" containsNumber="1" containsInteger="1" minValue="1" maxValue="1"/>
    </cacheField>
    <cacheField name="Target rating" numFmtId="2">
      <sharedItems containsSemiMixedTypes="0" containsString="0" containsNumber="1" containsInteger="1" minValue="5" maxValue="5"/>
    </cacheField>
    <cacheField name="Remarks" numFmtId="0">
      <sharedItems containsNonDate="0" containsString="0" containsBlank="1"/>
    </cacheField>
    <cacheField name="Current State Score" numFmtId="2">
      <sharedItems containsSemiMixedTypes="0" containsString="0" containsNumber="1" containsInteger="1" minValue="1" maxValue="1"/>
    </cacheField>
    <cacheField name="Target State Score" numFmtId="2">
      <sharedItems containsSemiMixedTypes="0" containsString="0" containsNumber="1" containsInteger="1" minValue="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rup Banerjee" refreshedDate="45677.473877662036" createdVersion="8" refreshedVersion="8" minRefreshableVersion="3" recordCount="44" xr:uid="{337F88DB-E261-4A63-91A2-04921097678B}">
  <cacheSource type="worksheet">
    <worksheetSource ref="B1:E45" sheet="L2 Architecture"/>
  </cacheSource>
  <cacheFields count="4">
    <cacheField name="Component" numFmtId="0">
      <sharedItems count="11">
        <s v="Architecture Development"/>
        <s v="Architecture Governance"/>
        <s v="Architecture Process"/>
        <s v="Business Linkage"/>
        <s v="Interoperability"/>
        <s v="IT investment and acquisition strategy"/>
        <s v="Cyber security"/>
        <s v="Innovation"/>
        <s v="Operating Unit Participation"/>
        <s v="Reusablity and shared services"/>
        <s v="Senior Management Involvement"/>
      </sharedItems>
    </cacheField>
    <cacheField name="Questions" numFmtId="0">
      <sharedItems longText="1"/>
    </cacheField>
    <cacheField name="Current rating" numFmtId="2">
      <sharedItems containsSemiMixedTypes="0" containsString="0" containsNumber="1" containsInteger="1" minValue="1" maxValue="1"/>
    </cacheField>
    <cacheField name="Target rating" numFmtId="2">
      <sharedItems containsSemiMixedTypes="0" containsString="0" containsNumber="1" containsInteger="1" minValue="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rup Banerjee" refreshedDate="45677.473878009259" createdVersion="8" refreshedVersion="8" minRefreshableVersion="3" recordCount="15" xr:uid="{CC54E930-84BE-4673-A862-4F480854F979}">
  <cacheSource type="worksheet">
    <worksheetSource ref="B1:F16" sheet="L1 eGovernment"/>
  </cacheSource>
  <cacheFields count="5">
    <cacheField name="Strategic goals" numFmtId="0">
      <sharedItems count="3">
        <s v="Simplify life"/>
        <s v="Build our people"/>
        <s v="Boost reslience and sustainability"/>
      </sharedItems>
    </cacheField>
    <cacheField name="Dimension" numFmtId="0">
      <sharedItems/>
    </cacheField>
    <cacheField name="Questions" numFmtId="0">
      <sharedItems/>
    </cacheField>
    <cacheField name="Current rating" numFmtId="2">
      <sharedItems containsSemiMixedTypes="0" containsString="0" containsNumber="1" containsInteger="1" minValue="1" maxValue="1"/>
    </cacheField>
    <cacheField name="Target rating" numFmtId="2">
      <sharedItems containsSemiMixedTypes="0" containsString="0" containsNumber="1" containsInteger="1" minValue="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rup Banerjee" refreshedDate="45677.473878472221" createdVersion="8" refreshedVersion="8" minRefreshableVersion="3" recordCount="15" xr:uid="{3281C205-6E21-4A7F-9E21-0114CDE7A5E8}">
  <cacheSource type="worksheet">
    <worksheetSource ref="C1:F16" sheet="L1 eGovernment"/>
  </cacheSource>
  <cacheFields count="4">
    <cacheField name="Dimension" numFmtId="0">
      <sharedItems count="9">
        <s v="Accessibility"/>
        <s v="Transactions"/>
        <s v="Infrastructure"/>
        <s v="Service"/>
        <s v="Security"/>
        <s v="Policy and Governance"/>
        <s v="Interoperability"/>
        <s v="Innovation"/>
        <s v="Capability development"/>
      </sharedItems>
    </cacheField>
    <cacheField name="Questions" numFmtId="0">
      <sharedItems/>
    </cacheField>
    <cacheField name="Current rating" numFmtId="2">
      <sharedItems containsSemiMixedTypes="0" containsString="0" containsNumber="1" containsInteger="1" minValue="1" maxValue="1"/>
    </cacheField>
    <cacheField name="Target rating" numFmtId="2">
      <sharedItems containsSemiMixedTypes="0" containsString="0" containsNumber="1" containsInteger="1" minValue="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rup Banerjee" refreshedDate="45677.473878703706" createdVersion="8" refreshedVersion="8" minRefreshableVersion="3" recordCount="142" xr:uid="{15BE6B21-D297-4512-8C2E-24BD4A4B3142}">
  <cacheSource type="worksheet">
    <worksheetSource ref="A1:I143" sheet="L3 Arch Domains"/>
  </cacheSource>
  <cacheFields count="9">
    <cacheField name="MF #" numFmtId="0">
      <sharedItems containsSemiMixedTypes="0" containsString="0" containsNumber="1" containsInteger="1" minValue="1" maxValue="142"/>
    </cacheField>
    <cacheField name="Domains" numFmtId="0">
      <sharedItems count="10">
        <s v="Performance"/>
        <s v="Services"/>
        <s v="Interfaces"/>
        <s v="Registry"/>
        <s v="Interoperability"/>
        <s v="Platform"/>
        <s v="Infrastructure"/>
        <s v="Service" u="1"/>
        <s v="Platforms" u="1"/>
        <s v="Data" u="1"/>
      </sharedItems>
    </cacheField>
    <cacheField name="ITOM L1" numFmtId="0">
      <sharedItems/>
    </cacheField>
    <cacheField name="ITOM L2" numFmtId="0">
      <sharedItems/>
    </cacheField>
    <cacheField name="Question" numFmtId="0">
      <sharedItems/>
    </cacheField>
    <cacheField name="Current State Rating" numFmtId="49">
      <sharedItems/>
    </cacheField>
    <cacheField name="Current State Score" numFmtId="0">
      <sharedItems containsSemiMixedTypes="0" containsString="0" containsNumber="1" containsInteger="1" minValue="0" maxValue="0"/>
    </cacheField>
    <cacheField name="Desired State Rating" numFmtId="0">
      <sharedItems/>
    </cacheField>
    <cacheField name="Desired State Score" numFmtId="0">
      <sharedItems containsSemiMixedTypes="0" containsString="0" containsNumber="1" containsInteger="1" minValue="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rup Banerjee" refreshedDate="45677.474869907404" createdVersion="8" refreshedVersion="8" minRefreshableVersion="3" recordCount="142" xr:uid="{71B927A9-B869-421D-9A84-94F3F274F738}">
  <cacheSource type="worksheet">
    <worksheetSource ref="A1:J143" sheet="L3 Arch Domains"/>
  </cacheSource>
  <cacheFields count="10">
    <cacheField name="MF #" numFmtId="0">
      <sharedItems containsSemiMixedTypes="0" containsString="0" containsNumber="1" containsInteger="1" minValue="1" maxValue="142"/>
    </cacheField>
    <cacheField name="Domains" numFmtId="0">
      <sharedItems/>
    </cacheField>
    <cacheField name="ITOM L1" numFmtId="0">
      <sharedItems containsBlank="1" count="23">
        <s v="Plan"/>
        <s v="Design"/>
        <s v="Deliver"/>
        <s v="Manage"/>
        <s v="Assess"/>
        <s v="Improve"/>
        <s v="Security" u="1"/>
        <s v="Service Control" u="1"/>
        <s v="Service Delivery" u="1"/>
        <s v="Service Resolution" u="1"/>
        <s v="Solution Lifecycle Delivery" u="1"/>
        <s v="Financial Management" u="1"/>
        <s v="Knowledge Management" u="1"/>
        <s v="Performance and Value Management" u="1"/>
        <s v="Quality Management" u="1"/>
        <m u="1"/>
        <s v="Resource Management" u="1"/>
        <s v="Sourcing &amp; Vendor Management" u="1"/>
        <s v="Business Alignment" u="1"/>
        <s v="Data Center Architecture" u="1"/>
        <s v="IT Governance" u="1"/>
        <s v="Risk &amp; Compliance Management" u="1"/>
        <s v="Strategic Planning" u="1"/>
      </sharedItems>
    </cacheField>
    <cacheField name="ITOM L2" numFmtId="0">
      <sharedItems count="48">
        <s v="Business Linkage"/>
        <s v="Governance"/>
        <s v="Reusability and Shared Services"/>
        <s v="Risk Management"/>
        <s v="IT Investment and Acquisition Strategy"/>
        <s v="Innovation"/>
        <s v="Architecture Management"/>
        <s v="Senior Management Involvement"/>
        <s v="Finance and Budgeting"/>
        <s v="Operating Unit Participation"/>
        <s v="Citizen-Centric Approach"/>
        <s v="Accessibility and Inclusivity"/>
        <s v="Interoperability"/>
        <s v="Transparency and Accountability"/>
        <s v="Efficiency and Responsiveness"/>
        <s v="Data Security and Privacy"/>
        <s v="Sustainability and Resilience"/>
        <s v="Continuous Improvement"/>
        <s v="IT Investment and Strategy"/>
        <s v="Service Simplification"/>
        <s v="Cyber Security"/>
        <s v="Single Source of Truth (SSOT)"/>
        <s v="Data Ownership"/>
        <s v="Data Quality"/>
        <s v="Accessibility"/>
        <s v="Data Security"/>
        <s v="Compliance"/>
        <s v="Transparency"/>
        <s v="Auditability"/>
        <s v="Data Structure"/>
        <s v="Open Standards"/>
        <s v="Seamless Data Exchange"/>
        <s v="User-Centric Design"/>
        <s v="Data Interoperability"/>
        <s v="Technical Interoperability"/>
        <s v="Collaboration"/>
        <s v="Metadata Management"/>
        <s v="Technical Standards"/>
        <s v="Scalability"/>
        <s v="User Access Devices"/>
        <s v="Data Center Architecture"/>
        <s v="Disaster Recovery"/>
        <s v="Network Connectivity"/>
        <s v="Technology Agnosticism"/>
        <s v="User Peripherals"/>
        <s v="Shared Infrastructure Services"/>
        <s v="Security and Compliance"/>
        <s v="Monitoring and Audit Tools"/>
      </sharedItems>
    </cacheField>
    <cacheField name="Question" numFmtId="0">
      <sharedItems/>
    </cacheField>
    <cacheField name="Current State Rating" numFmtId="49">
      <sharedItems count="1">
        <s v="None "/>
      </sharedItems>
    </cacheField>
    <cacheField name="Current State Score" numFmtId="0">
      <sharedItems containsSemiMixedTypes="0" containsString="0" containsNumber="1" containsInteger="1" minValue="0" maxValue="0"/>
    </cacheField>
    <cacheField name="Desired State Rating" numFmtId="0">
      <sharedItems count="1">
        <s v="Measured"/>
      </sharedItems>
    </cacheField>
    <cacheField name="Desired State Score" numFmtId="0">
      <sharedItems containsSemiMixedTypes="0" containsString="0" containsNumber="1" containsInteger="1" minValue="5" maxValue="5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n v="1"/>
    <x v="0"/>
    <s v="Do you follow defined architecture standards, data models, and principles applicable for your sector? Are these well documented and applied throughout the software design and development process?"/>
    <n v="1"/>
    <n v="5"/>
    <m/>
    <n v="1"/>
    <n v="5"/>
  </r>
  <r>
    <n v="2"/>
    <x v="0"/>
    <s v="Have you defined and followed standard architecture design documents for pursuing an IT initiative (like FRS, SRS, Design, UAT documents)?"/>
    <n v="1"/>
    <n v="5"/>
    <m/>
    <n v="1"/>
    <n v="5"/>
  </r>
  <r>
    <n v="3"/>
    <x v="0"/>
    <s v="Do you review compliance of your new solution with architecture standards, specifications, contractual requirements, security guidelines, compatibility with legacy data?"/>
    <n v="1"/>
    <n v="5"/>
    <m/>
    <n v="1"/>
    <n v="5"/>
  </r>
  <r>
    <n v="4"/>
    <x v="1"/>
    <s v="Is there resources allocated to defining, reviewing and monitoring the architecture design and solution compliance?"/>
    <n v="1"/>
    <n v="5"/>
    <m/>
    <n v="1"/>
    <n v="5"/>
  </r>
  <r>
    <n v="5"/>
    <x v="1"/>
    <s v="Do you track the performance of your applications and infrastructure (solution availability, uptime, response, backups, etc)?"/>
    <n v="1"/>
    <n v="5"/>
    <m/>
    <n v="1"/>
    <n v="5"/>
  </r>
  <r>
    <n v="6"/>
    <x v="2"/>
    <s v="Do you have documented policies / procedures to follow architecture design recommendations? "/>
    <n v="1"/>
    <n v="5"/>
    <m/>
    <n v="1"/>
    <n v="5"/>
  </r>
  <r>
    <n v="7"/>
    <x v="2"/>
    <s v="Are architecture processes documented in the software contracts and mandated for vendors?"/>
    <n v="1"/>
    <n v="5"/>
    <m/>
    <n v="1"/>
    <n v="5"/>
  </r>
  <r>
    <n v="8"/>
    <x v="2"/>
    <s v="Do you mandate all organizations to adhere to common processes, templates and guidelines to be followed for software design and development?"/>
    <n v="1"/>
    <n v="5"/>
    <m/>
    <n v="1"/>
    <n v="5"/>
  </r>
  <r>
    <n v="9"/>
    <x v="2"/>
    <s v="Do you conduct periodic review of new and applicable standards and adoption of emerging technologies annually?"/>
    <n v="1"/>
    <n v="5"/>
    <m/>
    <n v="1"/>
    <n v="5"/>
  </r>
  <r>
    <n v="10"/>
    <x v="2"/>
    <s v="Do you use any industry standards, best practices (eg TOGAF) while designing and developing your enterprise architecture?"/>
    <n v="1"/>
    <n v="5"/>
    <m/>
    <n v="1"/>
    <n v="5"/>
  </r>
  <r>
    <n v="11"/>
    <x v="2"/>
    <s v="Have you defined your organization digital strategy, goals and objectives? Is your software / Digital vision developed and aligned to your organization vision?"/>
    <n v="1"/>
    <n v="5"/>
    <m/>
    <n v="1"/>
    <n v="5"/>
  </r>
  <r>
    <n v="12"/>
    <x v="2"/>
    <s v="Is there a documented digital strategy plan for your organization?"/>
    <n v="1"/>
    <n v="5"/>
    <m/>
    <n v="1"/>
    <n v="5"/>
  </r>
  <r>
    <n v="13"/>
    <x v="3"/>
    <s v="Do you have a plan and design for future requirements or respond to the immediate and basic requirements of today (Is there an organization wide roadmap established for next 5 / 10 years)?"/>
    <n v="1"/>
    <n v="5"/>
    <m/>
    <n v="1"/>
    <n v="5"/>
  </r>
  <r>
    <n v="14"/>
    <x v="3"/>
    <s v="Do you design and ensure your IT architecture is compliant to current and future business architecture / services design ?"/>
    <n v="1"/>
    <n v="5"/>
    <m/>
    <n v="1"/>
    <n v="5"/>
  </r>
  <r>
    <n v="15"/>
    <x v="3"/>
    <s v="Do you provide business requirements in standardized templates to prepare architecture designs for your solutions?"/>
    <n v="1"/>
    <n v="5"/>
    <m/>
    <n v="1"/>
    <n v="5"/>
  </r>
  <r>
    <n v="16"/>
    <x v="3"/>
    <s v="Do you include your citizen services in your business architecture / software requirements document? Are the services focused on automation or transformation? Do you have measures to check the service simplification or transformation agenda for your users?"/>
    <n v="1"/>
    <n v="5"/>
    <m/>
    <n v="1"/>
    <n v="5"/>
  </r>
  <r>
    <n v="17"/>
    <x v="3"/>
    <s v="Is there a defined organizational digital strategy linked to the future business requirements and changes expected?"/>
    <n v="1"/>
    <n v="5"/>
    <m/>
    <n v="1"/>
    <n v="5"/>
  </r>
  <r>
    <n v="18"/>
    <x v="4"/>
    <s v="Is your organization capable of data exchange through website or web services or APIs? Do you manage the data governance through well defined guidelines and procedures?"/>
    <n v="1"/>
    <n v="5"/>
    <m/>
    <n v="1"/>
    <n v="5"/>
  </r>
  <r>
    <n v="19"/>
    <x v="4"/>
    <s v="Is there an identified technology / platform implemented for data exchange with citizens or other Government organizations?"/>
    <n v="1"/>
    <n v="5"/>
    <m/>
    <n v="1"/>
    <n v="5"/>
  </r>
  <r>
    <n v="20"/>
    <x v="4"/>
    <s v="Do you review applications which  follow open standards or allows data exchange through APIs or open protocols?"/>
    <n v="1"/>
    <n v="5"/>
    <m/>
    <n v="1"/>
    <n v="5"/>
  </r>
  <r>
    <n v="21"/>
    <x v="4"/>
    <s v="Have you published  data sharing protocols for other organizations to access permissible data of your organization? Do you have well defined services with access permissions (public / private / restricted access)?"/>
    <n v="1"/>
    <n v="5"/>
    <m/>
    <n v="1"/>
    <n v="5"/>
  </r>
  <r>
    <n v="22"/>
    <x v="4"/>
    <s v="Have you identified the data, application, network and infrastructure level interoperability requirements and documented it?"/>
    <n v="1"/>
    <n v="5"/>
    <m/>
    <n v="1"/>
    <n v="5"/>
  </r>
  <r>
    <n v="23"/>
    <x v="5"/>
    <s v="Do you manage and track all your IT investments and assets? Do you have measures to assess the Return on Investments (ROI) for your IT investments?"/>
    <n v="1"/>
    <n v="5"/>
    <m/>
    <n v="1"/>
    <n v="5"/>
  </r>
  <r>
    <n v="24"/>
    <x v="5"/>
    <s v="Do you maintain standard Service Level Agreements with all IT vendors?"/>
    <n v="1"/>
    <n v="5"/>
    <m/>
    <n v="1"/>
    <n v="5"/>
  </r>
  <r>
    <n v="25"/>
    <x v="5"/>
    <s v="Does your annual budget cater for IT investments, maintenance and support ?"/>
    <n v="1"/>
    <n v="5"/>
    <m/>
    <n v="1"/>
    <n v="5"/>
  </r>
  <r>
    <n v="26"/>
    <x v="5"/>
    <s v="Do you have a sourcing strategy to manage outsourcing of IT activities? "/>
    <n v="1"/>
    <n v="5"/>
    <m/>
    <n v="1"/>
    <n v="5"/>
  </r>
  <r>
    <n v="27"/>
    <x v="6"/>
    <s v="Do you have an established IT security policy or follow standards like ISO 27001"/>
    <n v="1"/>
    <n v="5"/>
    <m/>
    <n v="1"/>
    <n v="5"/>
  </r>
  <r>
    <n v="28"/>
    <x v="6"/>
    <s v="Do you conduct study to identify risks associated with IT investments?"/>
    <n v="1"/>
    <n v="5"/>
    <m/>
    <n v="1"/>
    <n v="5"/>
  </r>
  <r>
    <n v="29"/>
    <x v="6"/>
    <s v="Do you conduct audits to identify security flaws and vulnerabilities?"/>
    <n v="1"/>
    <n v="5"/>
    <m/>
    <n v="1"/>
    <n v="5"/>
  </r>
  <r>
    <n v="30"/>
    <x v="7"/>
    <s v="Do you consider multi-modal channels for service delivery (like portal, mobile apps, offline)?"/>
    <n v="1"/>
    <n v="5"/>
    <m/>
    <n v="1"/>
    <n v="5"/>
  </r>
  <r>
    <n v="31"/>
    <x v="7"/>
    <s v="Do you have a AI / Automation strategy for improving efficiency in your organization?"/>
    <n v="1"/>
    <n v="5"/>
    <m/>
    <n v="1"/>
    <n v="5"/>
  </r>
  <r>
    <n v="32"/>
    <x v="7"/>
    <s v="Do you have use cases defined for adoption of emerging tech or using innovative tech for services or solving problems ?"/>
    <n v="1"/>
    <n v="5"/>
    <m/>
    <n v="1"/>
    <n v="5"/>
  </r>
  <r>
    <n v="33"/>
    <x v="8"/>
    <s v="Do you have an internal team to manage / operate IT systems (excluding network and computer troubleshooting)?"/>
    <n v="1"/>
    <n v="5"/>
    <m/>
    <n v="1"/>
    <n v="5"/>
  </r>
  <r>
    <n v="34"/>
    <x v="8"/>
    <s v="Do you consider IT resource utilization and performance as essential service outcomes?"/>
    <n v="1"/>
    <n v="5"/>
    <m/>
    <n v="1"/>
    <n v="5"/>
  </r>
  <r>
    <n v="35"/>
    <x v="8"/>
    <s v="Is the business and operations team aligned on the software requirements and capabilities? Are the review sessions jointly atteded and feedback captured for such sessions?"/>
    <n v="1"/>
    <n v="5"/>
    <m/>
    <n v="1"/>
    <n v="5"/>
  </r>
  <r>
    <n v="36"/>
    <x v="8"/>
    <s v="Software primarily led by the Business and senior leadership team who understands IT with participation from operational / ground staff"/>
    <n v="1"/>
    <n v="5"/>
    <m/>
    <n v="1"/>
    <n v="5"/>
  </r>
  <r>
    <n v="37"/>
    <x v="9"/>
    <s v="Are you consuming shared / resuable / common services originating from other organizations like authentication / SSO / one-stop shop / digital certificates?"/>
    <n v="1"/>
    <n v="5"/>
    <m/>
    <n v="1"/>
    <n v="5"/>
  </r>
  <r>
    <n v="38"/>
    <x v="9"/>
    <s v="Do you have a paperless service delivery strategy in place to go digital?"/>
    <n v="1"/>
    <n v="5"/>
    <m/>
    <n v="1"/>
    <n v="5"/>
  </r>
  <r>
    <n v="39"/>
    <x v="9"/>
    <s v="While designing solution architecture, do you identify common applications which may be used by other organizations / departments?"/>
    <n v="1"/>
    <n v="5"/>
    <m/>
    <n v="1"/>
    <n v="5"/>
  </r>
  <r>
    <n v="40"/>
    <x v="9"/>
    <s v="Is there a practice / policy to ensure system design / architecture / solutions are reused by your organization and not re-developed?"/>
    <n v="1"/>
    <n v="5"/>
    <m/>
    <n v="1"/>
    <n v="5"/>
  </r>
  <r>
    <n v="41"/>
    <x v="9"/>
    <s v="Is there a defined architecture asset repository available for sharing, publishing and reuse of assets?"/>
    <n v="1"/>
    <n v="5"/>
    <m/>
    <n v="1"/>
    <n v="5"/>
  </r>
  <r>
    <n v="42"/>
    <x v="10"/>
    <s v="Does your senior management (Minister / PS) conduct review of IT investments and progress periodically?"/>
    <n v="1"/>
    <n v="5"/>
    <m/>
    <n v="1"/>
    <n v="5"/>
  </r>
  <r>
    <n v="43"/>
    <x v="10"/>
    <s v="Does senior management actively participate or review the architecture design? "/>
    <n v="1"/>
    <n v="5"/>
    <m/>
    <n v="1"/>
    <n v="5"/>
  </r>
  <r>
    <n v="44"/>
    <x v="10"/>
    <s v="Is there a stipulated reporting mechanism to provide information to senior management on enterprise solutions / architectures?"/>
    <n v="1"/>
    <n v="5"/>
    <m/>
    <n v="1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Do you follow defined architecture standards, data models, and principles applicable for your sector? Are these well documented and applied throughout the software design and development process?"/>
    <n v="1"/>
    <n v="5"/>
  </r>
  <r>
    <x v="0"/>
    <s v="Have you defined and followed standard architecture design documents for pursuing an IT initiative (like FRS, SRS, Design, UAT documents)?"/>
    <n v="1"/>
    <n v="5"/>
  </r>
  <r>
    <x v="0"/>
    <s v="Do you review compliance of your new solution with architecture standards, specifications, contractual requirements, security guidelines, compatibility with legacy data?"/>
    <n v="1"/>
    <n v="5"/>
  </r>
  <r>
    <x v="1"/>
    <s v="Is there resources allocated to defining, reviewing and monitoring the architecture design and solution compliance?"/>
    <n v="1"/>
    <n v="5"/>
  </r>
  <r>
    <x v="1"/>
    <s v="Do you track the performance of your applications and infrastructure (solution availability, uptime, response, backups, etc)?"/>
    <n v="1"/>
    <n v="5"/>
  </r>
  <r>
    <x v="2"/>
    <s v="Do you have documented policies / procedures to follow architecture design recommendations? "/>
    <n v="1"/>
    <n v="5"/>
  </r>
  <r>
    <x v="2"/>
    <s v="Are architecture processes documented in the software contracts and mandated for vendors?"/>
    <n v="1"/>
    <n v="5"/>
  </r>
  <r>
    <x v="2"/>
    <s v="Do you mandate all organizations to adhere to common processes, templates and guidelines to be followed for software design and development?"/>
    <n v="1"/>
    <n v="5"/>
  </r>
  <r>
    <x v="2"/>
    <s v="Do you conduct periodic review of new and applicable standards and adoption of emerging technologies annually?"/>
    <n v="1"/>
    <n v="5"/>
  </r>
  <r>
    <x v="2"/>
    <s v="Do you use any industry standards, best practices (eg TOGAF) while designing and developing your enterprise architecture?"/>
    <n v="1"/>
    <n v="5"/>
  </r>
  <r>
    <x v="2"/>
    <s v="Have you defined your organization digital strategy, goals and objectives? Is your software / Digital vision developed and aligned to your organization vision?"/>
    <n v="1"/>
    <n v="5"/>
  </r>
  <r>
    <x v="2"/>
    <s v="Is there a documented digital strategy plan for your organization?"/>
    <n v="1"/>
    <n v="5"/>
  </r>
  <r>
    <x v="3"/>
    <s v="Do you have a plan and design for future requirements or respond to the immediate and basic requirements of today (Is there an organization wide roadmap established for next 5 / 10 years)?"/>
    <n v="1"/>
    <n v="5"/>
  </r>
  <r>
    <x v="3"/>
    <s v="Do you design and ensure your IT architecture is compliant to current and future business architecture / services design ?"/>
    <n v="1"/>
    <n v="5"/>
  </r>
  <r>
    <x v="3"/>
    <s v="Do you provide business requirements in standardized templates to prepare architecture designs for your solutions?"/>
    <n v="1"/>
    <n v="5"/>
  </r>
  <r>
    <x v="3"/>
    <s v="Do you include your citizen services in your business architecture / software requirements document? Are the services focused on automation or transformation? Do you have measures to check the service simplification or transformation agenda for your users?"/>
    <n v="1"/>
    <n v="5"/>
  </r>
  <r>
    <x v="3"/>
    <s v="Is there a defined organizational digital strategy linked to the future business requirements and changes expected?"/>
    <n v="1"/>
    <n v="5"/>
  </r>
  <r>
    <x v="4"/>
    <s v="Is your organization capable of data exchange through website or web services or APIs? Do you manage the data governance through well defined guidelines and procedures?"/>
    <n v="1"/>
    <n v="5"/>
  </r>
  <r>
    <x v="4"/>
    <s v="Is there an identified technology / platform implemented for data exchange with citizens or other Government organizations?"/>
    <n v="1"/>
    <n v="5"/>
  </r>
  <r>
    <x v="4"/>
    <s v="Do you review applications which  follow open standards or allows data exchange through APIs or open protocols?"/>
    <n v="1"/>
    <n v="5"/>
  </r>
  <r>
    <x v="4"/>
    <s v="Have you published  data sharing protocols for other organizations to access permissible data of your organization? Do you have well defined services with access permissions (public / private / restricted access)?"/>
    <n v="1"/>
    <n v="5"/>
  </r>
  <r>
    <x v="4"/>
    <s v="Have you identified the data, application, network and infrastructure level interoperability requirements and documented it?"/>
    <n v="1"/>
    <n v="5"/>
  </r>
  <r>
    <x v="5"/>
    <s v="Do you manage and track all your IT investments and assets? Do you have measures to assess the Return on Investments (ROI) for your IT investments?"/>
    <n v="1"/>
    <n v="5"/>
  </r>
  <r>
    <x v="5"/>
    <s v="Do you maintain standard Service Level Agreements with all IT vendors?"/>
    <n v="1"/>
    <n v="5"/>
  </r>
  <r>
    <x v="5"/>
    <s v="Does your annual budget cater for IT investments, maintenance and support ?"/>
    <n v="1"/>
    <n v="5"/>
  </r>
  <r>
    <x v="5"/>
    <s v="Do you have a sourcing strategy to manage outsourcing of IT activities? "/>
    <n v="1"/>
    <n v="5"/>
  </r>
  <r>
    <x v="6"/>
    <s v="Do you have an established IT security policy or follow standards like ISO 27001"/>
    <n v="1"/>
    <n v="5"/>
  </r>
  <r>
    <x v="6"/>
    <s v="Do you conduct study to identify risks associated with IT investments?"/>
    <n v="1"/>
    <n v="5"/>
  </r>
  <r>
    <x v="6"/>
    <s v="Do you conduct audits to identify security flaws and vulnerabilities?"/>
    <n v="1"/>
    <n v="5"/>
  </r>
  <r>
    <x v="7"/>
    <s v="Do you consider multi-modal channels for service delivery (like portal, mobile apps, offline)?"/>
    <n v="1"/>
    <n v="5"/>
  </r>
  <r>
    <x v="7"/>
    <s v="Do you have a AI / Automation strategy for improving efficiency in your organization?"/>
    <n v="1"/>
    <n v="5"/>
  </r>
  <r>
    <x v="7"/>
    <s v="Do you have use cases defined for adoption of emerging tech or using innovative tech for services or solving problems ?"/>
    <n v="1"/>
    <n v="5"/>
  </r>
  <r>
    <x v="8"/>
    <s v="Do you have an internal team to manage / operate IT systems (excluding network and computer troubleshooting)?"/>
    <n v="1"/>
    <n v="5"/>
  </r>
  <r>
    <x v="8"/>
    <s v="Do you consider IT resource utilization and performance as essential service outcomes?"/>
    <n v="1"/>
    <n v="5"/>
  </r>
  <r>
    <x v="8"/>
    <s v="Is the business and operations team aligned on the software requirements and capabilities? Are the review sessions jointly atteded and feedback captured for such sessions?"/>
    <n v="1"/>
    <n v="5"/>
  </r>
  <r>
    <x v="8"/>
    <s v="Software primarily led by the Business and senior leadership team who understands IT with participation from operational / ground staff"/>
    <n v="1"/>
    <n v="5"/>
  </r>
  <r>
    <x v="9"/>
    <s v="Are you consuming shared / resuable / common services originating from other organizations like authentication / SSO / one-stop shop / digital certificates?"/>
    <n v="1"/>
    <n v="5"/>
  </r>
  <r>
    <x v="9"/>
    <s v="Do you have a paperless service delivery strategy in place to go digital?"/>
    <n v="1"/>
    <n v="5"/>
  </r>
  <r>
    <x v="9"/>
    <s v="While designing solution architecture, do you identify common applications which may be used by other organizations / departments?"/>
    <n v="1"/>
    <n v="5"/>
  </r>
  <r>
    <x v="9"/>
    <s v="Is there a practice / policy to ensure system design / architecture / solutions are reused by your organization and not re-developed?"/>
    <n v="1"/>
    <n v="5"/>
  </r>
  <r>
    <x v="9"/>
    <s v="Is there a defined architecture asset repository available for sharing, publishing and reuse of assets?"/>
    <n v="1"/>
    <n v="5"/>
  </r>
  <r>
    <x v="10"/>
    <s v="Does your senior management (Minister / PS) conduct review of IT investments and progress periodically?"/>
    <n v="1"/>
    <n v="5"/>
  </r>
  <r>
    <x v="10"/>
    <s v="Does senior management actively participate or review the architecture design? "/>
    <n v="1"/>
    <n v="5"/>
  </r>
  <r>
    <x v="10"/>
    <s v="Is there a stipulated reporting mechanism to provide information to senior management on enterprise solutions / architectures?"/>
    <n v="1"/>
    <n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s v="Accessibility"/>
    <s v="GoG has a single unfied one-stop portal which comprises of all information related to policies, regulations, services required by citizens to access digital services or information related to digital services."/>
    <n v="1"/>
    <n v="5"/>
  </r>
  <r>
    <x v="0"/>
    <s v="Accessibility"/>
    <s v="GoG has multi-modal service delivery approach for all users - online and offline, physical service delivery centres / service portals / mobile apps, digital and paper-based forms."/>
    <n v="1"/>
    <n v="5"/>
  </r>
  <r>
    <x v="0"/>
    <s v="Transactions"/>
    <s v="GoG has complete end-to-end transactions available on digital platform in a unified service. This may include online registration, service request applications, digital certificates, electronic payments, status and notifications."/>
    <n v="1"/>
    <n v="5"/>
  </r>
  <r>
    <x v="0"/>
    <s v="Transactions"/>
    <s v="GoG allows two-way interaction through different channels like portal based contact / feedback / grievance forms, chatbots, emails, phone contact, etc"/>
    <n v="1"/>
    <n v="5"/>
  </r>
  <r>
    <x v="1"/>
    <s v="Transactions"/>
    <s v="GoG has options to collect citizen feedback on services, policies, process through portal / social media / feedback applications"/>
    <n v="1"/>
    <n v="5"/>
  </r>
  <r>
    <x v="2"/>
    <s v="Infrastructure"/>
    <s v="GoG has the infrastructure and applications to process on citizen feedback."/>
    <n v="1"/>
    <n v="5"/>
  </r>
  <r>
    <x v="0"/>
    <s v="Service"/>
    <s v="GoG is focussed on continuous service process simplification aimed to simplify citizen lives and ease of service access."/>
    <n v="1"/>
    <n v="5"/>
  </r>
  <r>
    <x v="2"/>
    <s v="Security"/>
    <s v="GoG has the right focus on data protection, user consent and privacy. It conducts security audits to ensure the digital platforms are secured and robut against cyber attacks"/>
    <n v="1"/>
    <n v="5"/>
  </r>
  <r>
    <x v="2"/>
    <s v="Infrastructure"/>
    <s v="GoG leverages government data centre / cloud for hosting services, applications and portals"/>
    <n v="1"/>
    <n v="5"/>
  </r>
  <r>
    <x v="0"/>
    <s v="Policy and Governance"/>
    <s v="GoG reviews proposed digital transformation initiaitves and drives policy and regulations to ensure ease of adoption of digital within GoG."/>
    <n v="1"/>
    <n v="5"/>
  </r>
  <r>
    <x v="2"/>
    <s v="Interoperability"/>
    <s v="GoG shares data  with other entities over appropriate channels like API gateways / Interoperability platforms / Open Data Platforms"/>
    <n v="1"/>
    <n v="5"/>
  </r>
  <r>
    <x v="1"/>
    <s v="Innovation"/>
    <s v="GoG is leveraging emerging technologies like AI / RPA / IOT / Blockchain to effectively deliver services or automate backend processes."/>
    <n v="1"/>
    <n v="5"/>
  </r>
  <r>
    <x v="2"/>
    <s v="Policy and Governance"/>
    <s v="GoG monitors services through well-defined performance indicators which are accessible through an online realtime analytical dashboard."/>
    <n v="1"/>
    <n v="5"/>
  </r>
  <r>
    <x v="1"/>
    <s v="Accessibility"/>
    <s v="The portals have detailed information for ease of access including but not limited to FAQs, service information, AI assistants, contact centres or knowledge kiosks."/>
    <n v="1"/>
    <n v="5"/>
  </r>
  <r>
    <x v="1"/>
    <s v="Capability development"/>
    <s v="GoG conducts periodic citizen engagement programs to support digital adoption and literacy programs."/>
    <n v="1"/>
    <n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s v="GoG has a single unfied one-stop portal which comprises of all information related to policies, regulations, services required by citizens to access digital services or information related to digital services."/>
    <n v="1"/>
    <n v="5"/>
  </r>
  <r>
    <x v="0"/>
    <s v="GoG has multi-modal service delivery approach for all users - online and offline, physical service delivery centres / service portals / mobile apps, digital and paper-based forms."/>
    <n v="1"/>
    <n v="5"/>
  </r>
  <r>
    <x v="1"/>
    <s v="GoG has complete end-to-end transactions available on digital platform in a unified service. This may include online registration, service request applications, digital certificates, electronic payments, status and notifications."/>
    <n v="1"/>
    <n v="5"/>
  </r>
  <r>
    <x v="1"/>
    <s v="GoG allows two-way interaction through different channels like portal based contact / feedback / grievance forms, chatbots, emails, phone contact, etc"/>
    <n v="1"/>
    <n v="5"/>
  </r>
  <r>
    <x v="1"/>
    <s v="GoG has options to collect citizen feedback on services, policies, process through portal / social media / feedback applications"/>
    <n v="1"/>
    <n v="5"/>
  </r>
  <r>
    <x v="2"/>
    <s v="GoG has the infrastructure and applications to process on citizen feedback."/>
    <n v="1"/>
    <n v="5"/>
  </r>
  <r>
    <x v="3"/>
    <s v="GoG is focussed on continuous service process simplification aimed to simplify citizen lives and ease of service access."/>
    <n v="1"/>
    <n v="5"/>
  </r>
  <r>
    <x v="4"/>
    <s v="GoG has the right focus on data protection, user consent and privacy. It conducts security audits to ensure the digital platforms are secured and robut against cyber attacks"/>
    <n v="1"/>
    <n v="5"/>
  </r>
  <r>
    <x v="2"/>
    <s v="GoG leverages government data centre / cloud for hosting services, applications and portals"/>
    <n v="1"/>
    <n v="5"/>
  </r>
  <r>
    <x v="5"/>
    <s v="GoG reviews proposed digital transformation initiaitves and drives policy and regulations to ensure ease of adoption of digital within GoG."/>
    <n v="1"/>
    <n v="5"/>
  </r>
  <r>
    <x v="6"/>
    <s v="GoG shares data  with other entities over appropriate channels like API gateways / Interoperability platforms / Open Data Platforms"/>
    <n v="1"/>
    <n v="5"/>
  </r>
  <r>
    <x v="7"/>
    <s v="GoG is leveraging emerging technologies like AI / RPA / IOT / Blockchain to effectively deliver services or automate backend processes."/>
    <n v="1"/>
    <n v="5"/>
  </r>
  <r>
    <x v="5"/>
    <s v="GoG monitors services through well-defined performance indicators which are accessible through an online realtime analytical dashboard."/>
    <n v="1"/>
    <n v="5"/>
  </r>
  <r>
    <x v="0"/>
    <s v="The portals have detailed information for ease of access including but not limited to FAQs, service information, AI assistants, contact centres or knowledge kiosks."/>
    <n v="1"/>
    <n v="5"/>
  </r>
  <r>
    <x v="8"/>
    <s v="GoG conducts periodic citizen engagement programs to support digital adoption and literacy programs."/>
    <n v="1"/>
    <n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n v="1"/>
    <x v="0"/>
    <s v="Plan"/>
    <s v="Business Linkage"/>
    <s v="Are performance metrics aligned with national digital transformation goals and public service outcomes?"/>
    <s v="None "/>
    <n v="0"/>
    <s v="Measured"/>
    <n v="5"/>
  </r>
  <r>
    <n v="2"/>
    <x v="0"/>
    <s v="Design"/>
    <s v="Governance"/>
    <s v="Do the current indicators reflect improvements in citizen services, government efficiency, and service delivery?"/>
    <s v="None "/>
    <n v="0"/>
    <s v="Measured"/>
    <n v="5"/>
  </r>
  <r>
    <n v="3"/>
    <x v="0"/>
    <s v="Deliver"/>
    <s v="Reusability and Shared Services"/>
    <s v="Are performance results accessible to stakeholders through public dashboards or regular reports?"/>
    <s v="None "/>
    <n v="0"/>
    <s v="Measured"/>
    <n v="5"/>
  </r>
  <r>
    <n v="4"/>
    <x v="0"/>
    <s v="Manage"/>
    <s v="Governance"/>
    <s v="How frequently are performance outcomes communicated to citizens and relevant stakeholders?"/>
    <s v="None "/>
    <n v="0"/>
    <s v="Measured"/>
    <n v="5"/>
  </r>
  <r>
    <n v="5"/>
    <x v="0"/>
    <s v="Manage"/>
    <s v="Risk Management"/>
    <s v="Are performance reviews based on accurate and timely data?"/>
    <s v="None "/>
    <n v="0"/>
    <s v="Measured"/>
    <n v="5"/>
  </r>
  <r>
    <n v="6"/>
    <x v="0"/>
    <s v="Design"/>
    <s v="IT Investment and Acquisition Strategy"/>
    <s v="Is there an investment in systems that enable real-time data collection and analysis?"/>
    <s v="None "/>
    <n v="0"/>
    <s v="Measured"/>
    <n v="5"/>
  </r>
  <r>
    <n v="7"/>
    <x v="0"/>
    <s v="Deliver"/>
    <s v="Innovation"/>
    <s v="Are there mechanisms in place to incorporate feedback loops for improving government services?"/>
    <s v="None "/>
    <n v="0"/>
    <s v="Measured"/>
    <n v="5"/>
  </r>
  <r>
    <n v="8"/>
    <x v="0"/>
    <s v="Manage"/>
    <s v="Governance"/>
    <s v="Is an annual review process implemented for evaluating service performance and maturity?"/>
    <s v="None "/>
    <n v="0"/>
    <s v="Measured"/>
    <n v="5"/>
  </r>
  <r>
    <n v="9"/>
    <x v="0"/>
    <s v="Plan"/>
    <s v="Architecture Management"/>
    <s v="Are the performance frameworks designed to be sustainable and adaptable to long-term needs?"/>
    <s v="None "/>
    <n v="0"/>
    <s v="Measured"/>
    <n v="5"/>
  </r>
  <r>
    <n v="10"/>
    <x v="0"/>
    <s v="Design"/>
    <s v="Reusability and Shared Services"/>
    <s v="Do systems and frameworks allow for scalability as government services evolve?"/>
    <s v="None "/>
    <n v="0"/>
    <s v="Measured"/>
    <n v="5"/>
  </r>
  <r>
    <n v="11"/>
    <x v="0"/>
    <s v="Plan"/>
    <s v="Senior Management Involvement"/>
    <s v="Have strategic KPIs been established to monitor alignment with the goals of Digital Grenada?"/>
    <s v="None "/>
    <n v="0"/>
    <s v="Measured"/>
    <n v="5"/>
  </r>
  <r>
    <n v="12"/>
    <x v="0"/>
    <s v="Design"/>
    <s v="Finance and Budgeting"/>
    <s v="Are financial KPIs used to track the return on investment for digital transformation initiatives?"/>
    <s v="None "/>
    <n v="0"/>
    <s v="Measured"/>
    <n v="5"/>
  </r>
  <r>
    <n v="13"/>
    <x v="0"/>
    <s v="Deliver"/>
    <s v="Operating Unit Participation"/>
    <s v="Are service KPIs used to measure improvements in service capability and maturity?"/>
    <s v="None "/>
    <n v="0"/>
    <s v="Measured"/>
    <n v="5"/>
  </r>
  <r>
    <n v="14"/>
    <x v="0"/>
    <s v="Deliver"/>
    <s v="Innovation"/>
    <s v="Are citizen KPIs effectively capturing user experience and accessibility enhancements?"/>
    <s v="None "/>
    <n v="0"/>
    <s v="Measured"/>
    <n v="5"/>
  </r>
  <r>
    <n v="15"/>
    <x v="0"/>
    <s v="Manage"/>
    <s v="Architecture Management"/>
    <s v="Is there a performance management dashboard providing a consolidated view of government services?"/>
    <s v="None "/>
    <n v="0"/>
    <s v="Measured"/>
    <n v="5"/>
  </r>
  <r>
    <n v="16"/>
    <x v="1"/>
    <s v="Plan"/>
    <s v="Citizen-Centric Approach"/>
    <s v="Are services designed with the needs and convenience of citizens in mind?"/>
    <s v="None "/>
    <n v="0"/>
    <s v="Measured"/>
    <n v="5"/>
  </r>
  <r>
    <n v="17"/>
    <x v="1"/>
    <s v="Design"/>
    <s v="Accessibility and Inclusivity"/>
    <s v="Are services accessible to all citizens, regardless of location, ability, or digital literacy?"/>
    <s v="None "/>
    <n v="0"/>
    <s v="Measured"/>
    <n v="5"/>
  </r>
  <r>
    <n v="18"/>
    <x v="1"/>
    <s v="Plan"/>
    <s v="Interoperability"/>
    <s v="Do services enable seamless data exchange across departments and agencies?"/>
    <s v="None "/>
    <n v="0"/>
    <s v="Measured"/>
    <n v="5"/>
  </r>
  <r>
    <n v="19"/>
    <x v="1"/>
    <s v="Manage"/>
    <s v="Transparency and Accountability"/>
    <s v="Are service processes and performance reports made transparent to stakeholders?"/>
    <s v="None "/>
    <n v="0"/>
    <s v="Measured"/>
    <n v="5"/>
  </r>
  <r>
    <n v="20"/>
    <x v="1"/>
    <s v="Deliver"/>
    <s v="Efficiency and Responsiveness"/>
    <s v="Are services delivered in a timely and resource-efficient manner?"/>
    <s v="None "/>
    <n v="0"/>
    <s v="Measured"/>
    <n v="5"/>
  </r>
  <r>
    <n v="21"/>
    <x v="1"/>
    <s v="Manage"/>
    <s v="Data Security and Privacy"/>
    <s v="Are citizen data protected with robust security measures and privacy standards?"/>
    <s v="None "/>
    <n v="0"/>
    <s v="Measured"/>
    <n v="5"/>
  </r>
  <r>
    <n v="22"/>
    <x v="1"/>
    <s v="Design"/>
    <s v="Sustainability and Resilience"/>
    <s v="Are services designed for long-term sustainability and resilience against disruptions?"/>
    <s v="None "/>
    <n v="0"/>
    <s v="Measured"/>
    <n v="5"/>
  </r>
  <r>
    <n v="23"/>
    <x v="1"/>
    <s v="Manage"/>
    <s v="Continuous Improvement"/>
    <s v="Is there a mechanism for continuous evaluation and improvement of services?"/>
    <s v="None "/>
    <n v="0"/>
    <s v="Measured"/>
    <n v="5"/>
  </r>
  <r>
    <n v="24"/>
    <x v="1"/>
    <s v="Plan"/>
    <s v="Reusability and Shared Services"/>
    <s v="Are reusable components and shared platforms leveraged to streamline service delivery?"/>
    <s v="None "/>
    <n v="0"/>
    <s v="Measured"/>
    <n v="5"/>
  </r>
  <r>
    <n v="25"/>
    <x v="1"/>
    <s v="Deliver"/>
    <s v="Operating Unit Participation"/>
    <s v="Are operating units actively engaged in the service delivery lifecycle?"/>
    <s v="None "/>
    <n v="0"/>
    <s v="Measured"/>
    <n v="5"/>
  </r>
  <r>
    <n v="26"/>
    <x v="1"/>
    <s v="Plan"/>
    <s v="Governance"/>
    <s v="Are governance frameworks in place to ensure compliance with service delivery standards?"/>
    <s v="None "/>
    <n v="0"/>
    <s v="Measured"/>
    <n v="5"/>
  </r>
  <r>
    <n v="27"/>
    <x v="1"/>
    <s v="Design"/>
    <s v="Innovation"/>
    <s v="Are innovative approaches adopted to enhance the user experience of services?"/>
    <s v="None "/>
    <n v="0"/>
    <s v="Measured"/>
    <n v="5"/>
  </r>
  <r>
    <n v="28"/>
    <x v="1"/>
    <s v="Deliver"/>
    <s v="Finance and Budgeting"/>
    <s v="Are financial resources allocated effectively to support efficient service delivery?"/>
    <s v="None "/>
    <n v="0"/>
    <s v="Measured"/>
    <n v="5"/>
  </r>
  <r>
    <n v="29"/>
    <x v="1"/>
    <s v="Design"/>
    <s v="IT Investment and Strategy"/>
    <s v="Are IT investments aligned with service delivery goals?"/>
    <s v="None "/>
    <n v="0"/>
    <s v="Measured"/>
    <n v="5"/>
  </r>
  <r>
    <n v="30"/>
    <x v="1"/>
    <s v="Deliver"/>
    <s v="Citizen-Centric Approach"/>
    <s v="Are citizen feedback mechanisms integrated into service design and improvement?"/>
    <s v="None "/>
    <n v="0"/>
    <s v="Measured"/>
    <n v="5"/>
  </r>
  <r>
    <n v="31"/>
    <x v="1"/>
    <s v="Manage"/>
    <s v="Risk Management"/>
    <s v="Are risks to service availability and performance proactively managed?"/>
    <s v="None "/>
    <n v="0"/>
    <s v="Measured"/>
    <n v="5"/>
  </r>
  <r>
    <n v="32"/>
    <x v="1"/>
    <s v="Plan"/>
    <s v="Architecture Management"/>
    <s v="Is the service architecture aligned with the broader enterprise architecture goals?"/>
    <s v="None "/>
    <n v="0"/>
    <s v="Measured"/>
    <n v="5"/>
  </r>
  <r>
    <n v="33"/>
    <x v="1"/>
    <s v="Design"/>
    <s v="Interoperability"/>
    <s v="Are common data standards and shared platforms used to support service integration?"/>
    <s v="None "/>
    <n v="0"/>
    <s v="Measured"/>
    <n v="5"/>
  </r>
  <r>
    <n v="34"/>
    <x v="1"/>
    <s v="Manage"/>
    <s v="Transparency and Accountability"/>
    <s v="Are clear timelines and updates provided to users regarding service processes?"/>
    <s v="None "/>
    <n v="0"/>
    <s v="Measured"/>
    <n v="5"/>
  </r>
  <r>
    <n v="35"/>
    <x v="1"/>
    <s v="Deliver"/>
    <s v="Innovation"/>
    <s v="Are digital capabilities such as authentication and payments incorporated into services?"/>
    <s v="None "/>
    <n v="0"/>
    <s v="Measured"/>
    <n v="5"/>
  </r>
  <r>
    <n v="36"/>
    <x v="1"/>
    <s v="Plan"/>
    <s v="Service Simplification"/>
    <s v="Was the service flow mapped and analyzed to identify areas for simplification prior to digitization?"/>
    <s v="None "/>
    <n v="0"/>
    <s v="Measured"/>
    <n v="5"/>
  </r>
  <r>
    <n v="37"/>
    <x v="1"/>
    <s v="Design"/>
    <s v="Service Simplification"/>
    <s v="Were redundant steps in the service process removed before developing the digital solution?"/>
    <s v="None "/>
    <n v="0"/>
    <s v="Measured"/>
    <n v="5"/>
  </r>
  <r>
    <n v="38"/>
    <x v="1"/>
    <s v="Plan"/>
    <s v="Service Simplification"/>
    <s v="Were policies and regulations reviewed to streamline service delivery during digitization?"/>
    <s v="None "/>
    <n v="0"/>
    <s v="Measured"/>
    <n v="5"/>
  </r>
  <r>
    <n v="39"/>
    <x v="1"/>
    <s v="Manage"/>
    <s v="Service Simplification"/>
    <s v="Are processes in place to monitor and review the effectiveness of service simplifications post-digitization?"/>
    <s v="None "/>
    <n v="0"/>
    <s v="Measured"/>
    <n v="5"/>
  </r>
  <r>
    <n v="40"/>
    <x v="1"/>
    <s v="Deliver"/>
    <s v="Service Simplification"/>
    <s v="Are digitized services user-friendly, with reduced steps compared to the manual process?"/>
    <s v="None "/>
    <n v="0"/>
    <s v="Measured"/>
    <n v="5"/>
  </r>
  <r>
    <n v="41"/>
    <x v="2"/>
    <s v="Plan"/>
    <s v="Interoperability"/>
    <s v="Are the interface designs ensuring seamless data exchange between different government platforms?"/>
    <s v="None "/>
    <n v="0"/>
    <s v="Measured"/>
    <n v="5"/>
  </r>
  <r>
    <n v="42"/>
    <x v="2"/>
    <s v="Design"/>
    <s v="Reusability and Shared Services"/>
    <s v="Are APIs designed to enable reuse across multiple government applications?"/>
    <s v="None "/>
    <n v="0"/>
    <s v="Measured"/>
    <n v="5"/>
  </r>
  <r>
    <n v="43"/>
    <x v="2"/>
    <s v="Deliver"/>
    <s v="Accessibility and Inclusivity"/>
    <s v="Are interfaces accessible to users with varying levels of digital literacy and special needs?"/>
    <s v="None "/>
    <n v="0"/>
    <s v="Measured"/>
    <n v="5"/>
  </r>
  <r>
    <n v="44"/>
    <x v="2"/>
    <s v="Manage"/>
    <s v="Transparency and Accountability"/>
    <s v="Are interface performance metrics regularly reviewed and shared with stakeholders?"/>
    <s v="None "/>
    <n v="0"/>
    <s v="Measured"/>
    <n v="5"/>
  </r>
  <r>
    <n v="45"/>
    <x v="2"/>
    <s v="Plan"/>
    <s v="Governance"/>
    <s v="Are interface designs aligned with the unified government interface standards?"/>
    <s v="None "/>
    <n v="0"/>
    <s v="Measured"/>
    <n v="5"/>
  </r>
  <r>
    <n v="46"/>
    <x v="2"/>
    <s v="Design"/>
    <s v="Cyber Security"/>
    <s v="Are security measures integrated into all interface development processes?"/>
    <s v="None "/>
    <n v="0"/>
    <s v="Measured"/>
    <n v="5"/>
  </r>
  <r>
    <n v="47"/>
    <x v="2"/>
    <s v="Deliver"/>
    <s v="Efficiency and Responsiveness"/>
    <s v="Are interfaces optimized to deliver low latency and high responsiveness?"/>
    <s v="None "/>
    <n v="0"/>
    <s v="Measured"/>
    <n v="5"/>
  </r>
  <r>
    <n v="48"/>
    <x v="2"/>
    <s v="Manage"/>
    <s v="Continuous Improvement"/>
    <s v="Are feedback mechanisms established to enhance interface usability and functionality?"/>
    <s v="None "/>
    <n v="0"/>
    <s v="Measured"/>
    <n v="5"/>
  </r>
  <r>
    <n v="49"/>
    <x v="2"/>
    <s v="Plan"/>
    <s v="Business Linkage"/>
    <s v="Are interfaces designed to support seamless integration with existing and planned business processes?"/>
    <s v="None "/>
    <n v="0"/>
    <s v="Measured"/>
    <n v="5"/>
  </r>
  <r>
    <n v="50"/>
    <x v="2"/>
    <s v="Design"/>
    <s v="Innovation"/>
    <s v="Are emerging technologies like AI and RPA evaluated for enhancing interface capabilities?"/>
    <s v="None "/>
    <n v="0"/>
    <s v="Measured"/>
    <n v="5"/>
  </r>
  <r>
    <n v="51"/>
    <x v="2"/>
    <s v="Deliver"/>
    <s v="Operating Unit Participation"/>
    <s v="Are different operating units effectively integrated through standardized interfaces?"/>
    <s v="None "/>
    <n v="0"/>
    <s v="Measured"/>
    <n v="5"/>
  </r>
  <r>
    <n v="52"/>
    <x v="2"/>
    <s v="Plan"/>
    <s v="IT Investment and Acquisition Strategy"/>
    <s v="Are interface development and maintenance costs included in IT investment planning?"/>
    <s v="None "/>
    <n v="0"/>
    <s v="Measured"/>
    <n v="5"/>
  </r>
  <r>
    <n v="53"/>
    <x v="2"/>
    <s v="Manage"/>
    <s v="Risk Management"/>
    <s v="Are risks related to interface downtime or security breaches proactively monitored?"/>
    <s v="None "/>
    <n v="0"/>
    <s v="Measured"/>
    <n v="5"/>
  </r>
  <r>
    <n v="54"/>
    <x v="2"/>
    <s v="Plan"/>
    <s v="Senior Management Involvement"/>
    <s v="Are senior management stakeholders involved in approving major interface strategies?"/>
    <s v="None "/>
    <n v="0"/>
    <s v="Measured"/>
    <n v="5"/>
  </r>
  <r>
    <n v="55"/>
    <x v="2"/>
    <s v="Design"/>
    <s v="Reusability and Shared Services"/>
    <s v="Are design templates or guidelines available for creating consistent and reusable interfaces?"/>
    <s v="None "/>
    <n v="0"/>
    <s v="Measured"/>
    <n v="5"/>
  </r>
  <r>
    <n v="56"/>
    <x v="2"/>
    <s v="Deliver"/>
    <s v="Citizen-Centric Approach"/>
    <s v="Are citizen feedback channels integrated into the interface design process?"/>
    <s v="None "/>
    <n v="0"/>
    <s v="Measured"/>
    <n v="5"/>
  </r>
  <r>
    <n v="57"/>
    <x v="2"/>
    <s v="Manage"/>
    <s v="Architecture Management"/>
    <s v="Are interfaces updated to align with evolving enterprise architecture guidelines?"/>
    <s v="None "/>
    <n v="0"/>
    <s v="Measured"/>
    <n v="5"/>
  </r>
  <r>
    <n v="58"/>
    <x v="2"/>
    <s v="Design"/>
    <s v="Interoperability"/>
    <s v="Are interfaces compatible with both internal and external government systems?"/>
    <s v="None "/>
    <n v="0"/>
    <s v="Measured"/>
    <n v="5"/>
  </r>
  <r>
    <n v="59"/>
    <x v="2"/>
    <s v="Plan"/>
    <s v="Finance and Budgeting"/>
    <s v="Is the financial impact of implementing and maintaining interfaces considered during planning?"/>
    <s v="None "/>
    <n v="0"/>
    <s v="Measured"/>
    <n v="5"/>
  </r>
  <r>
    <n v="60"/>
    <x v="2"/>
    <s v="Manage"/>
    <s v="Service Simplification"/>
    <s v="Are interfaces designed to streamline and simplify existing service delivery processes?"/>
    <s v="None "/>
    <n v="0"/>
    <s v="Measured"/>
    <n v="5"/>
  </r>
  <r>
    <n v="61"/>
    <x v="3"/>
    <s v="Plan"/>
    <s v="Governance"/>
    <s v="Is each registry clearly defined with ownership and governance structures in place?"/>
    <s v="None "/>
    <n v="0"/>
    <s v="Measured"/>
    <n v="5"/>
  </r>
  <r>
    <n v="62"/>
    <x v="3"/>
    <s v="Design"/>
    <s v="Single Source of Truth (SSOT)"/>
    <s v="Does the registry serve as the authoritative source for its corresponding dataset?"/>
    <s v="None "/>
    <n v="0"/>
    <s v="Measured"/>
    <n v="5"/>
  </r>
  <r>
    <n v="63"/>
    <x v="3"/>
    <s v="Manage"/>
    <s v="Data Ownership"/>
    <s v="Is there a designated entity responsible for updating and maintaining the registry?"/>
    <s v="None "/>
    <n v="0"/>
    <s v="Measured"/>
    <n v="5"/>
  </r>
  <r>
    <n v="64"/>
    <x v="3"/>
    <s v="Assess"/>
    <s v="Data Quality"/>
    <s v="Are mechanisms in place to regularly assess the accuracy and completeness of registry data?"/>
    <s v="None "/>
    <n v="0"/>
    <s v="Measured"/>
    <n v="5"/>
  </r>
  <r>
    <n v="65"/>
    <x v="3"/>
    <s v="Plan"/>
    <s v="Risk Management"/>
    <s v="Are risks associated with data inaccuracies and unauthorized access proactively managed?"/>
    <s v="None "/>
    <n v="0"/>
    <s v="Measured"/>
    <n v="5"/>
  </r>
  <r>
    <n v="66"/>
    <x v="3"/>
    <s v="Design"/>
    <s v="Interoperability"/>
    <s v="Are registry data standards established to ensure interoperability with other government systems?"/>
    <s v="None "/>
    <n v="0"/>
    <s v="Measured"/>
    <n v="5"/>
  </r>
  <r>
    <n v="67"/>
    <x v="3"/>
    <s v="Deliver"/>
    <s v="Accessibility"/>
    <s v="Is the registry data accessible to authorized stakeholders as per defined protocols?"/>
    <s v="None "/>
    <n v="0"/>
    <s v="Measured"/>
    <n v="5"/>
  </r>
  <r>
    <n v="68"/>
    <x v="3"/>
    <s v="Plan"/>
    <s v="Finance and Budgeting"/>
    <s v="Are financial resources allocated for the registry's development, maintenance, and optimization?"/>
    <s v="None "/>
    <n v="0"/>
    <s v="Measured"/>
    <n v="5"/>
  </r>
  <r>
    <n v="69"/>
    <x v="3"/>
    <s v="Improve"/>
    <s v="Continuous Improvement"/>
    <s v="Are processes in place for regular updates and optimization of registry datasets?"/>
    <s v="None "/>
    <n v="0"/>
    <s v="Measured"/>
    <n v="5"/>
  </r>
  <r>
    <n v="70"/>
    <x v="3"/>
    <s v="Assess"/>
    <s v="Data Security"/>
    <s v="Are stringent data security measures implemented to protect sensitive registry information?"/>
    <s v="None "/>
    <n v="0"/>
    <s v="Measured"/>
    <n v="5"/>
  </r>
  <r>
    <n v="71"/>
    <x v="3"/>
    <s v="Manage"/>
    <s v="Compliance"/>
    <s v="Is the registry compliant with relevant legal and regulatory requirements?"/>
    <s v="None "/>
    <n v="0"/>
    <s v="Measured"/>
    <n v="5"/>
  </r>
  <r>
    <n v="72"/>
    <x v="3"/>
    <s v="Design"/>
    <s v="Reusability and Shared Services"/>
    <s v="Can the registry's components or datasets be reused across multiple government functions?"/>
    <s v="None "/>
    <n v="0"/>
    <s v="Measured"/>
    <n v="5"/>
  </r>
  <r>
    <n v="73"/>
    <x v="3"/>
    <s v="Plan"/>
    <s v="Senior Management Involvement"/>
    <s v="Are senior management stakeholders involved in registry planning and decision-making?"/>
    <s v="None "/>
    <n v="0"/>
    <s v="Measured"/>
    <n v="5"/>
  </r>
  <r>
    <n v="74"/>
    <x v="3"/>
    <s v="Deliver"/>
    <s v="Transparency"/>
    <s v="Are registry policies and processes transparent to all relevant stakeholders?"/>
    <s v="None "/>
    <n v="0"/>
    <s v="Measured"/>
    <n v="5"/>
  </r>
  <r>
    <n v="75"/>
    <x v="3"/>
    <s v="Plan"/>
    <s v="Business Linkage"/>
    <s v="Does the registry align with key business processes and public service goals?"/>
    <s v="None "/>
    <n v="0"/>
    <s v="Measured"/>
    <n v="5"/>
  </r>
  <r>
    <n v="76"/>
    <x v="3"/>
    <s v="Assess"/>
    <s v="Auditability"/>
    <s v="Are audit trails available to track changes made to registry data?"/>
    <s v="None "/>
    <n v="0"/>
    <s v="Measured"/>
    <n v="5"/>
  </r>
  <r>
    <n v="77"/>
    <x v="3"/>
    <s v="Improve"/>
    <s v="Innovation"/>
    <s v="Are innovative technologies, like AI or blockchain, considered for enhancing registry management?"/>
    <s v="None "/>
    <n v="0"/>
    <s v="Measured"/>
    <n v="5"/>
  </r>
  <r>
    <n v="78"/>
    <x v="3"/>
    <s v="Design"/>
    <s v="Data Structure"/>
    <s v="Is the registry data structured for efficient retrieval, analysis, and exchange?"/>
    <s v="None "/>
    <n v="0"/>
    <s v="Measured"/>
    <n v="5"/>
  </r>
  <r>
    <n v="79"/>
    <x v="3"/>
    <s v="Deliver"/>
    <s v="Operating Unit Participation"/>
    <s v="Are operating units actively contributing to the registry lifecycle management?"/>
    <s v="None "/>
    <n v="0"/>
    <s v="Measured"/>
    <n v="5"/>
  </r>
  <r>
    <n v="80"/>
    <x v="3"/>
    <s v="Manage"/>
    <s v="Architecture Management"/>
    <s v="Is the registry aligned with the broader enterprise architecture goals?"/>
    <s v="None "/>
    <n v="0"/>
    <s v="Measured"/>
    <n v="5"/>
  </r>
  <r>
    <n v="81"/>
    <x v="4"/>
    <s v="Plan"/>
    <s v="Governance"/>
    <s v="Is a governance structure established to support collaboration across agencies for interoperability?"/>
    <s v="None "/>
    <n v="0"/>
    <s v="Measured"/>
    <n v="5"/>
  </r>
  <r>
    <n v="82"/>
    <x v="4"/>
    <s v="Design"/>
    <s v="Open Standards"/>
    <s v="Are open standards adopted to ensure system compatibility and vendor neutrality?"/>
    <s v="None "/>
    <n v="0"/>
    <s v="Measured"/>
    <n v="5"/>
  </r>
  <r>
    <n v="83"/>
    <x v="4"/>
    <s v="Manage"/>
    <s v="Data Security"/>
    <s v="Are data security protocols in place to safeguard sensitive information exchanged between systems?"/>
    <s v="None "/>
    <n v="0"/>
    <s v="Measured"/>
    <n v="5"/>
  </r>
  <r>
    <n v="84"/>
    <x v="4"/>
    <s v="Deliver"/>
    <s v="Seamless Data Exchange"/>
    <s v="Are systems capable of seamless data exchange across government platforms?"/>
    <s v="None "/>
    <n v="0"/>
    <s v="Measured"/>
    <n v="5"/>
  </r>
  <r>
    <n v="85"/>
    <x v="4"/>
    <s v="Plan"/>
    <s v="Business Linkage"/>
    <s v="Do interoperability initiatives align with broader business objectives and public service goals?"/>
    <s v="None "/>
    <n v="0"/>
    <s v="Measured"/>
    <n v="5"/>
  </r>
  <r>
    <n v="86"/>
    <x v="4"/>
    <s v="Design"/>
    <s v="Reusability and Shared Services"/>
    <s v="Are interoperability frameworks designed to promote reusable and shared services?"/>
    <s v="None "/>
    <n v="0"/>
    <s v="Measured"/>
    <n v="5"/>
  </r>
  <r>
    <n v="87"/>
    <x v="4"/>
    <s v="Deliver"/>
    <s v="Transparency and Accountability"/>
    <s v="Are interoperability frameworks and outcomes made transparent to stakeholders?"/>
    <s v="None "/>
    <n v="0"/>
    <s v="Measured"/>
    <n v="5"/>
  </r>
  <r>
    <n v="88"/>
    <x v="4"/>
    <s v="Manage"/>
    <s v="Continuous Improvement"/>
    <s v="Are mechanisms in place to continuously assess and improve interoperability standards?"/>
    <s v="None "/>
    <n v="0"/>
    <s v="Measured"/>
    <n v="5"/>
  </r>
  <r>
    <n v="89"/>
    <x v="4"/>
    <s v="Plan"/>
    <s v="Finance and Budgeting"/>
    <s v="Are financial resources allocated effectively to support interoperability projects?"/>
    <s v="None "/>
    <n v="0"/>
    <s v="Measured"/>
    <n v="5"/>
  </r>
  <r>
    <n v="90"/>
    <x v="4"/>
    <s v="Deliver"/>
    <s v="User-Centric Design"/>
    <s v="Are interoperability solutions designed to prioritize user needs and ease of access?"/>
    <s v="None "/>
    <n v="0"/>
    <s v="Measured"/>
    <n v="5"/>
  </r>
  <r>
    <n v="91"/>
    <x v="4"/>
    <s v="Manage"/>
    <s v="Risk Management"/>
    <s v="Are risks related to interoperability failures identified and mitigated proactively?"/>
    <s v="None "/>
    <n v="0"/>
    <s v="Measured"/>
    <n v="5"/>
  </r>
  <r>
    <n v="92"/>
    <x v="4"/>
    <s v="Plan"/>
    <s v="Senior Management Involvement"/>
    <s v="Are senior leaders actively involved in defining and approving interoperability strategies?"/>
    <s v="None "/>
    <n v="0"/>
    <s v="Measured"/>
    <n v="5"/>
  </r>
  <r>
    <n v="93"/>
    <x v="4"/>
    <s v="Design"/>
    <s v="Innovation"/>
    <s v="Are emerging technologies considered for enhancing interoperability frameworks?"/>
    <s v="None "/>
    <n v="0"/>
    <s v="Measured"/>
    <n v="5"/>
  </r>
  <r>
    <n v="94"/>
    <x v="4"/>
    <s v="Deliver"/>
    <s v="Data Interoperability"/>
    <s v="Are data standards defined and implemented to enable seamless integration of datasets?"/>
    <s v="None "/>
    <n v="0"/>
    <s v="Measured"/>
    <n v="5"/>
  </r>
  <r>
    <n v="95"/>
    <x v="4"/>
    <s v="Plan"/>
    <s v="Architecture Management"/>
    <s v="Are interoperability goals aligned with the overall enterprise architecture strategy?"/>
    <s v="None "/>
    <n v="0"/>
    <s v="Measured"/>
    <n v="5"/>
  </r>
  <r>
    <n v="96"/>
    <x v="4"/>
    <s v="Design"/>
    <s v="Technical Interoperability"/>
    <s v="Are technical systems and APIs designed to adhere to interoperability requirements?"/>
    <s v="None "/>
    <n v="0"/>
    <s v="Measured"/>
    <n v="5"/>
  </r>
  <r>
    <n v="97"/>
    <x v="4"/>
    <s v="Manage"/>
    <s v="Compliance"/>
    <s v="Are interoperability solutions compliant with local and international regulations?"/>
    <s v="None "/>
    <n v="0"/>
    <s v="Measured"/>
    <n v="5"/>
  </r>
  <r>
    <n v="98"/>
    <x v="4"/>
    <s v="Deliver"/>
    <s v="Operating Unit Participation"/>
    <s v="Are operating units engaged in the design and execution of interoperability solutions?"/>
    <s v="None "/>
    <n v="0"/>
    <s v="Measured"/>
    <n v="5"/>
  </r>
  <r>
    <n v="99"/>
    <x v="4"/>
    <s v="Plan"/>
    <s v="Collaboration"/>
    <s v="Is collaboration between agencies encouraged and supported for interoperability initiatives?"/>
    <s v="None "/>
    <n v="0"/>
    <s v="Measured"/>
    <n v="5"/>
  </r>
  <r>
    <n v="100"/>
    <x v="4"/>
    <s v="Manage"/>
    <s v="Metadata Management"/>
    <s v="Are metadata standards in place to ensure consistent data descriptions across systems?"/>
    <s v="None "/>
    <n v="0"/>
    <s v="Measured"/>
    <n v="5"/>
  </r>
  <r>
    <n v="101"/>
    <x v="5"/>
    <s v="Plan"/>
    <s v="Governance"/>
    <s v="Are governance frameworks in place to manage platform adoption and lifecycle?"/>
    <s v="None "/>
    <n v="0"/>
    <s v="Measured"/>
    <n v="5"/>
  </r>
  <r>
    <n v="102"/>
    <x v="5"/>
    <s v="Design"/>
    <s v="Interoperability"/>
    <s v="Are platforms designed to support seamless integration across multiple government services?"/>
    <s v="None "/>
    <n v="0"/>
    <s v="Measured"/>
    <n v="5"/>
  </r>
  <r>
    <n v="103"/>
    <x v="5"/>
    <s v="Deliver"/>
    <s v="Efficiency and Responsiveness"/>
    <s v="Are platforms optimized for performance and responsiveness under peak loads?"/>
    <s v="None "/>
    <n v="0"/>
    <s v="Measured"/>
    <n v="5"/>
  </r>
  <r>
    <n v="104"/>
    <x v="5"/>
    <s v="Manage"/>
    <s v="Continuous Improvement"/>
    <s v="Are mechanisms in place to periodically assess and improve platform performance?"/>
    <s v="None "/>
    <n v="0"/>
    <s v="Measured"/>
    <n v="5"/>
  </r>
  <r>
    <n v="105"/>
    <x v="5"/>
    <s v="Plan"/>
    <s v="Business Linkage"/>
    <s v="Do platforms align with broader government transformation goals and citizen service needs?"/>
    <s v="None "/>
    <n v="0"/>
    <s v="Measured"/>
    <n v="5"/>
  </r>
  <r>
    <n v="106"/>
    <x v="5"/>
    <s v="Design"/>
    <s v="Reusability and Shared Services"/>
    <s v="Are platform components designed for reusability across multiple agencies?"/>
    <s v="None "/>
    <n v="0"/>
    <s v="Measured"/>
    <n v="5"/>
  </r>
  <r>
    <n v="107"/>
    <x v="5"/>
    <s v="Deliver"/>
    <s v="Accessibility and Inclusivity"/>
    <s v="Are platforms accessible to all users, including those with disabilities and low digital literacy?"/>
    <s v="None "/>
    <n v="0"/>
    <s v="Measured"/>
    <n v="5"/>
  </r>
  <r>
    <n v="108"/>
    <x v="5"/>
    <s v="Manage"/>
    <s v="Risk Management"/>
    <s v="Are risks associated with platform downtime or security breaches actively monitored and mitigated?"/>
    <s v="None "/>
    <n v="0"/>
    <s v="Measured"/>
    <n v="5"/>
  </r>
  <r>
    <n v="109"/>
    <x v="5"/>
    <s v="Plan"/>
    <s v="Finance and Budgeting"/>
    <s v="Are budgets and funding models established for platform development and maintenance?"/>
    <s v="None "/>
    <n v="0"/>
    <s v="Measured"/>
    <n v="5"/>
  </r>
  <r>
    <n v="110"/>
    <x v="5"/>
    <s v="Deliver"/>
    <s v="User-Centric Design"/>
    <s v="Are user feedback loops incorporated into platform design and updates?"/>
    <s v="None "/>
    <n v="0"/>
    <s v="Measured"/>
    <n v="5"/>
  </r>
  <r>
    <n v="111"/>
    <x v="5"/>
    <s v="Manage"/>
    <s v="Architecture Management"/>
    <s v="Are platforms aligned with the overall enterprise architecture strategy and guidelines?"/>
    <s v="None "/>
    <n v="0"/>
    <s v="Measured"/>
    <n v="5"/>
  </r>
  <r>
    <n v="112"/>
    <x v="5"/>
    <s v="Design"/>
    <s v="Cyber Security"/>
    <s v="Are security measures integrated into platform architecture to protect against cyber threats?"/>
    <s v="None "/>
    <n v="0"/>
    <s v="Measured"/>
    <n v="5"/>
  </r>
  <r>
    <n v="113"/>
    <x v="5"/>
    <s v="Deliver"/>
    <s v="Innovation"/>
    <s v="Are emerging technologies evaluated for integration into platform capabilities?"/>
    <s v="None "/>
    <n v="0"/>
    <s v="Measured"/>
    <n v="5"/>
  </r>
  <r>
    <n v="114"/>
    <x v="5"/>
    <s v="Plan"/>
    <s v="Senior Management Involvement"/>
    <s v="Are senior management stakeholders involved in strategic decisions regarding platform investments?"/>
    <s v="None "/>
    <n v="0"/>
    <s v="Measured"/>
    <n v="5"/>
  </r>
  <r>
    <n v="115"/>
    <x v="5"/>
    <s v="Design"/>
    <s v="Technical Standards"/>
    <s v="Are platform technical standards clearly defined and consistently applied?"/>
    <s v="None "/>
    <n v="0"/>
    <s v="Measured"/>
    <n v="5"/>
  </r>
  <r>
    <n v="116"/>
    <x v="5"/>
    <s v="Deliver"/>
    <s v="Operating Unit Participation"/>
    <s v="Are operating units actively engaged in the adoption and operationalization of platforms?"/>
    <s v="None "/>
    <n v="0"/>
    <s v="Measured"/>
    <n v="5"/>
  </r>
  <r>
    <n v="117"/>
    <x v="5"/>
    <s v="Manage"/>
    <s v="Compliance"/>
    <s v="Are platforms compliant with legal, regulatory, and data protection requirements?"/>
    <s v="None "/>
    <n v="0"/>
    <s v="Measured"/>
    <n v="5"/>
  </r>
  <r>
    <n v="118"/>
    <x v="5"/>
    <s v="Plan"/>
    <s v="Collaboration"/>
    <s v="Is there a collaboration framework to ensure cross-agency adoption of shared platforms?"/>
    <s v="None "/>
    <n v="0"/>
    <s v="Measured"/>
    <n v="5"/>
  </r>
  <r>
    <n v="119"/>
    <x v="5"/>
    <s v="Design"/>
    <s v="Scalability"/>
    <s v="Are platforms designed to scale based on evolving user needs and technological advancements?"/>
    <s v="None "/>
    <n v="0"/>
    <s v="Measured"/>
    <n v="5"/>
  </r>
  <r>
    <n v="120"/>
    <x v="5"/>
    <s v="Manage"/>
    <s v="Transparency and Accountability"/>
    <s v="Are performance metrics and governance reports for platforms made transparent to stakeholders?"/>
    <s v="None "/>
    <n v="0"/>
    <s v="Measured"/>
    <n v="5"/>
  </r>
  <r>
    <n v="121"/>
    <x v="5"/>
    <s v="Design"/>
    <s v="Reusability and Shared Services"/>
    <s v="Is there a foundational design or blueprint available that encourages the reuse of existing government assets like common reusable platforms, shared services?"/>
    <s v="None "/>
    <n v="0"/>
    <s v="Measured"/>
    <n v="5"/>
  </r>
  <r>
    <n v="122"/>
    <x v="5"/>
    <s v="Design"/>
    <s v="Reusability and Shared Services"/>
    <s v="Does your architecture consider leveraging existing Digital Public Goods where available?"/>
    <s v="None "/>
    <n v="0"/>
    <s v="Measured"/>
    <n v="5"/>
  </r>
  <r>
    <n v="123"/>
    <x v="6"/>
    <s v="Plan"/>
    <s v="Governance"/>
    <s v="Are governance policies in place to oversee infrastructure deployment and operations?"/>
    <s v="None "/>
    <n v="0"/>
    <s v="Measured"/>
    <n v="5"/>
  </r>
  <r>
    <n v="124"/>
    <x v="6"/>
    <s v="Design"/>
    <s v="User Access Devices"/>
    <s v="Are endpoint protection measures like antivirus and MFA enforced on all user access devices?"/>
    <s v="None "/>
    <n v="0"/>
    <s v="Measured"/>
    <n v="5"/>
  </r>
  <r>
    <n v="125"/>
    <x v="6"/>
    <s v="Manage"/>
    <s v="Risk Management"/>
    <s v="Are regular vulnerability assessments and penetration tests conducted for network security?"/>
    <s v="None "/>
    <n v="0"/>
    <s v="Measured"/>
    <n v="5"/>
  </r>
  <r>
    <n v="126"/>
    <x v="6"/>
    <s v="Deliver"/>
    <s v="Accessibility and Inclusivity"/>
    <s v="Are infrastructure components accessible and inclusive for all users, including remote workers?"/>
    <s v="None "/>
    <n v="0"/>
    <s v="Measured"/>
    <n v="5"/>
  </r>
  <r>
    <n v="127"/>
    <x v="6"/>
    <s v="Plan"/>
    <s v="Finance and Budgeting"/>
    <s v="Are infrastructure investments aligned with the government’s long-term digital goals?"/>
    <s v="None "/>
    <n v="0"/>
    <s v="Measured"/>
    <n v="5"/>
  </r>
  <r>
    <n v="128"/>
    <x v="6"/>
    <s v="Design"/>
    <s v="Data Center Architecture"/>
    <s v="Are data centers designed for scalability and high availability to meet future demands?"/>
    <s v="None "/>
    <n v="0"/>
    <s v="Measured"/>
    <n v="5"/>
  </r>
  <r>
    <n v="129"/>
    <x v="6"/>
    <s v="Manage"/>
    <s v="Disaster Recovery"/>
    <s v="Is a disaster recovery plan in place, including regular testing of backups and restoration?"/>
    <s v="None "/>
    <n v="0"/>
    <s v="Measured"/>
    <n v="5"/>
  </r>
  <r>
    <n v="130"/>
    <x v="6"/>
    <s v="Deliver"/>
    <s v="Network Connectivity"/>
    <s v="Are secure communication protocols and firewall protections implemented for all networks?"/>
    <s v="None "/>
    <n v="0"/>
    <s v="Measured"/>
    <n v="5"/>
  </r>
  <r>
    <n v="131"/>
    <x v="6"/>
    <s v="Plan"/>
    <s v="Technology Agnosticism"/>
    <s v="Is infrastructure designed to be technology-agnostic and compatible with open standards?"/>
    <s v="None "/>
    <n v="0"/>
    <s v="Measured"/>
    <n v="5"/>
  </r>
  <r>
    <n v="132"/>
    <x v="6"/>
    <s v="Design"/>
    <s v="User Peripherals"/>
    <s v="Are peripheral devices like printers and IoT sensors managed with proper security configurations?"/>
    <s v="None "/>
    <n v="0"/>
    <s v="Measured"/>
    <n v="5"/>
  </r>
  <r>
    <n v="133"/>
    <x v="6"/>
    <s v="Manage"/>
    <s v="Continuous Improvement"/>
    <s v="Are infrastructure components periodically reviewed for upgrades and optimizations?"/>
    <s v="None "/>
    <n v="0"/>
    <s v="Measured"/>
    <n v="5"/>
  </r>
  <r>
    <n v="134"/>
    <x v="6"/>
    <s v="Deliver"/>
    <s v="Shared Infrastructure Services"/>
    <s v="Are shared infrastructure services leveraged to optimize resource usage and cost efficiency?"/>
    <s v="None "/>
    <n v="0"/>
    <s v="Measured"/>
    <n v="5"/>
  </r>
  <r>
    <n v="135"/>
    <x v="6"/>
    <s v="Plan"/>
    <s v="Senior Management Involvement"/>
    <s v="Are senior leaders involved in approving major infrastructure projects and policies?"/>
    <s v="None "/>
    <n v="0"/>
    <s v="Measured"/>
    <n v="5"/>
  </r>
  <r>
    <n v="136"/>
    <x v="6"/>
    <s v="Design"/>
    <s v="Interoperability"/>
    <s v="Are infrastructure platforms designed to support seamless data exchange across systems?"/>
    <s v="None "/>
    <n v="0"/>
    <s v="Measured"/>
    <n v="5"/>
  </r>
  <r>
    <n v="137"/>
    <x v="6"/>
    <s v="Manage"/>
    <s v="Security and Compliance"/>
    <s v="Are compliance audits and certifications conducted periodically for data center infrastructure?"/>
    <s v="None "/>
    <n v="0"/>
    <s v="Measured"/>
    <n v="5"/>
  </r>
  <r>
    <n v="138"/>
    <x v="6"/>
    <s v="Deliver"/>
    <s v="Monitoring and Audit Tools"/>
    <s v="Are infrastructure management tools implemented for real-time monitoring and auditing?"/>
    <s v="None "/>
    <n v="0"/>
    <s v="Measured"/>
    <n v="5"/>
  </r>
  <r>
    <n v="139"/>
    <x v="6"/>
    <s v="Plan"/>
    <s v="Collaboration"/>
    <s v="Is cross-agency collaboration facilitated for shared use of network and data center resources?"/>
    <s v="None "/>
    <n v="0"/>
    <s v="Measured"/>
    <n v="5"/>
  </r>
  <r>
    <n v="140"/>
    <x v="6"/>
    <s v="Design"/>
    <s v="Scalability"/>
    <s v="Are storage and computing resources designed to scale with growing user demands?"/>
    <s v="None "/>
    <n v="0"/>
    <s v="Measured"/>
    <n v="5"/>
  </r>
  <r>
    <n v="141"/>
    <x v="6"/>
    <s v="Manage"/>
    <s v="Transparency and Accountability"/>
    <s v="Are infrastructure performance metrics and incident reports shared transparently with stakeholders?"/>
    <s v="None "/>
    <n v="0"/>
    <s v="Measured"/>
    <n v="5"/>
  </r>
  <r>
    <n v="142"/>
    <x v="6"/>
    <s v="Deliver"/>
    <s v="Innovation"/>
    <s v="Are emerging technologies like SDN or hyperconverged infrastructure explored for optimization?"/>
    <s v="None "/>
    <n v="0"/>
    <s v="Measured"/>
    <n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n v="1"/>
    <s v="Performance"/>
    <x v="0"/>
    <x v="0"/>
    <s v="Are performance metrics aligned with national digital transformation goals and public service outcomes?"/>
    <x v="0"/>
    <n v="0"/>
    <x v="0"/>
    <n v="5"/>
    <m/>
  </r>
  <r>
    <n v="2"/>
    <s v="Performance"/>
    <x v="1"/>
    <x v="1"/>
    <s v="Do the current indicators reflect improvements in citizen services, government efficiency, and service delivery?"/>
    <x v="0"/>
    <n v="0"/>
    <x v="0"/>
    <n v="5"/>
    <m/>
  </r>
  <r>
    <n v="3"/>
    <s v="Performance"/>
    <x v="2"/>
    <x v="2"/>
    <s v="Are performance results accessible to stakeholders through public dashboards or regular reports?"/>
    <x v="0"/>
    <n v="0"/>
    <x v="0"/>
    <n v="5"/>
    <m/>
  </r>
  <r>
    <n v="4"/>
    <s v="Performance"/>
    <x v="3"/>
    <x v="1"/>
    <s v="How frequently are performance outcomes communicated to citizens and relevant stakeholders?"/>
    <x v="0"/>
    <n v="0"/>
    <x v="0"/>
    <n v="5"/>
    <m/>
  </r>
  <r>
    <n v="5"/>
    <s v="Performance"/>
    <x v="3"/>
    <x v="3"/>
    <s v="Are performance reviews based on accurate and timely data?"/>
    <x v="0"/>
    <n v="0"/>
    <x v="0"/>
    <n v="5"/>
    <m/>
  </r>
  <r>
    <n v="6"/>
    <s v="Performance"/>
    <x v="1"/>
    <x v="4"/>
    <s v="Is there an investment in systems that enable real-time data collection and analysis?"/>
    <x v="0"/>
    <n v="0"/>
    <x v="0"/>
    <n v="5"/>
    <m/>
  </r>
  <r>
    <n v="7"/>
    <s v="Performance"/>
    <x v="2"/>
    <x v="5"/>
    <s v="Are there mechanisms in place to incorporate feedback loops for improving government services?"/>
    <x v="0"/>
    <n v="0"/>
    <x v="0"/>
    <n v="5"/>
    <m/>
  </r>
  <r>
    <n v="8"/>
    <s v="Performance"/>
    <x v="3"/>
    <x v="1"/>
    <s v="Is an annual review process implemented for evaluating service performance and maturity?"/>
    <x v="0"/>
    <n v="0"/>
    <x v="0"/>
    <n v="5"/>
    <m/>
  </r>
  <r>
    <n v="9"/>
    <s v="Performance"/>
    <x v="0"/>
    <x v="6"/>
    <s v="Are the performance frameworks designed to be sustainable and adaptable to long-term needs?"/>
    <x v="0"/>
    <n v="0"/>
    <x v="0"/>
    <n v="5"/>
    <m/>
  </r>
  <r>
    <n v="10"/>
    <s v="Performance"/>
    <x v="1"/>
    <x v="2"/>
    <s v="Do systems and frameworks allow for scalability as government services evolve?"/>
    <x v="0"/>
    <n v="0"/>
    <x v="0"/>
    <n v="5"/>
    <m/>
  </r>
  <r>
    <n v="11"/>
    <s v="Performance"/>
    <x v="0"/>
    <x v="7"/>
    <s v="Have strategic KPIs been established to monitor alignment with the goals of Digital Grenada?"/>
    <x v="0"/>
    <n v="0"/>
    <x v="0"/>
    <n v="5"/>
    <m/>
  </r>
  <r>
    <n v="12"/>
    <s v="Performance"/>
    <x v="1"/>
    <x v="8"/>
    <s v="Are financial KPIs used to track the return on investment for digital transformation initiatives?"/>
    <x v="0"/>
    <n v="0"/>
    <x v="0"/>
    <n v="5"/>
    <m/>
  </r>
  <r>
    <n v="13"/>
    <s v="Performance"/>
    <x v="2"/>
    <x v="9"/>
    <s v="Are service KPIs used to measure improvements in service capability and maturity?"/>
    <x v="0"/>
    <n v="0"/>
    <x v="0"/>
    <n v="5"/>
    <m/>
  </r>
  <r>
    <n v="14"/>
    <s v="Performance"/>
    <x v="2"/>
    <x v="5"/>
    <s v="Are citizen KPIs effectively capturing user experience and accessibility enhancements?"/>
    <x v="0"/>
    <n v="0"/>
    <x v="0"/>
    <n v="5"/>
    <m/>
  </r>
  <r>
    <n v="15"/>
    <s v="Performance"/>
    <x v="3"/>
    <x v="6"/>
    <s v="Is there a performance management dashboard providing a consolidated view of government services?"/>
    <x v="0"/>
    <n v="0"/>
    <x v="0"/>
    <n v="5"/>
    <m/>
  </r>
  <r>
    <n v="16"/>
    <s v="Services"/>
    <x v="0"/>
    <x v="10"/>
    <s v="Are services designed with the needs and convenience of citizens in mind?"/>
    <x v="0"/>
    <n v="0"/>
    <x v="0"/>
    <n v="5"/>
    <m/>
  </r>
  <r>
    <n v="17"/>
    <s v="Services"/>
    <x v="1"/>
    <x v="11"/>
    <s v="Are services accessible to all citizens, regardless of location, ability, or digital literacy?"/>
    <x v="0"/>
    <n v="0"/>
    <x v="0"/>
    <n v="5"/>
    <m/>
  </r>
  <r>
    <n v="18"/>
    <s v="Services"/>
    <x v="0"/>
    <x v="12"/>
    <s v="Do services enable seamless data exchange across departments and agencies?"/>
    <x v="0"/>
    <n v="0"/>
    <x v="0"/>
    <n v="5"/>
    <m/>
  </r>
  <r>
    <n v="19"/>
    <s v="Services"/>
    <x v="3"/>
    <x v="13"/>
    <s v="Are service processes and performance reports made transparent to stakeholders?"/>
    <x v="0"/>
    <n v="0"/>
    <x v="0"/>
    <n v="5"/>
    <m/>
  </r>
  <r>
    <n v="20"/>
    <s v="Services"/>
    <x v="2"/>
    <x v="14"/>
    <s v="Are services delivered in a timely and resource-efficient manner?"/>
    <x v="0"/>
    <n v="0"/>
    <x v="0"/>
    <n v="5"/>
    <m/>
  </r>
  <r>
    <n v="21"/>
    <s v="Services"/>
    <x v="3"/>
    <x v="15"/>
    <s v="Are citizen data protected with robust security measures and privacy standards?"/>
    <x v="0"/>
    <n v="0"/>
    <x v="0"/>
    <n v="5"/>
    <m/>
  </r>
  <r>
    <n v="22"/>
    <s v="Services"/>
    <x v="1"/>
    <x v="16"/>
    <s v="Are services designed for long-term sustainability and resilience against disruptions?"/>
    <x v="0"/>
    <n v="0"/>
    <x v="0"/>
    <n v="5"/>
    <m/>
  </r>
  <r>
    <n v="23"/>
    <s v="Services"/>
    <x v="3"/>
    <x v="17"/>
    <s v="Is there a mechanism for continuous evaluation and improvement of services?"/>
    <x v="0"/>
    <n v="0"/>
    <x v="0"/>
    <n v="5"/>
    <m/>
  </r>
  <r>
    <n v="24"/>
    <s v="Services"/>
    <x v="0"/>
    <x v="2"/>
    <s v="Are reusable components and shared platforms leveraged to streamline service delivery?"/>
    <x v="0"/>
    <n v="0"/>
    <x v="0"/>
    <n v="5"/>
    <m/>
  </r>
  <r>
    <n v="25"/>
    <s v="Services"/>
    <x v="2"/>
    <x v="9"/>
    <s v="Are operating units actively engaged in the service delivery lifecycle?"/>
    <x v="0"/>
    <n v="0"/>
    <x v="0"/>
    <n v="5"/>
    <m/>
  </r>
  <r>
    <n v="26"/>
    <s v="Services"/>
    <x v="0"/>
    <x v="1"/>
    <s v="Are governance frameworks in place to ensure compliance with service delivery standards?"/>
    <x v="0"/>
    <n v="0"/>
    <x v="0"/>
    <n v="5"/>
    <m/>
  </r>
  <r>
    <n v="27"/>
    <s v="Services"/>
    <x v="1"/>
    <x v="5"/>
    <s v="Are innovative approaches adopted to enhance the user experience of services?"/>
    <x v="0"/>
    <n v="0"/>
    <x v="0"/>
    <n v="5"/>
    <m/>
  </r>
  <r>
    <n v="28"/>
    <s v="Services"/>
    <x v="2"/>
    <x v="8"/>
    <s v="Are financial resources allocated effectively to support efficient service delivery?"/>
    <x v="0"/>
    <n v="0"/>
    <x v="0"/>
    <n v="5"/>
    <m/>
  </r>
  <r>
    <n v="29"/>
    <s v="Services"/>
    <x v="1"/>
    <x v="18"/>
    <s v="Are IT investments aligned with service delivery goals?"/>
    <x v="0"/>
    <n v="0"/>
    <x v="0"/>
    <n v="5"/>
    <m/>
  </r>
  <r>
    <n v="30"/>
    <s v="Services"/>
    <x v="2"/>
    <x v="10"/>
    <s v="Are citizen feedback mechanisms integrated into service design and improvement?"/>
    <x v="0"/>
    <n v="0"/>
    <x v="0"/>
    <n v="5"/>
    <m/>
  </r>
  <r>
    <n v="31"/>
    <s v="Services"/>
    <x v="3"/>
    <x v="3"/>
    <s v="Are risks to service availability and performance proactively managed?"/>
    <x v="0"/>
    <n v="0"/>
    <x v="0"/>
    <n v="5"/>
    <m/>
  </r>
  <r>
    <n v="32"/>
    <s v="Services"/>
    <x v="0"/>
    <x v="6"/>
    <s v="Is the service architecture aligned with the broader enterprise architecture goals?"/>
    <x v="0"/>
    <n v="0"/>
    <x v="0"/>
    <n v="5"/>
    <m/>
  </r>
  <r>
    <n v="33"/>
    <s v="Services"/>
    <x v="1"/>
    <x v="12"/>
    <s v="Are common data standards and shared platforms used to support service integration?"/>
    <x v="0"/>
    <n v="0"/>
    <x v="0"/>
    <n v="5"/>
    <m/>
  </r>
  <r>
    <n v="34"/>
    <s v="Services"/>
    <x v="3"/>
    <x v="13"/>
    <s v="Are clear timelines and updates provided to users regarding service processes?"/>
    <x v="0"/>
    <n v="0"/>
    <x v="0"/>
    <n v="5"/>
    <m/>
  </r>
  <r>
    <n v="35"/>
    <s v="Services"/>
    <x v="2"/>
    <x v="5"/>
    <s v="Are digital capabilities such as authentication and payments incorporated into services?"/>
    <x v="0"/>
    <n v="0"/>
    <x v="0"/>
    <n v="5"/>
    <m/>
  </r>
  <r>
    <n v="36"/>
    <s v="Services"/>
    <x v="0"/>
    <x v="19"/>
    <s v="Was the service flow mapped and analyzed to identify areas for simplification prior to digitization?"/>
    <x v="0"/>
    <n v="0"/>
    <x v="0"/>
    <n v="5"/>
    <m/>
  </r>
  <r>
    <n v="37"/>
    <s v="Services"/>
    <x v="1"/>
    <x v="19"/>
    <s v="Were redundant steps in the service process removed before developing the digital solution?"/>
    <x v="0"/>
    <n v="0"/>
    <x v="0"/>
    <n v="5"/>
    <m/>
  </r>
  <r>
    <n v="38"/>
    <s v="Services"/>
    <x v="0"/>
    <x v="19"/>
    <s v="Were policies and regulations reviewed to streamline service delivery during digitization?"/>
    <x v="0"/>
    <n v="0"/>
    <x v="0"/>
    <n v="5"/>
    <m/>
  </r>
  <r>
    <n v="39"/>
    <s v="Services"/>
    <x v="3"/>
    <x v="19"/>
    <s v="Are processes in place to monitor and review the effectiveness of service simplifications post-digitization?"/>
    <x v="0"/>
    <n v="0"/>
    <x v="0"/>
    <n v="5"/>
    <m/>
  </r>
  <r>
    <n v="40"/>
    <s v="Services"/>
    <x v="2"/>
    <x v="19"/>
    <s v="Are digitized services user-friendly, with reduced steps compared to the manual process?"/>
    <x v="0"/>
    <n v="0"/>
    <x v="0"/>
    <n v="5"/>
    <m/>
  </r>
  <r>
    <n v="41"/>
    <s v="Interfaces"/>
    <x v="0"/>
    <x v="12"/>
    <s v="Are the interface designs ensuring seamless data exchange between different government platforms?"/>
    <x v="0"/>
    <n v="0"/>
    <x v="0"/>
    <n v="5"/>
    <m/>
  </r>
  <r>
    <n v="42"/>
    <s v="Interfaces"/>
    <x v="1"/>
    <x v="2"/>
    <s v="Are APIs designed to enable reuse across multiple government applications?"/>
    <x v="0"/>
    <n v="0"/>
    <x v="0"/>
    <n v="5"/>
    <m/>
  </r>
  <r>
    <n v="43"/>
    <s v="Interfaces"/>
    <x v="2"/>
    <x v="11"/>
    <s v="Are interfaces accessible to users with varying levels of digital literacy and special needs?"/>
    <x v="0"/>
    <n v="0"/>
    <x v="0"/>
    <n v="5"/>
    <m/>
  </r>
  <r>
    <n v="44"/>
    <s v="Interfaces"/>
    <x v="3"/>
    <x v="13"/>
    <s v="Are interface performance metrics regularly reviewed and shared with stakeholders?"/>
    <x v="0"/>
    <n v="0"/>
    <x v="0"/>
    <n v="5"/>
    <m/>
  </r>
  <r>
    <n v="45"/>
    <s v="Interfaces"/>
    <x v="0"/>
    <x v="1"/>
    <s v="Are interface designs aligned with the unified government interface standards?"/>
    <x v="0"/>
    <n v="0"/>
    <x v="0"/>
    <n v="5"/>
    <m/>
  </r>
  <r>
    <n v="46"/>
    <s v="Interfaces"/>
    <x v="1"/>
    <x v="20"/>
    <s v="Are security measures integrated into all interface development processes?"/>
    <x v="0"/>
    <n v="0"/>
    <x v="0"/>
    <n v="5"/>
    <m/>
  </r>
  <r>
    <n v="47"/>
    <s v="Interfaces"/>
    <x v="2"/>
    <x v="14"/>
    <s v="Are interfaces optimized to deliver low latency and high responsiveness?"/>
    <x v="0"/>
    <n v="0"/>
    <x v="0"/>
    <n v="5"/>
    <m/>
  </r>
  <r>
    <n v="48"/>
    <s v="Interfaces"/>
    <x v="3"/>
    <x v="17"/>
    <s v="Are feedback mechanisms established to enhance interface usability and functionality?"/>
    <x v="0"/>
    <n v="0"/>
    <x v="0"/>
    <n v="5"/>
    <m/>
  </r>
  <r>
    <n v="49"/>
    <s v="Interfaces"/>
    <x v="0"/>
    <x v="0"/>
    <s v="Are interfaces designed to support seamless integration with existing and planned business processes?"/>
    <x v="0"/>
    <n v="0"/>
    <x v="0"/>
    <n v="5"/>
    <m/>
  </r>
  <r>
    <n v="50"/>
    <s v="Interfaces"/>
    <x v="1"/>
    <x v="5"/>
    <s v="Are emerging technologies like AI and RPA evaluated for enhancing interface capabilities?"/>
    <x v="0"/>
    <n v="0"/>
    <x v="0"/>
    <n v="5"/>
    <m/>
  </r>
  <r>
    <n v="51"/>
    <s v="Interfaces"/>
    <x v="2"/>
    <x v="9"/>
    <s v="Are different operating units effectively integrated through standardized interfaces?"/>
    <x v="0"/>
    <n v="0"/>
    <x v="0"/>
    <n v="5"/>
    <m/>
  </r>
  <r>
    <n v="52"/>
    <s v="Interfaces"/>
    <x v="0"/>
    <x v="4"/>
    <s v="Are interface development and maintenance costs included in IT investment planning?"/>
    <x v="0"/>
    <n v="0"/>
    <x v="0"/>
    <n v="5"/>
    <m/>
  </r>
  <r>
    <n v="53"/>
    <s v="Interfaces"/>
    <x v="3"/>
    <x v="3"/>
    <s v="Are risks related to interface downtime or security breaches proactively monitored?"/>
    <x v="0"/>
    <n v="0"/>
    <x v="0"/>
    <n v="5"/>
    <m/>
  </r>
  <r>
    <n v="54"/>
    <s v="Interfaces"/>
    <x v="0"/>
    <x v="7"/>
    <s v="Are senior management stakeholders involved in approving major interface strategies?"/>
    <x v="0"/>
    <n v="0"/>
    <x v="0"/>
    <n v="5"/>
    <m/>
  </r>
  <r>
    <n v="55"/>
    <s v="Interfaces"/>
    <x v="1"/>
    <x v="2"/>
    <s v="Are design templates or guidelines available for creating consistent and reusable interfaces?"/>
    <x v="0"/>
    <n v="0"/>
    <x v="0"/>
    <n v="5"/>
    <m/>
  </r>
  <r>
    <n v="56"/>
    <s v="Interfaces"/>
    <x v="2"/>
    <x v="10"/>
    <s v="Are citizen feedback channels integrated into the interface design process?"/>
    <x v="0"/>
    <n v="0"/>
    <x v="0"/>
    <n v="5"/>
    <m/>
  </r>
  <r>
    <n v="57"/>
    <s v="Interfaces"/>
    <x v="3"/>
    <x v="6"/>
    <s v="Are interfaces updated to align with evolving enterprise architecture guidelines?"/>
    <x v="0"/>
    <n v="0"/>
    <x v="0"/>
    <n v="5"/>
    <m/>
  </r>
  <r>
    <n v="58"/>
    <s v="Interfaces"/>
    <x v="1"/>
    <x v="12"/>
    <s v="Are interfaces compatible with both internal and external government systems?"/>
    <x v="0"/>
    <n v="0"/>
    <x v="0"/>
    <n v="5"/>
    <m/>
  </r>
  <r>
    <n v="59"/>
    <s v="Interfaces"/>
    <x v="0"/>
    <x v="8"/>
    <s v="Is the financial impact of implementing and maintaining interfaces considered during planning?"/>
    <x v="0"/>
    <n v="0"/>
    <x v="0"/>
    <n v="5"/>
    <m/>
  </r>
  <r>
    <n v="60"/>
    <s v="Interfaces"/>
    <x v="3"/>
    <x v="19"/>
    <s v="Are interfaces designed to streamline and simplify existing service delivery processes?"/>
    <x v="0"/>
    <n v="0"/>
    <x v="0"/>
    <n v="5"/>
    <m/>
  </r>
  <r>
    <n v="61"/>
    <s v="Registry"/>
    <x v="0"/>
    <x v="1"/>
    <s v="Is each registry clearly defined with ownership and governance structures in place?"/>
    <x v="0"/>
    <n v="0"/>
    <x v="0"/>
    <n v="5"/>
    <m/>
  </r>
  <r>
    <n v="62"/>
    <s v="Registry"/>
    <x v="1"/>
    <x v="21"/>
    <s v="Does the registry serve as the authoritative source for its corresponding dataset?"/>
    <x v="0"/>
    <n v="0"/>
    <x v="0"/>
    <n v="5"/>
    <m/>
  </r>
  <r>
    <n v="63"/>
    <s v="Registry"/>
    <x v="3"/>
    <x v="22"/>
    <s v="Is there a designated entity responsible for updating and maintaining the registry?"/>
    <x v="0"/>
    <n v="0"/>
    <x v="0"/>
    <n v="5"/>
    <m/>
  </r>
  <r>
    <n v="64"/>
    <s v="Registry"/>
    <x v="4"/>
    <x v="23"/>
    <s v="Are mechanisms in place to regularly assess the accuracy and completeness of registry data?"/>
    <x v="0"/>
    <n v="0"/>
    <x v="0"/>
    <n v="5"/>
    <m/>
  </r>
  <r>
    <n v="65"/>
    <s v="Registry"/>
    <x v="0"/>
    <x v="3"/>
    <s v="Are risks associated with data inaccuracies and unauthorized access proactively managed?"/>
    <x v="0"/>
    <n v="0"/>
    <x v="0"/>
    <n v="5"/>
    <m/>
  </r>
  <r>
    <n v="66"/>
    <s v="Registry"/>
    <x v="1"/>
    <x v="12"/>
    <s v="Are registry data standards established to ensure interoperability with other government systems?"/>
    <x v="0"/>
    <n v="0"/>
    <x v="0"/>
    <n v="5"/>
    <m/>
  </r>
  <r>
    <n v="67"/>
    <s v="Registry"/>
    <x v="2"/>
    <x v="24"/>
    <s v="Is the registry data accessible to authorized stakeholders as per defined protocols?"/>
    <x v="0"/>
    <n v="0"/>
    <x v="0"/>
    <n v="5"/>
    <m/>
  </r>
  <r>
    <n v="68"/>
    <s v="Registry"/>
    <x v="0"/>
    <x v="8"/>
    <s v="Are financial resources allocated for the registry's development, maintenance, and optimization?"/>
    <x v="0"/>
    <n v="0"/>
    <x v="0"/>
    <n v="5"/>
    <m/>
  </r>
  <r>
    <n v="69"/>
    <s v="Registry"/>
    <x v="5"/>
    <x v="17"/>
    <s v="Are processes in place for regular updates and optimization of registry datasets?"/>
    <x v="0"/>
    <n v="0"/>
    <x v="0"/>
    <n v="5"/>
    <m/>
  </r>
  <r>
    <n v="70"/>
    <s v="Registry"/>
    <x v="4"/>
    <x v="25"/>
    <s v="Are stringent data security measures implemented to protect sensitive registry information?"/>
    <x v="0"/>
    <n v="0"/>
    <x v="0"/>
    <n v="5"/>
    <m/>
  </r>
  <r>
    <n v="71"/>
    <s v="Registry"/>
    <x v="3"/>
    <x v="26"/>
    <s v="Is the registry compliant with relevant legal and regulatory requirements?"/>
    <x v="0"/>
    <n v="0"/>
    <x v="0"/>
    <n v="5"/>
    <m/>
  </r>
  <r>
    <n v="72"/>
    <s v="Registry"/>
    <x v="1"/>
    <x v="2"/>
    <s v="Can the registry's components or datasets be reused across multiple government functions?"/>
    <x v="0"/>
    <n v="0"/>
    <x v="0"/>
    <n v="5"/>
    <m/>
  </r>
  <r>
    <n v="73"/>
    <s v="Registry"/>
    <x v="0"/>
    <x v="7"/>
    <s v="Are senior management stakeholders involved in registry planning and decision-making?"/>
    <x v="0"/>
    <n v="0"/>
    <x v="0"/>
    <n v="5"/>
    <m/>
  </r>
  <r>
    <n v="74"/>
    <s v="Registry"/>
    <x v="2"/>
    <x v="27"/>
    <s v="Are registry policies and processes transparent to all relevant stakeholders?"/>
    <x v="0"/>
    <n v="0"/>
    <x v="0"/>
    <n v="5"/>
    <m/>
  </r>
  <r>
    <n v="75"/>
    <s v="Registry"/>
    <x v="0"/>
    <x v="0"/>
    <s v="Does the registry align with key business processes and public service goals?"/>
    <x v="0"/>
    <n v="0"/>
    <x v="0"/>
    <n v="5"/>
    <m/>
  </r>
  <r>
    <n v="76"/>
    <s v="Registry"/>
    <x v="4"/>
    <x v="28"/>
    <s v="Are audit trails available to track changes made to registry data?"/>
    <x v="0"/>
    <n v="0"/>
    <x v="0"/>
    <n v="5"/>
    <m/>
  </r>
  <r>
    <n v="77"/>
    <s v="Registry"/>
    <x v="5"/>
    <x v="5"/>
    <s v="Are innovative technologies, like AI or blockchain, considered for enhancing registry management?"/>
    <x v="0"/>
    <n v="0"/>
    <x v="0"/>
    <n v="5"/>
    <m/>
  </r>
  <r>
    <n v="78"/>
    <s v="Registry"/>
    <x v="1"/>
    <x v="29"/>
    <s v="Is the registry data structured for efficient retrieval, analysis, and exchange?"/>
    <x v="0"/>
    <n v="0"/>
    <x v="0"/>
    <n v="5"/>
    <m/>
  </r>
  <r>
    <n v="79"/>
    <s v="Registry"/>
    <x v="2"/>
    <x v="9"/>
    <s v="Are operating units actively contributing to the registry lifecycle management?"/>
    <x v="0"/>
    <n v="0"/>
    <x v="0"/>
    <n v="5"/>
    <m/>
  </r>
  <r>
    <n v="80"/>
    <s v="Registry"/>
    <x v="3"/>
    <x v="6"/>
    <s v="Is the registry aligned with the broader enterprise architecture goals?"/>
    <x v="0"/>
    <n v="0"/>
    <x v="0"/>
    <n v="5"/>
    <m/>
  </r>
  <r>
    <n v="81"/>
    <s v="Interoperability"/>
    <x v="0"/>
    <x v="1"/>
    <s v="Is a governance structure established to support collaboration across agencies for interoperability?"/>
    <x v="0"/>
    <n v="0"/>
    <x v="0"/>
    <n v="5"/>
    <m/>
  </r>
  <r>
    <n v="82"/>
    <s v="Interoperability"/>
    <x v="1"/>
    <x v="30"/>
    <s v="Are open standards adopted to ensure system compatibility and vendor neutrality?"/>
    <x v="0"/>
    <n v="0"/>
    <x v="0"/>
    <n v="5"/>
    <m/>
  </r>
  <r>
    <n v="83"/>
    <s v="Interoperability"/>
    <x v="3"/>
    <x v="25"/>
    <s v="Are data security protocols in place to safeguard sensitive information exchanged between systems?"/>
    <x v="0"/>
    <n v="0"/>
    <x v="0"/>
    <n v="5"/>
    <m/>
  </r>
  <r>
    <n v="84"/>
    <s v="Interoperability"/>
    <x v="2"/>
    <x v="31"/>
    <s v="Are systems capable of seamless data exchange across government platforms?"/>
    <x v="0"/>
    <n v="0"/>
    <x v="0"/>
    <n v="5"/>
    <m/>
  </r>
  <r>
    <n v="85"/>
    <s v="Interoperability"/>
    <x v="0"/>
    <x v="0"/>
    <s v="Do interoperability initiatives align with broader business objectives and public service goals?"/>
    <x v="0"/>
    <n v="0"/>
    <x v="0"/>
    <n v="5"/>
    <m/>
  </r>
  <r>
    <n v="86"/>
    <s v="Interoperability"/>
    <x v="1"/>
    <x v="2"/>
    <s v="Are interoperability frameworks designed to promote reusable and shared services?"/>
    <x v="0"/>
    <n v="0"/>
    <x v="0"/>
    <n v="5"/>
    <m/>
  </r>
  <r>
    <n v="87"/>
    <s v="Interoperability"/>
    <x v="2"/>
    <x v="13"/>
    <s v="Are interoperability frameworks and outcomes made transparent to stakeholders?"/>
    <x v="0"/>
    <n v="0"/>
    <x v="0"/>
    <n v="5"/>
    <m/>
  </r>
  <r>
    <n v="88"/>
    <s v="Interoperability"/>
    <x v="3"/>
    <x v="17"/>
    <s v="Are mechanisms in place to continuously assess and improve interoperability standards?"/>
    <x v="0"/>
    <n v="0"/>
    <x v="0"/>
    <n v="5"/>
    <m/>
  </r>
  <r>
    <n v="89"/>
    <s v="Interoperability"/>
    <x v="0"/>
    <x v="8"/>
    <s v="Are financial resources allocated effectively to support interoperability projects?"/>
    <x v="0"/>
    <n v="0"/>
    <x v="0"/>
    <n v="5"/>
    <m/>
  </r>
  <r>
    <n v="90"/>
    <s v="Interoperability"/>
    <x v="2"/>
    <x v="32"/>
    <s v="Are interoperability solutions designed to prioritize user needs and ease of access?"/>
    <x v="0"/>
    <n v="0"/>
    <x v="0"/>
    <n v="5"/>
    <m/>
  </r>
  <r>
    <n v="91"/>
    <s v="Interoperability"/>
    <x v="3"/>
    <x v="3"/>
    <s v="Are risks related to interoperability failures identified and mitigated proactively?"/>
    <x v="0"/>
    <n v="0"/>
    <x v="0"/>
    <n v="5"/>
    <m/>
  </r>
  <r>
    <n v="92"/>
    <s v="Interoperability"/>
    <x v="0"/>
    <x v="7"/>
    <s v="Are senior leaders actively involved in defining and approving interoperability strategies?"/>
    <x v="0"/>
    <n v="0"/>
    <x v="0"/>
    <n v="5"/>
    <m/>
  </r>
  <r>
    <n v="93"/>
    <s v="Interoperability"/>
    <x v="1"/>
    <x v="5"/>
    <s v="Are emerging technologies considered for enhancing interoperability frameworks?"/>
    <x v="0"/>
    <n v="0"/>
    <x v="0"/>
    <n v="5"/>
    <m/>
  </r>
  <r>
    <n v="94"/>
    <s v="Interoperability"/>
    <x v="2"/>
    <x v="33"/>
    <s v="Are data standards defined and implemented to enable seamless integration of datasets?"/>
    <x v="0"/>
    <n v="0"/>
    <x v="0"/>
    <n v="5"/>
    <m/>
  </r>
  <r>
    <n v="95"/>
    <s v="Interoperability"/>
    <x v="0"/>
    <x v="6"/>
    <s v="Are interoperability goals aligned with the overall enterprise architecture strategy?"/>
    <x v="0"/>
    <n v="0"/>
    <x v="0"/>
    <n v="5"/>
    <m/>
  </r>
  <r>
    <n v="96"/>
    <s v="Interoperability"/>
    <x v="1"/>
    <x v="34"/>
    <s v="Are technical systems and APIs designed to adhere to interoperability requirements?"/>
    <x v="0"/>
    <n v="0"/>
    <x v="0"/>
    <n v="5"/>
    <m/>
  </r>
  <r>
    <n v="97"/>
    <s v="Interoperability"/>
    <x v="3"/>
    <x v="26"/>
    <s v="Are interoperability solutions compliant with local and international regulations?"/>
    <x v="0"/>
    <n v="0"/>
    <x v="0"/>
    <n v="5"/>
    <m/>
  </r>
  <r>
    <n v="98"/>
    <s v="Interoperability"/>
    <x v="2"/>
    <x v="9"/>
    <s v="Are operating units engaged in the design and execution of interoperability solutions?"/>
    <x v="0"/>
    <n v="0"/>
    <x v="0"/>
    <n v="5"/>
    <m/>
  </r>
  <r>
    <n v="99"/>
    <s v="Interoperability"/>
    <x v="0"/>
    <x v="35"/>
    <s v="Is collaboration between agencies encouraged and supported for interoperability initiatives?"/>
    <x v="0"/>
    <n v="0"/>
    <x v="0"/>
    <n v="5"/>
    <m/>
  </r>
  <r>
    <n v="100"/>
    <s v="Interoperability"/>
    <x v="3"/>
    <x v="36"/>
    <s v="Are metadata standards in place to ensure consistent data descriptions across systems?"/>
    <x v="0"/>
    <n v="0"/>
    <x v="0"/>
    <n v="5"/>
    <m/>
  </r>
  <r>
    <n v="101"/>
    <s v="Platform"/>
    <x v="0"/>
    <x v="1"/>
    <s v="Are governance frameworks in place to manage platform adoption and lifecycle?"/>
    <x v="0"/>
    <n v="0"/>
    <x v="0"/>
    <n v="5"/>
    <m/>
  </r>
  <r>
    <n v="102"/>
    <s v="Platform"/>
    <x v="1"/>
    <x v="12"/>
    <s v="Are platforms designed to support seamless integration across multiple government services?"/>
    <x v="0"/>
    <n v="0"/>
    <x v="0"/>
    <n v="5"/>
    <m/>
  </r>
  <r>
    <n v="103"/>
    <s v="Platform"/>
    <x v="2"/>
    <x v="14"/>
    <s v="Are platforms optimized for performance and responsiveness under peak loads?"/>
    <x v="0"/>
    <n v="0"/>
    <x v="0"/>
    <n v="5"/>
    <m/>
  </r>
  <r>
    <n v="104"/>
    <s v="Platform"/>
    <x v="3"/>
    <x v="17"/>
    <s v="Are mechanisms in place to periodically assess and improve platform performance?"/>
    <x v="0"/>
    <n v="0"/>
    <x v="0"/>
    <n v="5"/>
    <m/>
  </r>
  <r>
    <n v="105"/>
    <s v="Platform"/>
    <x v="0"/>
    <x v="0"/>
    <s v="Do platforms align with broader government transformation goals and citizen service needs?"/>
    <x v="0"/>
    <n v="0"/>
    <x v="0"/>
    <n v="5"/>
    <m/>
  </r>
  <r>
    <n v="106"/>
    <s v="Platform"/>
    <x v="1"/>
    <x v="2"/>
    <s v="Are platform components designed for reusability across multiple agencies?"/>
    <x v="0"/>
    <n v="0"/>
    <x v="0"/>
    <n v="5"/>
    <m/>
  </r>
  <r>
    <n v="107"/>
    <s v="Platform"/>
    <x v="2"/>
    <x v="11"/>
    <s v="Are platforms accessible to all users, including those with disabilities and low digital literacy?"/>
    <x v="0"/>
    <n v="0"/>
    <x v="0"/>
    <n v="5"/>
    <m/>
  </r>
  <r>
    <n v="108"/>
    <s v="Platform"/>
    <x v="3"/>
    <x v="3"/>
    <s v="Are risks associated with platform downtime or security breaches actively monitored and mitigated?"/>
    <x v="0"/>
    <n v="0"/>
    <x v="0"/>
    <n v="5"/>
    <m/>
  </r>
  <r>
    <n v="109"/>
    <s v="Platform"/>
    <x v="0"/>
    <x v="8"/>
    <s v="Are budgets and funding models established for platform development and maintenance?"/>
    <x v="0"/>
    <n v="0"/>
    <x v="0"/>
    <n v="5"/>
    <m/>
  </r>
  <r>
    <n v="110"/>
    <s v="Platform"/>
    <x v="2"/>
    <x v="32"/>
    <s v="Are user feedback loops incorporated into platform design and updates?"/>
    <x v="0"/>
    <n v="0"/>
    <x v="0"/>
    <n v="5"/>
    <m/>
  </r>
  <r>
    <n v="111"/>
    <s v="Platform"/>
    <x v="3"/>
    <x v="6"/>
    <s v="Are platforms aligned with the overall enterprise architecture strategy and guidelines?"/>
    <x v="0"/>
    <n v="0"/>
    <x v="0"/>
    <n v="5"/>
    <m/>
  </r>
  <r>
    <n v="112"/>
    <s v="Platform"/>
    <x v="1"/>
    <x v="20"/>
    <s v="Are security measures integrated into platform architecture to protect against cyber threats?"/>
    <x v="0"/>
    <n v="0"/>
    <x v="0"/>
    <n v="5"/>
    <m/>
  </r>
  <r>
    <n v="113"/>
    <s v="Platform"/>
    <x v="2"/>
    <x v="5"/>
    <s v="Are emerging technologies evaluated for integration into platform capabilities?"/>
    <x v="0"/>
    <n v="0"/>
    <x v="0"/>
    <n v="5"/>
    <m/>
  </r>
  <r>
    <n v="114"/>
    <s v="Platform"/>
    <x v="0"/>
    <x v="7"/>
    <s v="Are senior management stakeholders involved in strategic decisions regarding platform investments?"/>
    <x v="0"/>
    <n v="0"/>
    <x v="0"/>
    <n v="5"/>
    <m/>
  </r>
  <r>
    <n v="115"/>
    <s v="Platform"/>
    <x v="1"/>
    <x v="37"/>
    <s v="Are platform technical standards clearly defined and consistently applied?"/>
    <x v="0"/>
    <n v="0"/>
    <x v="0"/>
    <n v="5"/>
    <m/>
  </r>
  <r>
    <n v="116"/>
    <s v="Platform"/>
    <x v="2"/>
    <x v="9"/>
    <s v="Are operating units actively engaged in the adoption and operationalization of platforms?"/>
    <x v="0"/>
    <n v="0"/>
    <x v="0"/>
    <n v="5"/>
    <m/>
  </r>
  <r>
    <n v="117"/>
    <s v="Platform"/>
    <x v="3"/>
    <x v="26"/>
    <s v="Are platforms compliant with legal, regulatory, and data protection requirements?"/>
    <x v="0"/>
    <n v="0"/>
    <x v="0"/>
    <n v="5"/>
    <m/>
  </r>
  <r>
    <n v="118"/>
    <s v="Platform"/>
    <x v="0"/>
    <x v="35"/>
    <s v="Is there a collaboration framework to ensure cross-agency adoption of shared platforms?"/>
    <x v="0"/>
    <n v="0"/>
    <x v="0"/>
    <n v="5"/>
    <m/>
  </r>
  <r>
    <n v="119"/>
    <s v="Platform"/>
    <x v="1"/>
    <x v="38"/>
    <s v="Are platforms designed to scale based on evolving user needs and technological advancements?"/>
    <x v="0"/>
    <n v="0"/>
    <x v="0"/>
    <n v="5"/>
    <m/>
  </r>
  <r>
    <n v="120"/>
    <s v="Platform"/>
    <x v="3"/>
    <x v="13"/>
    <s v="Are performance metrics and governance reports for platforms made transparent to stakeholders?"/>
    <x v="0"/>
    <n v="0"/>
    <x v="0"/>
    <n v="5"/>
    <m/>
  </r>
  <r>
    <n v="121"/>
    <s v="Platform"/>
    <x v="1"/>
    <x v="2"/>
    <s v="Is there a foundational design or blueprint available that encourages the reuse of existing government assets like common reusable platforms, shared services?"/>
    <x v="0"/>
    <n v="0"/>
    <x v="0"/>
    <n v="5"/>
    <m/>
  </r>
  <r>
    <n v="122"/>
    <s v="Platform"/>
    <x v="1"/>
    <x v="2"/>
    <s v="Does your architecture consider leveraging existing Digital Public Goods where available?"/>
    <x v="0"/>
    <n v="0"/>
    <x v="0"/>
    <n v="5"/>
    <m/>
  </r>
  <r>
    <n v="123"/>
    <s v="Infrastructure"/>
    <x v="0"/>
    <x v="1"/>
    <s v="Are governance policies in place to oversee infrastructure deployment and operations?"/>
    <x v="0"/>
    <n v="0"/>
    <x v="0"/>
    <n v="5"/>
    <m/>
  </r>
  <r>
    <n v="124"/>
    <s v="Infrastructure"/>
    <x v="1"/>
    <x v="39"/>
    <s v="Are endpoint protection measures like antivirus and MFA enforced on all user access devices?"/>
    <x v="0"/>
    <n v="0"/>
    <x v="0"/>
    <n v="5"/>
    <m/>
  </r>
  <r>
    <n v="125"/>
    <s v="Infrastructure"/>
    <x v="3"/>
    <x v="3"/>
    <s v="Are regular vulnerability assessments and penetration tests conducted for network security?"/>
    <x v="0"/>
    <n v="0"/>
    <x v="0"/>
    <n v="5"/>
    <m/>
  </r>
  <r>
    <n v="126"/>
    <s v="Infrastructure"/>
    <x v="2"/>
    <x v="11"/>
    <s v="Are infrastructure components accessible and inclusive for all users, including remote workers?"/>
    <x v="0"/>
    <n v="0"/>
    <x v="0"/>
    <n v="5"/>
    <m/>
  </r>
  <r>
    <n v="127"/>
    <s v="Infrastructure"/>
    <x v="0"/>
    <x v="8"/>
    <s v="Are infrastructure investments aligned with the government’s long-term digital goals?"/>
    <x v="0"/>
    <n v="0"/>
    <x v="0"/>
    <n v="5"/>
    <m/>
  </r>
  <r>
    <n v="128"/>
    <s v="Infrastructure"/>
    <x v="1"/>
    <x v="40"/>
    <s v="Are data centers designed for scalability and high availability to meet future demands?"/>
    <x v="0"/>
    <n v="0"/>
    <x v="0"/>
    <n v="5"/>
    <m/>
  </r>
  <r>
    <n v="129"/>
    <s v="Infrastructure"/>
    <x v="3"/>
    <x v="41"/>
    <s v="Is a disaster recovery plan in place, including regular testing of backups and restoration?"/>
    <x v="0"/>
    <n v="0"/>
    <x v="0"/>
    <n v="5"/>
    <m/>
  </r>
  <r>
    <n v="130"/>
    <s v="Infrastructure"/>
    <x v="2"/>
    <x v="42"/>
    <s v="Are secure communication protocols and firewall protections implemented for all networks?"/>
    <x v="0"/>
    <n v="0"/>
    <x v="0"/>
    <n v="5"/>
    <m/>
  </r>
  <r>
    <n v="131"/>
    <s v="Infrastructure"/>
    <x v="0"/>
    <x v="43"/>
    <s v="Is infrastructure designed to be technology-agnostic and compatible with open standards?"/>
    <x v="0"/>
    <n v="0"/>
    <x v="0"/>
    <n v="5"/>
    <m/>
  </r>
  <r>
    <n v="132"/>
    <s v="Infrastructure"/>
    <x v="1"/>
    <x v="44"/>
    <s v="Are peripheral devices like printers and IoT sensors managed with proper security configurations?"/>
    <x v="0"/>
    <n v="0"/>
    <x v="0"/>
    <n v="5"/>
    <m/>
  </r>
  <r>
    <n v="133"/>
    <s v="Infrastructure"/>
    <x v="3"/>
    <x v="17"/>
    <s v="Are infrastructure components periodically reviewed for upgrades and optimizations?"/>
    <x v="0"/>
    <n v="0"/>
    <x v="0"/>
    <n v="5"/>
    <m/>
  </r>
  <r>
    <n v="134"/>
    <s v="Infrastructure"/>
    <x v="2"/>
    <x v="45"/>
    <s v="Are shared infrastructure services leveraged to optimize resource usage and cost efficiency?"/>
    <x v="0"/>
    <n v="0"/>
    <x v="0"/>
    <n v="5"/>
    <m/>
  </r>
  <r>
    <n v="135"/>
    <s v="Infrastructure"/>
    <x v="0"/>
    <x v="7"/>
    <s v="Are senior leaders involved in approving major infrastructure projects and policies?"/>
    <x v="0"/>
    <n v="0"/>
    <x v="0"/>
    <n v="5"/>
    <m/>
  </r>
  <r>
    <n v="136"/>
    <s v="Infrastructure"/>
    <x v="1"/>
    <x v="12"/>
    <s v="Are infrastructure platforms designed to support seamless data exchange across systems?"/>
    <x v="0"/>
    <n v="0"/>
    <x v="0"/>
    <n v="5"/>
    <m/>
  </r>
  <r>
    <n v="137"/>
    <s v="Infrastructure"/>
    <x v="3"/>
    <x v="46"/>
    <s v="Are compliance audits and certifications conducted periodically for data center infrastructure?"/>
    <x v="0"/>
    <n v="0"/>
    <x v="0"/>
    <n v="5"/>
    <m/>
  </r>
  <r>
    <n v="138"/>
    <s v="Infrastructure"/>
    <x v="2"/>
    <x v="47"/>
    <s v="Are infrastructure management tools implemented for real-time monitoring and auditing?"/>
    <x v="0"/>
    <n v="0"/>
    <x v="0"/>
    <n v="5"/>
    <m/>
  </r>
  <r>
    <n v="139"/>
    <s v="Infrastructure"/>
    <x v="0"/>
    <x v="35"/>
    <s v="Is cross-agency collaboration facilitated for shared use of network and data center resources?"/>
    <x v="0"/>
    <n v="0"/>
    <x v="0"/>
    <n v="5"/>
    <m/>
  </r>
  <r>
    <n v="140"/>
    <s v="Infrastructure"/>
    <x v="1"/>
    <x v="38"/>
    <s v="Are storage and computing resources designed to scale with growing user demands?"/>
    <x v="0"/>
    <n v="0"/>
    <x v="0"/>
    <n v="5"/>
    <m/>
  </r>
  <r>
    <n v="141"/>
    <s v="Infrastructure"/>
    <x v="3"/>
    <x v="13"/>
    <s v="Are infrastructure performance metrics and incident reports shared transparently with stakeholders?"/>
    <x v="0"/>
    <n v="0"/>
    <x v="0"/>
    <n v="5"/>
    <m/>
  </r>
  <r>
    <n v="142"/>
    <s v="Infrastructure"/>
    <x v="2"/>
    <x v="5"/>
    <s v="Are emerging technologies like SDN or hyperconverged infrastructure explored for optimization?"/>
    <x v="0"/>
    <n v="0"/>
    <x v="0"/>
    <n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54852-B0A3-48C1-B50E-8BBEDF6B2034}" name="PivotTable2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S5:U15" firstHeaderRow="0" firstDataRow="1" firstDataCol="1"/>
  <pivotFields count="4">
    <pivotField axis="axisRow" showAll="0">
      <items count="10">
        <item x="0"/>
        <item x="8"/>
        <item x="2"/>
        <item x="7"/>
        <item x="6"/>
        <item x="5"/>
        <item x="4"/>
        <item x="3"/>
        <item x="1"/>
        <item t="default"/>
      </items>
    </pivotField>
    <pivotField showAll="0"/>
    <pivotField dataField="1" numFmtId="2" showAll="0"/>
    <pivotField dataField="1" numFmtId="2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urrent rating" fld="2" subtotal="average" baseField="0" baseItem="1"/>
    <dataField name="Average of Target rating" fld="3" subtotal="average" baseField="0" baseItem="1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1AC95-6D25-47CC-8AC7-4A1E882DEB8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M1:M13" firstHeaderRow="1" firstDataRow="1" firstDataCol="1"/>
  <pivotFields count="8">
    <pivotField showAll="0"/>
    <pivotField axis="axisRow" showAll="0">
      <items count="12">
        <item x="0"/>
        <item x="1"/>
        <item x="2"/>
        <item x="3"/>
        <item x="6"/>
        <item x="7"/>
        <item x="4"/>
        <item x="5"/>
        <item x="8"/>
        <item x="9"/>
        <item x="10"/>
        <item t="default"/>
      </items>
    </pivotField>
    <pivotField showAll="0"/>
    <pivotField showAll="0"/>
    <pivotField showAll="0"/>
    <pivotField showAll="0"/>
    <pivotField numFmtId="2" showAll="0"/>
    <pivotField numFmtId="2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FD096-BC02-4ED8-B4CF-1B539F0ABDD9}" name="PivotTable2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C7" firstHeaderRow="0" firstDataRow="1" firstDataCol="1"/>
  <pivotFields count="5"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numFmtId="2" showAll="0"/>
    <pivotField dataField="1" numFmtId="2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urrent rating" fld="3" subtotal="average" baseField="0" baseItem="0"/>
    <dataField name="Average of Target rating" fld="4" subtotal="average" baseField="0" baseItem="0"/>
  </dataFields>
  <formats count="1">
    <format dxfId="3">
      <pivotArea outline="0" collapsedLevelsAreSubtotals="1" fieldPosition="0"/>
    </format>
  </format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29B35-A7B4-466C-AADA-EA2CB855274A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15" firstHeaderRow="0" firstDataRow="1" firstDataCol="1"/>
  <pivotFields count="4">
    <pivotField axis="axisRow" showAll="0">
      <items count="12">
        <item x="0"/>
        <item x="1"/>
        <item x="2"/>
        <item x="3"/>
        <item x="6"/>
        <item x="7"/>
        <item x="4"/>
        <item x="5"/>
        <item x="8"/>
        <item x="9"/>
        <item x="10"/>
        <item t="default"/>
      </items>
    </pivotField>
    <pivotField showAll="0"/>
    <pivotField dataField="1" numFmtId="2" showAll="0"/>
    <pivotField dataField="1" numFmtId="2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urrent rating" fld="2" subtotal="average" baseField="0" baseItem="0"/>
    <dataField name="Average of Target rating" fld="3" subtotal="average" baseField="0" baseItem="0"/>
  </dataFields>
  <formats count="3">
    <format dxfId="2">
      <pivotArea outline="0" collapsedLevelsAreSubtotals="1" fieldPosition="0"/>
    </format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0A8FF-5B2B-4719-8B0A-24F07162E70F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44:D93" firstHeaderRow="0" firstDataRow="1" firstDataCol="1"/>
  <pivotFields count="10">
    <pivotField numFmtId="164" showAll="0"/>
    <pivotField showAll="0"/>
    <pivotField showAll="0"/>
    <pivotField axis="axisRow" showAll="0">
      <items count="49">
        <item x="24"/>
        <item x="11"/>
        <item x="6"/>
        <item x="28"/>
        <item x="0"/>
        <item x="10"/>
        <item x="35"/>
        <item x="26"/>
        <item x="17"/>
        <item x="20"/>
        <item x="40"/>
        <item x="33"/>
        <item x="22"/>
        <item x="23"/>
        <item x="25"/>
        <item x="15"/>
        <item x="29"/>
        <item x="41"/>
        <item x="14"/>
        <item x="8"/>
        <item x="1"/>
        <item x="5"/>
        <item x="12"/>
        <item x="4"/>
        <item x="18"/>
        <item x="36"/>
        <item x="47"/>
        <item x="42"/>
        <item x="30"/>
        <item x="9"/>
        <item x="2"/>
        <item x="3"/>
        <item x="38"/>
        <item x="31"/>
        <item x="46"/>
        <item x="7"/>
        <item x="19"/>
        <item x="45"/>
        <item x="21"/>
        <item x="16"/>
        <item x="34"/>
        <item x="37"/>
        <item x="43"/>
        <item x="27"/>
        <item x="13"/>
        <item x="39"/>
        <item x="44"/>
        <item x="32"/>
        <item t="default"/>
      </items>
    </pivotField>
    <pivotField showAll="0"/>
    <pivotField showAll="0">
      <items count="2">
        <item x="0"/>
        <item t="default"/>
      </items>
    </pivotField>
    <pivotField dataField="1" showAll="0"/>
    <pivotField showAll="0">
      <items count="2">
        <item x="0"/>
        <item t="default"/>
      </items>
    </pivotField>
    <pivotField dataField="1" showAll="0"/>
    <pivotField showAll="0"/>
  </pivotFields>
  <rowFields count="1">
    <field x="3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urrent State Score" fld="6" subtotal="average" baseField="3" baseItem="0"/>
    <dataField name="Average of Desired State Score" fld="8" subtotal="average" baseField="3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F043E-8E33-4E76-9F3C-33E685455E6A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6:D14" firstHeaderRow="0" firstDataRow="1" firstDataCol="1"/>
  <pivotFields count="9">
    <pivotField numFmtId="164" showAll="0"/>
    <pivotField axis="axisRow" showAll="0">
      <items count="11">
        <item m="1" x="9"/>
        <item x="6"/>
        <item x="0"/>
        <item m="1" x="8"/>
        <item m="1" x="7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</pivotFields>
  <rowFields count="1">
    <field x="1"/>
  </rowFields>
  <rowItems count="8">
    <i>
      <x v="1"/>
    </i>
    <i>
      <x v="2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urrent State Score" fld="6" subtotal="average" baseField="1" baseItem="0"/>
    <dataField name="Average of Desired State Score" fld="8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57F46-4CB4-4717-B824-6B9828848AE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21:D28" firstHeaderRow="0" firstDataRow="1" firstDataCol="1"/>
  <pivotFields count="10">
    <pivotField numFmtId="164" showAll="0"/>
    <pivotField showAll="0"/>
    <pivotField axis="axisRow" showAll="0">
      <items count="24">
        <item m="1" x="18"/>
        <item m="1" x="19"/>
        <item m="1" x="11"/>
        <item m="1" x="20"/>
        <item m="1" x="12"/>
        <item m="1" x="13"/>
        <item m="1" x="14"/>
        <item m="1" x="16"/>
        <item m="1" x="21"/>
        <item m="1" x="6"/>
        <item m="1" x="7"/>
        <item m="1" x="8"/>
        <item m="1" x="9"/>
        <item m="1" x="10"/>
        <item m="1" x="17"/>
        <item m="1" x="22"/>
        <item m="1" x="15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</pivotFields>
  <rowFields count="1">
    <field x="2"/>
  </rowFields>
  <rowItems count="7"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urrent State Score" fld="6" subtotal="average" baseField="3" baseItem="0"/>
    <dataField name="Average of Desired State Score" fld="8" subtotal="average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04A0-4D8B-4250-82B9-0A6BC535DDFD}">
  <dimension ref="A1"/>
  <sheetViews>
    <sheetView showGridLines="0"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7DB49-7DF4-4BA8-9CF9-76232C725462}">
  <dimension ref="A1:C21"/>
  <sheetViews>
    <sheetView workbookViewId="0">
      <selection activeCell="C23" sqref="C23"/>
    </sheetView>
  </sheetViews>
  <sheetFormatPr defaultRowHeight="14.4" x14ac:dyDescent="0.3"/>
  <cols>
    <col min="2" max="2" width="28.77734375" customWidth="1"/>
    <col min="3" max="3" width="53.5546875" customWidth="1"/>
  </cols>
  <sheetData>
    <row r="1" spans="1:3" x14ac:dyDescent="0.3">
      <c r="A1" s="46" t="s">
        <v>326</v>
      </c>
      <c r="B1" s="46" t="s">
        <v>327</v>
      </c>
      <c r="C1" s="46" t="s">
        <v>328</v>
      </c>
    </row>
    <row r="2" spans="1:3" x14ac:dyDescent="0.3">
      <c r="A2" s="47">
        <v>1</v>
      </c>
      <c r="B2" s="48" t="s">
        <v>329</v>
      </c>
      <c r="C2" s="48" t="s">
        <v>364</v>
      </c>
    </row>
    <row r="3" spans="1:3" x14ac:dyDescent="0.3">
      <c r="A3" s="47">
        <v>2</v>
      </c>
      <c r="B3" s="48" t="s">
        <v>330</v>
      </c>
      <c r="C3" s="48" t="s">
        <v>365</v>
      </c>
    </row>
    <row r="4" spans="1:3" x14ac:dyDescent="0.3">
      <c r="A4" s="47">
        <v>3</v>
      </c>
      <c r="B4" s="48" t="s">
        <v>331</v>
      </c>
      <c r="C4" s="48" t="s">
        <v>366</v>
      </c>
    </row>
    <row r="5" spans="1:3" ht="27.6" x14ac:dyDescent="0.3">
      <c r="A5" s="47">
        <v>4</v>
      </c>
      <c r="B5" s="48" t="s">
        <v>332</v>
      </c>
      <c r="C5" s="48" t="s">
        <v>333</v>
      </c>
    </row>
    <row r="6" spans="1:3" x14ac:dyDescent="0.3">
      <c r="A6" s="47">
        <v>5</v>
      </c>
      <c r="B6" s="48" t="s">
        <v>334</v>
      </c>
      <c r="C6" s="48" t="s">
        <v>335</v>
      </c>
    </row>
    <row r="7" spans="1:3" x14ac:dyDescent="0.3">
      <c r="A7" s="47">
        <v>6</v>
      </c>
      <c r="B7" s="48" t="s">
        <v>336</v>
      </c>
      <c r="C7" s="48" t="s">
        <v>337</v>
      </c>
    </row>
    <row r="8" spans="1:3" x14ac:dyDescent="0.3">
      <c r="A8" s="47">
        <v>7</v>
      </c>
      <c r="B8" s="48" t="s">
        <v>338</v>
      </c>
      <c r="C8" s="48" t="s">
        <v>339</v>
      </c>
    </row>
    <row r="9" spans="1:3" x14ac:dyDescent="0.3">
      <c r="A9" s="47">
        <v>8</v>
      </c>
      <c r="B9" s="48" t="s">
        <v>340</v>
      </c>
      <c r="C9" s="48" t="s">
        <v>367</v>
      </c>
    </row>
    <row r="10" spans="1:3" x14ac:dyDescent="0.3">
      <c r="A10" s="47">
        <v>9</v>
      </c>
      <c r="B10" s="48" t="s">
        <v>341</v>
      </c>
      <c r="C10" s="48" t="s">
        <v>342</v>
      </c>
    </row>
    <row r="11" spans="1:3" x14ac:dyDescent="0.3">
      <c r="A11" s="47">
        <v>10</v>
      </c>
      <c r="B11" s="48" t="s">
        <v>343</v>
      </c>
      <c r="C11" s="48" t="s">
        <v>344</v>
      </c>
    </row>
    <row r="12" spans="1:3" x14ac:dyDescent="0.3">
      <c r="A12" s="47">
        <v>11</v>
      </c>
      <c r="B12" s="48" t="s">
        <v>345</v>
      </c>
      <c r="C12" s="48" t="s">
        <v>346</v>
      </c>
    </row>
    <row r="13" spans="1:3" ht="110.4" x14ac:dyDescent="0.3">
      <c r="A13" s="47">
        <v>12</v>
      </c>
      <c r="B13" s="48" t="s">
        <v>347</v>
      </c>
      <c r="C13" s="48" t="s">
        <v>368</v>
      </c>
    </row>
    <row r="14" spans="1:3" x14ac:dyDescent="0.3">
      <c r="A14" s="47">
        <v>13</v>
      </c>
      <c r="B14" s="48" t="s">
        <v>348</v>
      </c>
      <c r="C14" s="48" t="s">
        <v>349</v>
      </c>
    </row>
    <row r="15" spans="1:3" x14ac:dyDescent="0.3">
      <c r="A15" s="47">
        <v>14</v>
      </c>
      <c r="B15" s="48" t="s">
        <v>350</v>
      </c>
      <c r="C15" s="48" t="s">
        <v>351</v>
      </c>
    </row>
    <row r="16" spans="1:3" x14ac:dyDescent="0.3">
      <c r="A16" s="47">
        <v>15</v>
      </c>
      <c r="B16" s="48" t="s">
        <v>352</v>
      </c>
      <c r="C16" s="48" t="s">
        <v>353</v>
      </c>
    </row>
    <row r="17" spans="1:3" x14ac:dyDescent="0.3">
      <c r="A17" s="47">
        <v>16</v>
      </c>
      <c r="B17" s="48" t="s">
        <v>354</v>
      </c>
      <c r="C17" s="48" t="s">
        <v>355</v>
      </c>
    </row>
    <row r="18" spans="1:3" x14ac:dyDescent="0.3">
      <c r="A18" s="47">
        <v>17</v>
      </c>
      <c r="B18" s="48" t="s">
        <v>356</v>
      </c>
      <c r="C18" s="48" t="s">
        <v>357</v>
      </c>
    </row>
    <row r="19" spans="1:3" x14ac:dyDescent="0.3">
      <c r="A19" s="47">
        <v>18</v>
      </c>
      <c r="B19" s="48" t="s">
        <v>358</v>
      </c>
      <c r="C19" s="48" t="s">
        <v>359</v>
      </c>
    </row>
    <row r="20" spans="1:3" x14ac:dyDescent="0.3">
      <c r="A20" s="47">
        <v>19</v>
      </c>
      <c r="B20" s="48" t="s">
        <v>360</v>
      </c>
      <c r="C20" s="48" t="s">
        <v>361</v>
      </c>
    </row>
    <row r="21" spans="1:3" x14ac:dyDescent="0.3">
      <c r="A21" s="47">
        <v>20</v>
      </c>
      <c r="B21" s="48" t="s">
        <v>362</v>
      </c>
      <c r="C21" s="48" t="s">
        <v>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CA46-DF93-4449-B23A-3AA3F526967F}">
  <dimension ref="A1"/>
  <sheetViews>
    <sheetView showGridLines="0" workbookViewId="0">
      <selection activeCell="U17" sqref="U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5C7C-F097-4F81-92C8-8D8F90885FBC}">
  <sheetPr>
    <tabColor theme="4"/>
  </sheetPr>
  <dimension ref="A1:U108"/>
  <sheetViews>
    <sheetView showGridLines="0" zoomScaleNormal="100" workbookViewId="0">
      <selection activeCell="F14" sqref="F14"/>
    </sheetView>
  </sheetViews>
  <sheetFormatPr defaultRowHeight="14.4" x14ac:dyDescent="0.3"/>
  <cols>
    <col min="1" max="1" width="4.109375" bestFit="1" customWidth="1"/>
    <col min="2" max="3" width="15.44140625" customWidth="1"/>
    <col min="4" max="4" width="51.33203125" bestFit="1" customWidth="1"/>
    <col min="5" max="5" width="13.33203125" customWidth="1"/>
    <col min="6" max="6" width="12" bestFit="1" customWidth="1"/>
    <col min="7" max="7" width="16.109375" bestFit="1" customWidth="1"/>
    <col min="8" max="8" width="4.6640625" hidden="1" customWidth="1"/>
    <col min="9" max="9" width="6.88671875" hidden="1" customWidth="1"/>
    <col min="11" max="11" width="17.6640625" bestFit="1" customWidth="1"/>
    <col min="14" max="14" width="30.5546875" bestFit="1" customWidth="1"/>
    <col min="15" max="15" width="23.21875" bestFit="1" customWidth="1"/>
    <col min="16" max="16" width="21.77734375" bestFit="1" customWidth="1"/>
    <col min="19" max="19" width="21.33203125" bestFit="1" customWidth="1"/>
    <col min="20" max="20" width="23.21875" bestFit="1" customWidth="1"/>
    <col min="21" max="21" width="21.77734375" bestFit="1" customWidth="1"/>
  </cols>
  <sheetData>
    <row r="1" spans="1:21" ht="24" x14ac:dyDescent="0.3">
      <c r="A1" s="15" t="s">
        <v>26</v>
      </c>
      <c r="B1" s="15" t="s">
        <v>34</v>
      </c>
      <c r="C1" s="15" t="s">
        <v>121</v>
      </c>
      <c r="D1" s="15" t="s">
        <v>27</v>
      </c>
      <c r="E1" s="16" t="s">
        <v>28</v>
      </c>
      <c r="F1" s="16" t="s">
        <v>29</v>
      </c>
      <c r="G1" s="16" t="s">
        <v>20</v>
      </c>
      <c r="H1" s="17" t="s">
        <v>40</v>
      </c>
      <c r="I1" s="17" t="s">
        <v>41</v>
      </c>
      <c r="K1" s="7" t="s">
        <v>126</v>
      </c>
      <c r="L1" s="7" t="s">
        <v>127</v>
      </c>
    </row>
    <row r="2" spans="1:21" ht="48" x14ac:dyDescent="0.3">
      <c r="A2" s="18">
        <v>1</v>
      </c>
      <c r="B2" s="18" t="s">
        <v>36</v>
      </c>
      <c r="C2" s="18" t="s">
        <v>124</v>
      </c>
      <c r="D2" s="18" t="s">
        <v>108</v>
      </c>
      <c r="E2" s="19">
        <v>1</v>
      </c>
      <c r="F2" s="19">
        <v>5</v>
      </c>
      <c r="G2" s="20"/>
      <c r="H2" s="29">
        <f>E2</f>
        <v>1</v>
      </c>
      <c r="I2" s="29">
        <f>F2</f>
        <v>5</v>
      </c>
      <c r="K2" s="9" t="s">
        <v>38</v>
      </c>
      <c r="L2" s="11">
        <f>ROUND(AVERAGE(H2:H16),0)</f>
        <v>1</v>
      </c>
    </row>
    <row r="3" spans="1:21" ht="36" x14ac:dyDescent="0.3">
      <c r="A3" s="18">
        <v>2</v>
      </c>
      <c r="B3" s="18" t="s">
        <v>36</v>
      </c>
      <c r="C3" s="18" t="s">
        <v>124</v>
      </c>
      <c r="D3" s="18" t="s">
        <v>109</v>
      </c>
      <c r="E3" s="19">
        <v>1</v>
      </c>
      <c r="F3" s="19">
        <v>5</v>
      </c>
      <c r="G3" s="20"/>
      <c r="H3" s="29">
        <f t="shared" ref="H3:H16" si="0">E3</f>
        <v>1</v>
      </c>
      <c r="I3" s="29">
        <f t="shared" ref="I3:I16" si="1">F3</f>
        <v>5</v>
      </c>
      <c r="K3" s="10" t="s">
        <v>39</v>
      </c>
      <c r="L3" s="12">
        <f>AVERAGE(I2:I16)</f>
        <v>5</v>
      </c>
    </row>
    <row r="4" spans="1:21" ht="48" x14ac:dyDescent="0.3">
      <c r="A4" s="18">
        <v>3</v>
      </c>
      <c r="B4" s="18" t="s">
        <v>36</v>
      </c>
      <c r="C4" s="18" t="s">
        <v>122</v>
      </c>
      <c r="D4" s="18" t="s">
        <v>110</v>
      </c>
      <c r="E4" s="19">
        <v>1</v>
      </c>
      <c r="F4" s="19">
        <v>5</v>
      </c>
      <c r="G4" s="20"/>
      <c r="H4" s="29">
        <f t="shared" si="0"/>
        <v>1</v>
      </c>
      <c r="I4" s="29">
        <f t="shared" si="1"/>
        <v>5</v>
      </c>
      <c r="K4" s="13" t="s">
        <v>48</v>
      </c>
      <c r="L4" s="14" t="str">
        <f>VLOOKUP(L2,F103:G108,2)</f>
        <v>Basic</v>
      </c>
    </row>
    <row r="5" spans="1:21" ht="36" x14ac:dyDescent="0.3">
      <c r="A5" s="18">
        <v>4</v>
      </c>
      <c r="B5" s="18" t="s">
        <v>36</v>
      </c>
      <c r="C5" s="18" t="s">
        <v>122</v>
      </c>
      <c r="D5" s="18" t="s">
        <v>111</v>
      </c>
      <c r="E5" s="19">
        <v>1</v>
      </c>
      <c r="F5" s="19">
        <v>5</v>
      </c>
      <c r="G5" s="20"/>
      <c r="H5" s="29">
        <f t="shared" si="0"/>
        <v>1</v>
      </c>
      <c r="I5" s="29">
        <f t="shared" si="1"/>
        <v>5</v>
      </c>
      <c r="S5" s="3" t="s">
        <v>21</v>
      </c>
      <c r="T5" t="s">
        <v>131</v>
      </c>
      <c r="U5" t="s">
        <v>132</v>
      </c>
    </row>
    <row r="6" spans="1:21" ht="24" x14ac:dyDescent="0.3">
      <c r="A6" s="18">
        <v>5</v>
      </c>
      <c r="B6" s="18" t="s">
        <v>33</v>
      </c>
      <c r="C6" s="18" t="s">
        <v>122</v>
      </c>
      <c r="D6" s="18" t="s">
        <v>120</v>
      </c>
      <c r="E6" s="19">
        <v>1</v>
      </c>
      <c r="F6" s="19">
        <v>5</v>
      </c>
      <c r="G6" s="20"/>
      <c r="H6" s="29">
        <f t="shared" si="0"/>
        <v>1</v>
      </c>
      <c r="I6" s="29">
        <f t="shared" si="1"/>
        <v>5</v>
      </c>
      <c r="S6" s="4" t="s">
        <v>124</v>
      </c>
      <c r="T6" s="30">
        <v>1</v>
      </c>
      <c r="U6" s="30">
        <v>5</v>
      </c>
    </row>
    <row r="7" spans="1:21" ht="24" x14ac:dyDescent="0.3">
      <c r="A7" s="18">
        <v>6</v>
      </c>
      <c r="B7" s="20" t="s">
        <v>37</v>
      </c>
      <c r="C7" s="20" t="s">
        <v>25</v>
      </c>
      <c r="D7" s="18" t="s">
        <v>112</v>
      </c>
      <c r="E7" s="19">
        <v>1</v>
      </c>
      <c r="F7" s="19">
        <v>5</v>
      </c>
      <c r="G7" s="20"/>
      <c r="H7" s="29">
        <f t="shared" si="0"/>
        <v>1</v>
      </c>
      <c r="I7" s="29">
        <f t="shared" si="1"/>
        <v>5</v>
      </c>
      <c r="S7" s="4" t="s">
        <v>125</v>
      </c>
      <c r="T7" s="30">
        <v>1</v>
      </c>
      <c r="U7" s="30">
        <v>5</v>
      </c>
    </row>
    <row r="8" spans="1:21" ht="24" x14ac:dyDescent="0.3">
      <c r="A8" s="18">
        <v>7</v>
      </c>
      <c r="B8" s="20" t="s">
        <v>36</v>
      </c>
      <c r="C8" s="18" t="s">
        <v>123</v>
      </c>
      <c r="D8" s="18" t="s">
        <v>113</v>
      </c>
      <c r="E8" s="19">
        <v>1</v>
      </c>
      <c r="F8" s="19">
        <v>5</v>
      </c>
      <c r="G8" s="20"/>
      <c r="H8" s="29">
        <f t="shared" si="0"/>
        <v>1</v>
      </c>
      <c r="I8" s="29">
        <f t="shared" si="1"/>
        <v>5</v>
      </c>
      <c r="S8" s="4" t="s">
        <v>25</v>
      </c>
      <c r="T8" s="30">
        <v>1</v>
      </c>
      <c r="U8" s="30">
        <v>5</v>
      </c>
    </row>
    <row r="9" spans="1:21" ht="36" x14ac:dyDescent="0.3">
      <c r="A9" s="18">
        <v>8</v>
      </c>
      <c r="B9" s="20" t="s">
        <v>37</v>
      </c>
      <c r="C9" s="20" t="s">
        <v>10</v>
      </c>
      <c r="D9" s="18" t="s">
        <v>114</v>
      </c>
      <c r="E9" s="19">
        <v>1</v>
      </c>
      <c r="F9" s="19">
        <v>5</v>
      </c>
      <c r="G9" s="20"/>
      <c r="H9" s="29">
        <f t="shared" si="0"/>
        <v>1</v>
      </c>
      <c r="I9" s="29">
        <f t="shared" si="1"/>
        <v>5</v>
      </c>
      <c r="S9" s="4" t="s">
        <v>66</v>
      </c>
      <c r="T9" s="30">
        <v>1</v>
      </c>
      <c r="U9" s="30">
        <v>5</v>
      </c>
    </row>
    <row r="10" spans="1:21" ht="24" x14ac:dyDescent="0.3">
      <c r="A10" s="18">
        <v>9</v>
      </c>
      <c r="B10" s="20" t="s">
        <v>37</v>
      </c>
      <c r="C10" s="20" t="s">
        <v>25</v>
      </c>
      <c r="D10" s="18" t="s">
        <v>115</v>
      </c>
      <c r="E10" s="19">
        <v>1</v>
      </c>
      <c r="F10" s="19">
        <v>5</v>
      </c>
      <c r="G10" s="20"/>
      <c r="H10" s="29">
        <f t="shared" si="0"/>
        <v>1</v>
      </c>
      <c r="I10" s="29">
        <f t="shared" si="1"/>
        <v>5</v>
      </c>
      <c r="S10" s="4" t="s">
        <v>53</v>
      </c>
      <c r="T10" s="30">
        <v>1</v>
      </c>
      <c r="U10" s="30">
        <v>5</v>
      </c>
    </row>
    <row r="11" spans="1:21" ht="24" x14ac:dyDescent="0.3">
      <c r="A11" s="18">
        <v>10</v>
      </c>
      <c r="B11" s="20" t="s">
        <v>36</v>
      </c>
      <c r="C11" s="20" t="s">
        <v>129</v>
      </c>
      <c r="D11" s="18" t="s">
        <v>128</v>
      </c>
      <c r="E11" s="19">
        <v>1</v>
      </c>
      <c r="F11" s="19">
        <v>5</v>
      </c>
      <c r="G11" s="20"/>
      <c r="H11" s="29">
        <f t="shared" si="0"/>
        <v>1</v>
      </c>
      <c r="I11" s="29">
        <f t="shared" si="1"/>
        <v>5</v>
      </c>
      <c r="S11" s="4" t="s">
        <v>129</v>
      </c>
      <c r="T11" s="30">
        <v>1</v>
      </c>
      <c r="U11" s="30">
        <v>5</v>
      </c>
    </row>
    <row r="12" spans="1:21" ht="24" x14ac:dyDescent="0.3">
      <c r="A12" s="18">
        <v>11</v>
      </c>
      <c r="B12" s="20" t="s">
        <v>37</v>
      </c>
      <c r="C12" s="20" t="s">
        <v>53</v>
      </c>
      <c r="D12" s="18" t="s">
        <v>116</v>
      </c>
      <c r="E12" s="19">
        <v>1</v>
      </c>
      <c r="F12" s="19">
        <v>5</v>
      </c>
      <c r="G12" s="20"/>
      <c r="H12" s="29">
        <f t="shared" si="0"/>
        <v>1</v>
      </c>
      <c r="I12" s="29">
        <f t="shared" si="1"/>
        <v>5</v>
      </c>
      <c r="S12" s="4" t="s">
        <v>10</v>
      </c>
      <c r="T12" s="30">
        <v>1</v>
      </c>
      <c r="U12" s="30">
        <v>5</v>
      </c>
    </row>
    <row r="13" spans="1:21" ht="24" x14ac:dyDescent="0.3">
      <c r="A13" s="18">
        <v>12</v>
      </c>
      <c r="B13" s="20" t="s">
        <v>33</v>
      </c>
      <c r="C13" s="20" t="s">
        <v>66</v>
      </c>
      <c r="D13" s="18" t="s">
        <v>117</v>
      </c>
      <c r="E13" s="19">
        <v>1</v>
      </c>
      <c r="F13" s="19">
        <v>5</v>
      </c>
      <c r="G13" s="20"/>
      <c r="H13" s="29">
        <f t="shared" si="0"/>
        <v>1</v>
      </c>
      <c r="I13" s="29">
        <f t="shared" si="1"/>
        <v>5</v>
      </c>
      <c r="S13" s="4" t="s">
        <v>123</v>
      </c>
      <c r="T13" s="30">
        <v>1</v>
      </c>
      <c r="U13" s="30">
        <v>5</v>
      </c>
    </row>
    <row r="14" spans="1:21" ht="24" x14ac:dyDescent="0.3">
      <c r="A14" s="18">
        <v>13</v>
      </c>
      <c r="B14" s="20" t="s">
        <v>37</v>
      </c>
      <c r="C14" s="20" t="s">
        <v>129</v>
      </c>
      <c r="D14" s="18" t="s">
        <v>118</v>
      </c>
      <c r="E14" s="19">
        <v>1</v>
      </c>
      <c r="F14" s="19">
        <v>5</v>
      </c>
      <c r="G14" s="20"/>
      <c r="H14" s="29">
        <f t="shared" si="0"/>
        <v>1</v>
      </c>
      <c r="I14" s="29">
        <f t="shared" si="1"/>
        <v>5</v>
      </c>
      <c r="S14" s="4" t="s">
        <v>122</v>
      </c>
      <c r="T14" s="30">
        <v>1</v>
      </c>
      <c r="U14" s="30">
        <v>5</v>
      </c>
    </row>
    <row r="15" spans="1:21" ht="36" x14ac:dyDescent="0.3">
      <c r="A15" s="21">
        <v>14</v>
      </c>
      <c r="B15" s="22" t="s">
        <v>33</v>
      </c>
      <c r="C15" s="22" t="s">
        <v>124</v>
      </c>
      <c r="D15" s="21" t="s">
        <v>35</v>
      </c>
      <c r="E15" s="19">
        <v>1</v>
      </c>
      <c r="F15" s="19">
        <v>5</v>
      </c>
      <c r="G15" s="22"/>
      <c r="H15" s="29">
        <f t="shared" si="0"/>
        <v>1</v>
      </c>
      <c r="I15" s="29">
        <f t="shared" si="1"/>
        <v>5</v>
      </c>
      <c r="S15" s="4" t="s">
        <v>22</v>
      </c>
      <c r="T15" s="30">
        <v>1</v>
      </c>
      <c r="U15" s="30">
        <v>5</v>
      </c>
    </row>
    <row r="16" spans="1:21" ht="24" x14ac:dyDescent="0.3">
      <c r="A16" s="18">
        <v>15</v>
      </c>
      <c r="B16" s="20" t="s">
        <v>33</v>
      </c>
      <c r="C16" s="20" t="s">
        <v>125</v>
      </c>
      <c r="D16" s="18" t="s">
        <v>119</v>
      </c>
      <c r="E16" s="19">
        <v>1</v>
      </c>
      <c r="F16" s="19">
        <v>5</v>
      </c>
      <c r="G16" s="23"/>
      <c r="H16" s="29">
        <f t="shared" si="0"/>
        <v>1</v>
      </c>
      <c r="I16" s="29">
        <f t="shared" si="1"/>
        <v>5</v>
      </c>
    </row>
    <row r="102" spans="6:9" x14ac:dyDescent="0.3">
      <c r="F102" s="5" t="s">
        <v>30</v>
      </c>
      <c r="G102" s="5" t="s">
        <v>31</v>
      </c>
      <c r="H102" s="8"/>
      <c r="I102" s="8"/>
    </row>
    <row r="103" spans="6:9" x14ac:dyDescent="0.3">
      <c r="F103" s="6">
        <v>0</v>
      </c>
      <c r="G103" s="1" t="s">
        <v>32</v>
      </c>
    </row>
    <row r="104" spans="6:9" x14ac:dyDescent="0.3">
      <c r="F104" s="6">
        <v>1</v>
      </c>
      <c r="G104" s="1" t="s">
        <v>43</v>
      </c>
    </row>
    <row r="105" spans="6:9" x14ac:dyDescent="0.3">
      <c r="F105" s="6">
        <v>2</v>
      </c>
      <c r="G105" s="1" t="s">
        <v>44</v>
      </c>
    </row>
    <row r="106" spans="6:9" x14ac:dyDescent="0.3">
      <c r="F106" s="6">
        <v>3</v>
      </c>
      <c r="G106" s="1" t="s">
        <v>45</v>
      </c>
    </row>
    <row r="107" spans="6:9" x14ac:dyDescent="0.3">
      <c r="F107" s="6">
        <v>4</v>
      </c>
      <c r="G107" s="1" t="s">
        <v>46</v>
      </c>
    </row>
    <row r="108" spans="6:9" x14ac:dyDescent="0.3">
      <c r="F108" s="6">
        <v>5</v>
      </c>
      <c r="G108" s="1" t="s">
        <v>47</v>
      </c>
    </row>
  </sheetData>
  <dataValidations count="1">
    <dataValidation type="list" allowBlank="1" showInputMessage="1" showErrorMessage="1" sqref="E2:F16" xr:uid="{428B2BDE-B4DA-4C31-A3D8-A89581B566DA}">
      <formula1>"1,2,3,4,5"</formula1>
    </dataValidation>
  </dataValidation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B49F1-D777-43B0-B235-E6DA6A52B7CE}">
  <sheetPr>
    <tabColor theme="5"/>
  </sheetPr>
  <dimension ref="A1:Q107"/>
  <sheetViews>
    <sheetView showGridLines="0" zoomScale="80" zoomScaleNormal="80" workbookViewId="0">
      <selection activeCell="L12" sqref="L12"/>
    </sheetView>
  </sheetViews>
  <sheetFormatPr defaultRowHeight="14.4" x14ac:dyDescent="0.3"/>
  <cols>
    <col min="1" max="1" width="7.5546875" customWidth="1"/>
    <col min="2" max="2" width="23.5546875" customWidth="1"/>
    <col min="3" max="3" width="53.33203125" customWidth="1"/>
    <col min="6" max="6" width="17" bestFit="1" customWidth="1"/>
    <col min="7" max="7" width="6.21875" hidden="1" customWidth="1"/>
    <col min="8" max="8" width="5.5546875" hidden="1" customWidth="1"/>
    <col min="10" max="10" width="16.5546875" bestFit="1" customWidth="1"/>
    <col min="13" max="13" width="31.88671875" hidden="1" customWidth="1"/>
    <col min="14" max="14" width="15.109375" hidden="1" customWidth="1"/>
    <col min="15" max="15" width="14.88671875" hidden="1" customWidth="1"/>
    <col min="16" max="17" width="0" hidden="1" customWidth="1"/>
    <col min="18" max="18" width="31.88671875" bestFit="1" customWidth="1"/>
    <col min="19" max="19" width="21.44140625" bestFit="1" customWidth="1"/>
    <col min="20" max="20" width="20.21875" bestFit="1" customWidth="1"/>
  </cols>
  <sheetData>
    <row r="1" spans="1:17" ht="36" x14ac:dyDescent="0.3">
      <c r="A1" s="16" t="s">
        <v>26</v>
      </c>
      <c r="B1" s="16" t="s">
        <v>49</v>
      </c>
      <c r="C1" s="16" t="s">
        <v>27</v>
      </c>
      <c r="D1" s="16" t="s">
        <v>28</v>
      </c>
      <c r="E1" s="16" t="s">
        <v>29</v>
      </c>
      <c r="F1" s="16" t="s">
        <v>20</v>
      </c>
      <c r="G1" s="28" t="s">
        <v>17</v>
      </c>
      <c r="H1" s="28" t="s">
        <v>130</v>
      </c>
      <c r="J1" s="7" t="s">
        <v>42</v>
      </c>
      <c r="K1" s="7" t="s">
        <v>30</v>
      </c>
      <c r="M1" s="3" t="s">
        <v>21</v>
      </c>
      <c r="P1" t="s">
        <v>104</v>
      </c>
      <c r="Q1" t="s">
        <v>105</v>
      </c>
    </row>
    <row r="2" spans="1:17" ht="55.2" x14ac:dyDescent="0.3">
      <c r="A2" s="24">
        <v>1</v>
      </c>
      <c r="B2" s="25" t="s">
        <v>50</v>
      </c>
      <c r="C2" s="26" t="s">
        <v>68</v>
      </c>
      <c r="D2" s="19">
        <v>1</v>
      </c>
      <c r="E2" s="19">
        <v>5</v>
      </c>
      <c r="F2" s="2"/>
      <c r="G2" s="29">
        <f>D2</f>
        <v>1</v>
      </c>
      <c r="H2" s="29">
        <f>E2</f>
        <v>5</v>
      </c>
      <c r="J2" s="9" t="s">
        <v>38</v>
      </c>
      <c r="K2" s="11">
        <f>ROUND(AVERAGE(G2:G45),0)</f>
        <v>1</v>
      </c>
      <c r="M2" s="4" t="s">
        <v>50</v>
      </c>
    </row>
    <row r="3" spans="1:17" ht="41.4" x14ac:dyDescent="0.3">
      <c r="A3" s="24">
        <v>2</v>
      </c>
      <c r="B3" s="25" t="s">
        <v>50</v>
      </c>
      <c r="C3" s="26" t="s">
        <v>70</v>
      </c>
      <c r="D3" s="19">
        <v>1</v>
      </c>
      <c r="E3" s="19">
        <v>5</v>
      </c>
      <c r="F3" s="2"/>
      <c r="G3" s="29">
        <f t="shared" ref="G3:G45" si="0">D3</f>
        <v>1</v>
      </c>
      <c r="H3" s="29">
        <f>E3</f>
        <v>5</v>
      </c>
      <c r="J3" s="10" t="s">
        <v>39</v>
      </c>
      <c r="K3" s="12">
        <f>ROUND(AVERAGE(H2:H45),0)</f>
        <v>5</v>
      </c>
      <c r="M3" s="4" t="s">
        <v>6</v>
      </c>
    </row>
    <row r="4" spans="1:17" ht="43.2" x14ac:dyDescent="0.3">
      <c r="A4" s="24">
        <v>3</v>
      </c>
      <c r="B4" s="25" t="s">
        <v>50</v>
      </c>
      <c r="C4" s="26" t="s">
        <v>71</v>
      </c>
      <c r="D4" s="19">
        <v>1</v>
      </c>
      <c r="E4" s="19">
        <v>5</v>
      </c>
      <c r="F4" s="2"/>
      <c r="G4" s="29">
        <f t="shared" si="0"/>
        <v>1</v>
      </c>
      <c r="H4" s="29">
        <f t="shared" ref="H4:H45" si="1">E4</f>
        <v>5</v>
      </c>
      <c r="J4" s="13" t="s">
        <v>102</v>
      </c>
      <c r="K4" s="14" t="str">
        <f>VLOOKUP(K2,E103:F107,2)</f>
        <v>Initial</v>
      </c>
      <c r="M4" s="4" t="s">
        <v>51</v>
      </c>
    </row>
    <row r="5" spans="1:17" ht="27.6" x14ac:dyDescent="0.3">
      <c r="A5" s="24">
        <v>4</v>
      </c>
      <c r="B5" s="25" t="s">
        <v>6</v>
      </c>
      <c r="C5" s="26" t="s">
        <v>72</v>
      </c>
      <c r="D5" s="19">
        <v>1</v>
      </c>
      <c r="E5" s="19">
        <v>5</v>
      </c>
      <c r="F5" s="2"/>
      <c r="G5" s="29">
        <f t="shared" si="0"/>
        <v>1</v>
      </c>
      <c r="H5" s="29">
        <f t="shared" si="1"/>
        <v>5</v>
      </c>
      <c r="M5" s="4" t="s">
        <v>52</v>
      </c>
    </row>
    <row r="6" spans="1:17" ht="41.4" x14ac:dyDescent="0.3">
      <c r="A6" s="24">
        <v>5</v>
      </c>
      <c r="B6" s="25" t="s">
        <v>6</v>
      </c>
      <c r="C6" s="26" t="s">
        <v>73</v>
      </c>
      <c r="D6" s="19">
        <v>1</v>
      </c>
      <c r="E6" s="19">
        <v>5</v>
      </c>
      <c r="F6" s="2"/>
      <c r="G6" s="29">
        <f t="shared" si="0"/>
        <v>1</v>
      </c>
      <c r="H6" s="29">
        <f t="shared" si="1"/>
        <v>5</v>
      </c>
      <c r="M6" s="4" t="s">
        <v>89</v>
      </c>
    </row>
    <row r="7" spans="1:17" ht="27.6" x14ac:dyDescent="0.3">
      <c r="A7" s="24">
        <v>6</v>
      </c>
      <c r="B7" s="25" t="s">
        <v>51</v>
      </c>
      <c r="C7" s="26" t="s">
        <v>98</v>
      </c>
      <c r="D7" s="19">
        <v>1</v>
      </c>
      <c r="E7" s="19">
        <v>5</v>
      </c>
      <c r="F7" s="2"/>
      <c r="G7" s="29">
        <f t="shared" si="0"/>
        <v>1</v>
      </c>
      <c r="H7" s="29">
        <f t="shared" si="1"/>
        <v>5</v>
      </c>
      <c r="M7" s="4" t="s">
        <v>66</v>
      </c>
    </row>
    <row r="8" spans="1:17" ht="27.6" x14ac:dyDescent="0.3">
      <c r="A8" s="24">
        <v>7</v>
      </c>
      <c r="B8" s="25" t="s">
        <v>51</v>
      </c>
      <c r="C8" s="26" t="s">
        <v>99</v>
      </c>
      <c r="D8" s="19">
        <v>1</v>
      </c>
      <c r="E8" s="19">
        <v>5</v>
      </c>
      <c r="F8" s="2"/>
      <c r="G8" s="29">
        <f t="shared" si="0"/>
        <v>1</v>
      </c>
      <c r="H8" s="29">
        <f t="shared" si="1"/>
        <v>5</v>
      </c>
      <c r="M8" s="4" t="s">
        <v>53</v>
      </c>
    </row>
    <row r="9" spans="1:17" ht="41.4" x14ac:dyDescent="0.3">
      <c r="A9" s="24">
        <v>8</v>
      </c>
      <c r="B9" s="25" t="s">
        <v>51</v>
      </c>
      <c r="C9" s="26" t="s">
        <v>100</v>
      </c>
      <c r="D9" s="19">
        <v>1</v>
      </c>
      <c r="E9" s="19">
        <v>5</v>
      </c>
      <c r="F9" s="2"/>
      <c r="G9" s="29">
        <f t="shared" si="0"/>
        <v>1</v>
      </c>
      <c r="H9" s="29">
        <f t="shared" si="1"/>
        <v>5</v>
      </c>
      <c r="M9" s="4" t="s">
        <v>7</v>
      </c>
    </row>
    <row r="10" spans="1:17" ht="27.6" x14ac:dyDescent="0.3">
      <c r="A10" s="24">
        <v>9</v>
      </c>
      <c r="B10" s="25" t="s">
        <v>51</v>
      </c>
      <c r="C10" s="26" t="s">
        <v>74</v>
      </c>
      <c r="D10" s="19">
        <v>1</v>
      </c>
      <c r="E10" s="19">
        <v>5</v>
      </c>
      <c r="F10" s="2"/>
      <c r="G10" s="29">
        <f t="shared" si="0"/>
        <v>1</v>
      </c>
      <c r="H10" s="29">
        <f t="shared" si="1"/>
        <v>5</v>
      </c>
      <c r="M10" s="4" t="s">
        <v>60</v>
      </c>
    </row>
    <row r="11" spans="1:17" ht="27.6" x14ac:dyDescent="0.3">
      <c r="A11" s="24">
        <v>10</v>
      </c>
      <c r="B11" s="25" t="s">
        <v>51</v>
      </c>
      <c r="C11" s="26" t="s">
        <v>75</v>
      </c>
      <c r="D11" s="19">
        <v>1</v>
      </c>
      <c r="E11" s="19">
        <v>5</v>
      </c>
      <c r="F11" s="2"/>
      <c r="G11" s="29">
        <f t="shared" si="0"/>
        <v>1</v>
      </c>
      <c r="H11" s="29">
        <f t="shared" si="1"/>
        <v>5</v>
      </c>
      <c r="M11" s="4" t="s">
        <v>67</v>
      </c>
    </row>
    <row r="12" spans="1:17" ht="41.4" x14ac:dyDescent="0.3">
      <c r="A12" s="24">
        <v>11</v>
      </c>
      <c r="B12" s="25" t="s">
        <v>51</v>
      </c>
      <c r="C12" s="26" t="s">
        <v>76</v>
      </c>
      <c r="D12" s="19">
        <v>1</v>
      </c>
      <c r="E12" s="19">
        <v>5</v>
      </c>
      <c r="F12" s="2"/>
      <c r="G12" s="29">
        <f t="shared" si="0"/>
        <v>1</v>
      </c>
      <c r="H12" s="29">
        <f t="shared" si="1"/>
        <v>5</v>
      </c>
      <c r="M12" s="4" t="s">
        <v>63</v>
      </c>
    </row>
    <row r="13" spans="1:17" x14ac:dyDescent="0.3">
      <c r="A13" s="24">
        <v>12</v>
      </c>
      <c r="B13" s="25" t="s">
        <v>51</v>
      </c>
      <c r="C13" s="26" t="s">
        <v>77</v>
      </c>
      <c r="D13" s="19">
        <v>1</v>
      </c>
      <c r="E13" s="19">
        <v>5</v>
      </c>
      <c r="F13" s="2"/>
      <c r="G13" s="29">
        <f t="shared" si="0"/>
        <v>1</v>
      </c>
      <c r="H13" s="29">
        <f t="shared" si="1"/>
        <v>5</v>
      </c>
      <c r="M13" s="4" t="s">
        <v>22</v>
      </c>
    </row>
    <row r="14" spans="1:17" ht="41.4" x14ac:dyDescent="0.3">
      <c r="A14" s="24">
        <v>13</v>
      </c>
      <c r="B14" s="25" t="s">
        <v>52</v>
      </c>
      <c r="C14" s="26" t="s">
        <v>78</v>
      </c>
      <c r="D14" s="19">
        <v>1</v>
      </c>
      <c r="E14" s="19">
        <v>5</v>
      </c>
      <c r="F14" s="2"/>
      <c r="G14" s="29">
        <f t="shared" si="0"/>
        <v>1</v>
      </c>
      <c r="H14" s="29">
        <f t="shared" si="1"/>
        <v>5</v>
      </c>
    </row>
    <row r="15" spans="1:17" ht="27.6" x14ac:dyDescent="0.3">
      <c r="A15" s="24">
        <v>14</v>
      </c>
      <c r="B15" s="25" t="s">
        <v>52</v>
      </c>
      <c r="C15" s="26" t="s">
        <v>79</v>
      </c>
      <c r="D15" s="19">
        <v>1</v>
      </c>
      <c r="E15" s="19">
        <v>5</v>
      </c>
      <c r="F15" s="2"/>
      <c r="G15" s="29">
        <f t="shared" si="0"/>
        <v>1</v>
      </c>
      <c r="H15" s="29">
        <f t="shared" si="1"/>
        <v>5</v>
      </c>
    </row>
    <row r="16" spans="1:17" ht="27.6" x14ac:dyDescent="0.3">
      <c r="A16" s="24">
        <v>15</v>
      </c>
      <c r="B16" s="25" t="s">
        <v>52</v>
      </c>
      <c r="C16" s="26" t="s">
        <v>80</v>
      </c>
      <c r="D16" s="19">
        <v>1</v>
      </c>
      <c r="E16" s="19">
        <v>5</v>
      </c>
      <c r="F16" s="2"/>
      <c r="G16" s="29">
        <f t="shared" si="0"/>
        <v>1</v>
      </c>
      <c r="H16" s="29">
        <f t="shared" si="1"/>
        <v>5</v>
      </c>
    </row>
    <row r="17" spans="1:8" ht="55.2" x14ac:dyDescent="0.3">
      <c r="A17" s="24">
        <v>16</v>
      </c>
      <c r="B17" s="25" t="s">
        <v>52</v>
      </c>
      <c r="C17" s="26" t="s">
        <v>81</v>
      </c>
      <c r="D17" s="19">
        <v>1</v>
      </c>
      <c r="E17" s="19">
        <v>5</v>
      </c>
      <c r="F17" s="2"/>
      <c r="G17" s="29">
        <f t="shared" si="0"/>
        <v>1</v>
      </c>
      <c r="H17" s="29">
        <f t="shared" si="1"/>
        <v>5</v>
      </c>
    </row>
    <row r="18" spans="1:8" ht="27.6" x14ac:dyDescent="0.3">
      <c r="A18" s="24">
        <v>17</v>
      </c>
      <c r="B18" s="25" t="s">
        <v>52</v>
      </c>
      <c r="C18" s="26" t="s">
        <v>82</v>
      </c>
      <c r="D18" s="19">
        <v>1</v>
      </c>
      <c r="E18" s="19">
        <v>5</v>
      </c>
      <c r="F18" s="2"/>
      <c r="G18" s="29">
        <f t="shared" si="0"/>
        <v>1</v>
      </c>
      <c r="H18" s="29">
        <f t="shared" si="1"/>
        <v>5</v>
      </c>
    </row>
    <row r="19" spans="1:8" ht="41.4" x14ac:dyDescent="0.3">
      <c r="A19" s="24">
        <v>18</v>
      </c>
      <c r="B19" s="25" t="s">
        <v>53</v>
      </c>
      <c r="C19" s="26" t="s">
        <v>83</v>
      </c>
      <c r="D19" s="19">
        <v>1</v>
      </c>
      <c r="E19" s="19">
        <v>5</v>
      </c>
      <c r="F19" s="2"/>
      <c r="G19" s="29">
        <f t="shared" si="0"/>
        <v>1</v>
      </c>
      <c r="H19" s="29">
        <f t="shared" si="1"/>
        <v>5</v>
      </c>
    </row>
    <row r="20" spans="1:8" ht="27.6" x14ac:dyDescent="0.3">
      <c r="A20" s="24">
        <v>19</v>
      </c>
      <c r="B20" s="25" t="s">
        <v>53</v>
      </c>
      <c r="C20" s="26" t="s">
        <v>54</v>
      </c>
      <c r="D20" s="19">
        <v>1</v>
      </c>
      <c r="E20" s="19">
        <v>5</v>
      </c>
      <c r="F20" s="2"/>
      <c r="G20" s="29">
        <f t="shared" si="0"/>
        <v>1</v>
      </c>
      <c r="H20" s="29">
        <f t="shared" si="1"/>
        <v>5</v>
      </c>
    </row>
    <row r="21" spans="1:8" ht="27.6" x14ac:dyDescent="0.3">
      <c r="A21" s="24">
        <v>20</v>
      </c>
      <c r="B21" s="25" t="s">
        <v>53</v>
      </c>
      <c r="C21" s="26" t="s">
        <v>84</v>
      </c>
      <c r="D21" s="19">
        <v>1</v>
      </c>
      <c r="E21" s="19">
        <v>5</v>
      </c>
      <c r="F21" s="2"/>
      <c r="G21" s="29">
        <f t="shared" si="0"/>
        <v>1</v>
      </c>
      <c r="H21" s="29">
        <f t="shared" si="1"/>
        <v>5</v>
      </c>
    </row>
    <row r="22" spans="1:8" ht="55.2" x14ac:dyDescent="0.3">
      <c r="A22" s="24">
        <v>21</v>
      </c>
      <c r="B22" s="25" t="s">
        <v>53</v>
      </c>
      <c r="C22" s="26" t="s">
        <v>85</v>
      </c>
      <c r="D22" s="19">
        <v>1</v>
      </c>
      <c r="E22" s="19">
        <v>5</v>
      </c>
      <c r="F22" s="2"/>
      <c r="G22" s="29">
        <f t="shared" si="0"/>
        <v>1</v>
      </c>
      <c r="H22" s="29">
        <f t="shared" si="1"/>
        <v>5</v>
      </c>
    </row>
    <row r="23" spans="1:8" ht="27.6" x14ac:dyDescent="0.3">
      <c r="A23" s="24">
        <v>22</v>
      </c>
      <c r="B23" s="25" t="s">
        <v>53</v>
      </c>
      <c r="C23" s="26" t="s">
        <v>55</v>
      </c>
      <c r="D23" s="19">
        <v>1</v>
      </c>
      <c r="E23" s="19">
        <v>5</v>
      </c>
      <c r="F23" s="2"/>
      <c r="G23" s="29">
        <f t="shared" si="0"/>
        <v>1</v>
      </c>
      <c r="H23" s="29">
        <f t="shared" si="1"/>
        <v>5</v>
      </c>
    </row>
    <row r="24" spans="1:8" ht="41.4" x14ac:dyDescent="0.3">
      <c r="A24" s="24">
        <v>23</v>
      </c>
      <c r="B24" s="25" t="s">
        <v>7</v>
      </c>
      <c r="C24" s="26" t="s">
        <v>86</v>
      </c>
      <c r="D24" s="19">
        <v>1</v>
      </c>
      <c r="E24" s="19">
        <v>5</v>
      </c>
      <c r="F24" s="2"/>
      <c r="G24" s="29">
        <f t="shared" si="0"/>
        <v>1</v>
      </c>
      <c r="H24" s="29">
        <f t="shared" si="1"/>
        <v>5</v>
      </c>
    </row>
    <row r="25" spans="1:8" ht="27.6" x14ac:dyDescent="0.3">
      <c r="A25" s="24">
        <v>24</v>
      </c>
      <c r="B25" s="25" t="s">
        <v>7</v>
      </c>
      <c r="C25" s="26" t="s">
        <v>56</v>
      </c>
      <c r="D25" s="19">
        <v>1</v>
      </c>
      <c r="E25" s="19">
        <v>5</v>
      </c>
      <c r="F25" s="2"/>
      <c r="G25" s="29">
        <f t="shared" si="0"/>
        <v>1</v>
      </c>
      <c r="H25" s="29">
        <f t="shared" si="1"/>
        <v>5</v>
      </c>
    </row>
    <row r="26" spans="1:8" ht="27.6" x14ac:dyDescent="0.3">
      <c r="A26" s="24">
        <v>25</v>
      </c>
      <c r="B26" s="25" t="s">
        <v>7</v>
      </c>
      <c r="C26" s="26" t="s">
        <v>87</v>
      </c>
      <c r="D26" s="19">
        <v>1</v>
      </c>
      <c r="E26" s="19">
        <v>5</v>
      </c>
      <c r="F26" s="2"/>
      <c r="G26" s="29">
        <f t="shared" si="0"/>
        <v>1</v>
      </c>
      <c r="H26" s="29">
        <f t="shared" si="1"/>
        <v>5</v>
      </c>
    </row>
    <row r="27" spans="1:8" ht="27.6" x14ac:dyDescent="0.3">
      <c r="A27" s="24">
        <v>26</v>
      </c>
      <c r="B27" s="25" t="s">
        <v>7</v>
      </c>
      <c r="C27" s="26" t="s">
        <v>88</v>
      </c>
      <c r="D27" s="19">
        <v>1</v>
      </c>
      <c r="E27" s="19">
        <v>5</v>
      </c>
      <c r="F27" s="2"/>
      <c r="G27" s="29">
        <f t="shared" si="0"/>
        <v>1</v>
      </c>
      <c r="H27" s="29">
        <f t="shared" si="1"/>
        <v>5</v>
      </c>
    </row>
    <row r="28" spans="1:8" ht="27.6" x14ac:dyDescent="0.3">
      <c r="A28" s="24">
        <v>27</v>
      </c>
      <c r="B28" s="25" t="s">
        <v>89</v>
      </c>
      <c r="C28" s="26" t="s">
        <v>57</v>
      </c>
      <c r="D28" s="19">
        <v>1</v>
      </c>
      <c r="E28" s="19">
        <v>5</v>
      </c>
      <c r="F28" s="2"/>
      <c r="G28" s="29">
        <f t="shared" si="0"/>
        <v>1</v>
      </c>
      <c r="H28" s="29">
        <f t="shared" si="1"/>
        <v>5</v>
      </c>
    </row>
    <row r="29" spans="1:8" ht="27.6" x14ac:dyDescent="0.3">
      <c r="A29" s="24">
        <v>28</v>
      </c>
      <c r="B29" s="25" t="s">
        <v>89</v>
      </c>
      <c r="C29" s="26" t="s">
        <v>58</v>
      </c>
      <c r="D29" s="19">
        <v>1</v>
      </c>
      <c r="E29" s="19">
        <v>5</v>
      </c>
      <c r="F29" s="2"/>
      <c r="G29" s="29">
        <f t="shared" si="0"/>
        <v>1</v>
      </c>
      <c r="H29" s="29">
        <f t="shared" si="1"/>
        <v>5</v>
      </c>
    </row>
    <row r="30" spans="1:8" x14ac:dyDescent="0.3">
      <c r="A30" s="24">
        <v>29</v>
      </c>
      <c r="B30" s="25" t="s">
        <v>89</v>
      </c>
      <c r="C30" s="26" t="s">
        <v>59</v>
      </c>
      <c r="D30" s="19">
        <v>1</v>
      </c>
      <c r="E30" s="19">
        <v>5</v>
      </c>
      <c r="F30" s="2"/>
      <c r="G30" s="29">
        <f t="shared" si="0"/>
        <v>1</v>
      </c>
      <c r="H30" s="29">
        <f t="shared" si="1"/>
        <v>5</v>
      </c>
    </row>
    <row r="31" spans="1:8" ht="27.6" x14ac:dyDescent="0.3">
      <c r="A31" s="24">
        <v>30</v>
      </c>
      <c r="B31" s="25" t="s">
        <v>66</v>
      </c>
      <c r="C31" s="26" t="s">
        <v>90</v>
      </c>
      <c r="D31" s="19">
        <v>1</v>
      </c>
      <c r="E31" s="19">
        <v>5</v>
      </c>
      <c r="F31" s="2"/>
      <c r="G31" s="29">
        <f t="shared" si="0"/>
        <v>1</v>
      </c>
      <c r="H31" s="29">
        <f t="shared" si="1"/>
        <v>5</v>
      </c>
    </row>
    <row r="32" spans="1:8" ht="27.6" x14ac:dyDescent="0.3">
      <c r="A32" s="24">
        <v>31</v>
      </c>
      <c r="B32" s="25" t="s">
        <v>66</v>
      </c>
      <c r="C32" s="26" t="s">
        <v>91</v>
      </c>
      <c r="D32" s="19">
        <v>1</v>
      </c>
      <c r="E32" s="19">
        <v>5</v>
      </c>
      <c r="F32" s="2"/>
      <c r="G32" s="29">
        <f t="shared" si="0"/>
        <v>1</v>
      </c>
      <c r="H32" s="29">
        <f t="shared" si="1"/>
        <v>5</v>
      </c>
    </row>
    <row r="33" spans="1:8" ht="27.6" x14ac:dyDescent="0.3">
      <c r="A33" s="24">
        <v>32</v>
      </c>
      <c r="B33" s="25" t="s">
        <v>66</v>
      </c>
      <c r="C33" s="26" t="s">
        <v>92</v>
      </c>
      <c r="D33" s="19">
        <v>1</v>
      </c>
      <c r="E33" s="19">
        <v>5</v>
      </c>
      <c r="F33" s="2"/>
      <c r="G33" s="29">
        <f t="shared" si="0"/>
        <v>1</v>
      </c>
      <c r="H33" s="29">
        <f t="shared" si="1"/>
        <v>5</v>
      </c>
    </row>
    <row r="34" spans="1:8" ht="27.6" x14ac:dyDescent="0.3">
      <c r="A34" s="24">
        <v>33</v>
      </c>
      <c r="B34" s="25" t="s">
        <v>60</v>
      </c>
      <c r="C34" s="26" t="s">
        <v>93</v>
      </c>
      <c r="D34" s="19">
        <v>1</v>
      </c>
      <c r="E34" s="19">
        <v>5</v>
      </c>
      <c r="F34" s="2"/>
      <c r="G34" s="29">
        <f t="shared" si="0"/>
        <v>1</v>
      </c>
      <c r="H34" s="29">
        <f t="shared" si="1"/>
        <v>5</v>
      </c>
    </row>
    <row r="35" spans="1:8" ht="27.6" x14ac:dyDescent="0.3">
      <c r="A35" s="24">
        <v>34</v>
      </c>
      <c r="B35" s="25" t="s">
        <v>60</v>
      </c>
      <c r="C35" s="26" t="s">
        <v>94</v>
      </c>
      <c r="D35" s="19">
        <v>1</v>
      </c>
      <c r="E35" s="19">
        <v>5</v>
      </c>
      <c r="F35" s="2"/>
      <c r="G35" s="29">
        <f t="shared" si="0"/>
        <v>1</v>
      </c>
      <c r="H35" s="29">
        <f t="shared" si="1"/>
        <v>5</v>
      </c>
    </row>
    <row r="36" spans="1:8" ht="41.4" x14ac:dyDescent="0.3">
      <c r="A36" s="24">
        <v>35</v>
      </c>
      <c r="B36" s="25" t="s">
        <v>60</v>
      </c>
      <c r="C36" s="26" t="s">
        <v>101</v>
      </c>
      <c r="D36" s="19">
        <v>1</v>
      </c>
      <c r="E36" s="19">
        <v>5</v>
      </c>
      <c r="F36" s="2"/>
      <c r="G36" s="29">
        <f t="shared" si="0"/>
        <v>1</v>
      </c>
      <c r="H36" s="29">
        <f t="shared" si="1"/>
        <v>5</v>
      </c>
    </row>
    <row r="37" spans="1:8" ht="41.4" x14ac:dyDescent="0.3">
      <c r="A37" s="24">
        <v>36</v>
      </c>
      <c r="B37" s="25" t="s">
        <v>60</v>
      </c>
      <c r="C37" s="26" t="s">
        <v>103</v>
      </c>
      <c r="D37" s="19">
        <v>1</v>
      </c>
      <c r="E37" s="19">
        <v>5</v>
      </c>
      <c r="F37" s="2"/>
      <c r="G37" s="29">
        <f t="shared" si="0"/>
        <v>1</v>
      </c>
      <c r="H37" s="29">
        <f t="shared" si="1"/>
        <v>5</v>
      </c>
    </row>
    <row r="38" spans="1:8" ht="41.4" x14ac:dyDescent="0.3">
      <c r="A38" s="24">
        <v>37</v>
      </c>
      <c r="B38" s="25" t="s">
        <v>67</v>
      </c>
      <c r="C38" s="26" t="s">
        <v>95</v>
      </c>
      <c r="D38" s="19">
        <v>1</v>
      </c>
      <c r="E38" s="19">
        <v>5</v>
      </c>
      <c r="F38" s="2"/>
      <c r="G38" s="29">
        <f t="shared" si="0"/>
        <v>1</v>
      </c>
      <c r="H38" s="29">
        <f t="shared" si="1"/>
        <v>5</v>
      </c>
    </row>
    <row r="39" spans="1:8" ht="27.6" x14ac:dyDescent="0.3">
      <c r="A39" s="24">
        <v>38</v>
      </c>
      <c r="B39" s="25" t="s">
        <v>67</v>
      </c>
      <c r="C39" s="26" t="s">
        <v>96</v>
      </c>
      <c r="D39" s="19">
        <v>1</v>
      </c>
      <c r="E39" s="19">
        <v>5</v>
      </c>
      <c r="F39" s="2"/>
      <c r="G39" s="29">
        <f t="shared" si="0"/>
        <v>1</v>
      </c>
      <c r="H39" s="29">
        <f t="shared" si="1"/>
        <v>5</v>
      </c>
    </row>
    <row r="40" spans="1:8" ht="41.4" x14ac:dyDescent="0.3">
      <c r="A40" s="24">
        <v>39</v>
      </c>
      <c r="B40" s="25" t="s">
        <v>67</v>
      </c>
      <c r="C40" s="26" t="s">
        <v>61</v>
      </c>
      <c r="D40" s="19">
        <v>1</v>
      </c>
      <c r="E40" s="19">
        <v>5</v>
      </c>
      <c r="F40" s="2"/>
      <c r="G40" s="29">
        <f t="shared" si="0"/>
        <v>1</v>
      </c>
      <c r="H40" s="29">
        <f t="shared" si="1"/>
        <v>5</v>
      </c>
    </row>
    <row r="41" spans="1:8" ht="27.6" x14ac:dyDescent="0.3">
      <c r="A41" s="24">
        <v>40</v>
      </c>
      <c r="B41" s="25" t="s">
        <v>67</v>
      </c>
      <c r="C41" s="27" t="s">
        <v>62</v>
      </c>
      <c r="D41" s="19">
        <v>1</v>
      </c>
      <c r="E41" s="19">
        <v>5</v>
      </c>
      <c r="F41" s="2"/>
      <c r="G41" s="29">
        <f t="shared" si="0"/>
        <v>1</v>
      </c>
      <c r="H41" s="29">
        <f t="shared" si="1"/>
        <v>5</v>
      </c>
    </row>
    <row r="42" spans="1:8" ht="27.6" x14ac:dyDescent="0.3">
      <c r="A42" s="24">
        <v>41</v>
      </c>
      <c r="B42" s="25" t="s">
        <v>67</v>
      </c>
      <c r="C42" s="26" t="s">
        <v>69</v>
      </c>
      <c r="D42" s="19">
        <v>1</v>
      </c>
      <c r="E42" s="19">
        <v>5</v>
      </c>
      <c r="F42" s="2"/>
      <c r="G42" s="29">
        <f t="shared" si="0"/>
        <v>1</v>
      </c>
      <c r="H42" s="29">
        <f t="shared" si="1"/>
        <v>5</v>
      </c>
    </row>
    <row r="43" spans="1:8" ht="27.6" x14ac:dyDescent="0.3">
      <c r="A43" s="24">
        <v>42</v>
      </c>
      <c r="B43" s="25" t="s">
        <v>63</v>
      </c>
      <c r="C43" s="26" t="s">
        <v>97</v>
      </c>
      <c r="D43" s="19">
        <v>1</v>
      </c>
      <c r="E43" s="19">
        <v>5</v>
      </c>
      <c r="F43" s="2"/>
      <c r="G43" s="29">
        <f t="shared" si="0"/>
        <v>1</v>
      </c>
      <c r="H43" s="29">
        <f t="shared" si="1"/>
        <v>5</v>
      </c>
    </row>
    <row r="44" spans="1:8" ht="27.6" x14ac:dyDescent="0.3">
      <c r="A44" s="24">
        <v>43</v>
      </c>
      <c r="B44" s="25" t="s">
        <v>63</v>
      </c>
      <c r="C44" s="26" t="s">
        <v>64</v>
      </c>
      <c r="D44" s="19">
        <v>1</v>
      </c>
      <c r="E44" s="19">
        <v>5</v>
      </c>
      <c r="F44" s="2"/>
      <c r="G44" s="29">
        <f t="shared" si="0"/>
        <v>1</v>
      </c>
      <c r="H44" s="29">
        <f t="shared" si="1"/>
        <v>5</v>
      </c>
    </row>
    <row r="45" spans="1:8" ht="27.6" x14ac:dyDescent="0.3">
      <c r="A45" s="24">
        <v>44</v>
      </c>
      <c r="B45" s="25" t="s">
        <v>63</v>
      </c>
      <c r="C45" s="26" t="s">
        <v>65</v>
      </c>
      <c r="D45" s="19">
        <v>1</v>
      </c>
      <c r="E45" s="19">
        <v>5</v>
      </c>
      <c r="F45" s="2"/>
      <c r="G45" s="29">
        <f t="shared" si="0"/>
        <v>1</v>
      </c>
      <c r="H45" s="29">
        <f t="shared" si="1"/>
        <v>5</v>
      </c>
    </row>
    <row r="102" spans="5:6" x14ac:dyDescent="0.3">
      <c r="E102" s="5" t="s">
        <v>30</v>
      </c>
      <c r="F102" s="5" t="s">
        <v>31</v>
      </c>
    </row>
    <row r="103" spans="5:6" x14ac:dyDescent="0.3">
      <c r="E103" s="6">
        <v>1</v>
      </c>
      <c r="F103" s="1" t="s">
        <v>1</v>
      </c>
    </row>
    <row r="104" spans="5:6" x14ac:dyDescent="0.3">
      <c r="E104" s="6">
        <v>2</v>
      </c>
      <c r="F104" s="1" t="s">
        <v>2</v>
      </c>
    </row>
    <row r="105" spans="5:6" x14ac:dyDescent="0.3">
      <c r="E105" s="6">
        <v>3</v>
      </c>
      <c r="F105" s="1" t="s">
        <v>3</v>
      </c>
    </row>
    <row r="106" spans="5:6" x14ac:dyDescent="0.3">
      <c r="E106" s="6">
        <v>4</v>
      </c>
      <c r="F106" s="1" t="s">
        <v>4</v>
      </c>
    </row>
    <row r="107" spans="5:6" x14ac:dyDescent="0.3">
      <c r="E107" s="6">
        <v>5</v>
      </c>
      <c r="F107" s="1" t="s">
        <v>5</v>
      </c>
    </row>
  </sheetData>
  <dataValidations count="1">
    <dataValidation type="list" allowBlank="1" showInputMessage="1" showErrorMessage="1" sqref="D2:E45" xr:uid="{48824D81-E9EE-43B6-9E2A-46FDCE95721F}">
      <formula1>"0,1,2,3,4,5"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5990-0977-49AC-A575-77CD90495D7D}">
  <sheetPr>
    <tabColor rgb="FFFFFF00"/>
  </sheetPr>
  <dimension ref="A1:J143"/>
  <sheetViews>
    <sheetView showGridLines="0" zoomScale="80" zoomScaleNormal="80" workbookViewId="0">
      <pane ySplit="1" topLeftCell="A2" activePane="bottomLeft" state="frozen"/>
      <selection pane="bottomLeft" activeCell="D20" sqref="D20"/>
    </sheetView>
  </sheetViews>
  <sheetFormatPr defaultColWidth="9.109375" defaultRowHeight="14.4" x14ac:dyDescent="0.3"/>
  <cols>
    <col min="1" max="1" width="10.109375" style="43" customWidth="1"/>
    <col min="2" max="2" width="15.6640625" style="36" customWidth="1"/>
    <col min="3" max="3" width="16.33203125" style="36" bestFit="1" customWidth="1"/>
    <col min="4" max="4" width="37.77734375" style="37" customWidth="1"/>
    <col min="5" max="5" width="94.109375" style="37" customWidth="1"/>
    <col min="6" max="6" width="21.88671875" style="36" bestFit="1" customWidth="1"/>
    <col min="7" max="7" width="21.33203125" style="36" bestFit="1" customWidth="1"/>
    <col min="8" max="8" width="22" style="36" bestFit="1" customWidth="1"/>
    <col min="9" max="9" width="21.44140625" style="36" bestFit="1" customWidth="1"/>
    <col min="10" max="10" width="34.44140625" style="36" customWidth="1"/>
    <col min="11" max="16384" width="9.109375" style="38"/>
  </cols>
  <sheetData>
    <row r="1" spans="1:10" s="35" customFormat="1" x14ac:dyDescent="0.3">
      <c r="A1" s="42" t="s">
        <v>8</v>
      </c>
      <c r="B1" s="41" t="s">
        <v>133</v>
      </c>
      <c r="C1" s="40" t="s">
        <v>13</v>
      </c>
      <c r="D1" s="41" t="s">
        <v>14</v>
      </c>
      <c r="E1" s="41" t="s">
        <v>15</v>
      </c>
      <c r="F1" s="40" t="s">
        <v>16</v>
      </c>
      <c r="G1" s="40" t="s">
        <v>17</v>
      </c>
      <c r="H1" s="40" t="s">
        <v>18</v>
      </c>
      <c r="I1" s="40" t="s">
        <v>19</v>
      </c>
      <c r="J1" s="40" t="s">
        <v>20</v>
      </c>
    </row>
    <row r="2" spans="1:10" x14ac:dyDescent="0.3">
      <c r="A2" s="45">
        <v>1</v>
      </c>
      <c r="B2" s="44" t="s">
        <v>134</v>
      </c>
      <c r="C2" s="44" t="s">
        <v>138</v>
      </c>
      <c r="D2" s="44" t="s">
        <v>52</v>
      </c>
      <c r="E2" s="44" t="s">
        <v>140</v>
      </c>
      <c r="F2" s="39" t="s">
        <v>0</v>
      </c>
      <c r="G2" s="33">
        <v>0</v>
      </c>
      <c r="H2" s="33" t="s">
        <v>5</v>
      </c>
      <c r="I2" s="33">
        <v>5</v>
      </c>
      <c r="J2" s="33"/>
    </row>
    <row r="3" spans="1:10" x14ac:dyDescent="0.3">
      <c r="A3" s="45">
        <v>2</v>
      </c>
      <c r="B3" s="44" t="s">
        <v>134</v>
      </c>
      <c r="C3" s="44" t="s">
        <v>106</v>
      </c>
      <c r="D3" s="44" t="s">
        <v>137</v>
      </c>
      <c r="E3" s="44" t="s">
        <v>141</v>
      </c>
      <c r="F3" s="39" t="s">
        <v>0</v>
      </c>
      <c r="G3" s="33">
        <v>0</v>
      </c>
      <c r="H3" s="33" t="s">
        <v>5</v>
      </c>
      <c r="I3" s="33">
        <v>5</v>
      </c>
      <c r="J3" s="33"/>
    </row>
    <row r="4" spans="1:10" x14ac:dyDescent="0.3">
      <c r="A4" s="45">
        <v>3</v>
      </c>
      <c r="B4" s="44" t="s">
        <v>134</v>
      </c>
      <c r="C4" s="44" t="s">
        <v>107</v>
      </c>
      <c r="D4" s="44" t="s">
        <v>142</v>
      </c>
      <c r="E4" s="44" t="s">
        <v>143</v>
      </c>
      <c r="F4" s="39" t="s">
        <v>0</v>
      </c>
      <c r="G4" s="33">
        <v>0</v>
      </c>
      <c r="H4" s="33" t="s">
        <v>5</v>
      </c>
      <c r="I4" s="33">
        <v>5</v>
      </c>
      <c r="J4" s="33"/>
    </row>
    <row r="5" spans="1:10" x14ac:dyDescent="0.3">
      <c r="A5" s="45">
        <v>4</v>
      </c>
      <c r="B5" s="44" t="s">
        <v>134</v>
      </c>
      <c r="C5" s="44" t="s">
        <v>9</v>
      </c>
      <c r="D5" s="44" t="s">
        <v>137</v>
      </c>
      <c r="E5" s="44" t="s">
        <v>144</v>
      </c>
      <c r="F5" s="39" t="s">
        <v>0</v>
      </c>
      <c r="G5" s="33">
        <v>0</v>
      </c>
      <c r="H5" s="33" t="s">
        <v>5</v>
      </c>
      <c r="I5" s="33">
        <v>5</v>
      </c>
      <c r="J5" s="33"/>
    </row>
    <row r="6" spans="1:10" x14ac:dyDescent="0.3">
      <c r="A6" s="45">
        <v>5</v>
      </c>
      <c r="B6" s="44" t="s">
        <v>134</v>
      </c>
      <c r="C6" s="44" t="s">
        <v>9</v>
      </c>
      <c r="D6" s="44" t="s">
        <v>145</v>
      </c>
      <c r="E6" s="44" t="s">
        <v>146</v>
      </c>
      <c r="F6" s="39" t="s">
        <v>0</v>
      </c>
      <c r="G6" s="33">
        <v>0</v>
      </c>
      <c r="H6" s="33" t="s">
        <v>5</v>
      </c>
      <c r="I6" s="33">
        <v>5</v>
      </c>
      <c r="J6" s="33"/>
    </row>
    <row r="7" spans="1:10" x14ac:dyDescent="0.3">
      <c r="A7" s="45">
        <v>6</v>
      </c>
      <c r="B7" s="44" t="s">
        <v>134</v>
      </c>
      <c r="C7" s="44" t="s">
        <v>106</v>
      </c>
      <c r="D7" s="44" t="s">
        <v>147</v>
      </c>
      <c r="E7" s="44" t="s">
        <v>148</v>
      </c>
      <c r="F7" s="39" t="s">
        <v>0</v>
      </c>
      <c r="G7" s="33">
        <v>0</v>
      </c>
      <c r="H7" s="33" t="s">
        <v>5</v>
      </c>
      <c r="I7" s="33">
        <v>5</v>
      </c>
      <c r="J7" s="33"/>
    </row>
    <row r="8" spans="1:10" x14ac:dyDescent="0.3">
      <c r="A8" s="45">
        <v>7</v>
      </c>
      <c r="B8" s="44" t="s">
        <v>134</v>
      </c>
      <c r="C8" s="44" t="s">
        <v>107</v>
      </c>
      <c r="D8" s="44" t="s">
        <v>66</v>
      </c>
      <c r="E8" s="44" t="s">
        <v>149</v>
      </c>
      <c r="F8" s="39" t="s">
        <v>0</v>
      </c>
      <c r="G8" s="33">
        <v>0</v>
      </c>
      <c r="H8" s="33" t="s">
        <v>5</v>
      </c>
      <c r="I8" s="33">
        <v>5</v>
      </c>
      <c r="J8" s="33"/>
    </row>
    <row r="9" spans="1:10" x14ac:dyDescent="0.3">
      <c r="A9" s="45">
        <v>8</v>
      </c>
      <c r="B9" s="44" t="s">
        <v>134</v>
      </c>
      <c r="C9" s="44" t="s">
        <v>9</v>
      </c>
      <c r="D9" s="44" t="s">
        <v>137</v>
      </c>
      <c r="E9" s="44" t="s">
        <v>150</v>
      </c>
      <c r="F9" s="39" t="s">
        <v>0</v>
      </c>
      <c r="G9" s="33">
        <v>0</v>
      </c>
      <c r="H9" s="33" t="s">
        <v>5</v>
      </c>
      <c r="I9" s="33">
        <v>5</v>
      </c>
      <c r="J9" s="33"/>
    </row>
    <row r="10" spans="1:10" x14ac:dyDescent="0.3">
      <c r="A10" s="45">
        <v>9</v>
      </c>
      <c r="B10" s="44" t="s">
        <v>134</v>
      </c>
      <c r="C10" s="44" t="s">
        <v>138</v>
      </c>
      <c r="D10" s="44" t="s">
        <v>151</v>
      </c>
      <c r="E10" s="44" t="s">
        <v>152</v>
      </c>
      <c r="F10" s="39" t="s">
        <v>0</v>
      </c>
      <c r="G10" s="33">
        <v>0</v>
      </c>
      <c r="H10" s="33" t="s">
        <v>5</v>
      </c>
      <c r="I10" s="33">
        <v>5</v>
      </c>
      <c r="J10" s="33"/>
    </row>
    <row r="11" spans="1:10" x14ac:dyDescent="0.3">
      <c r="A11" s="45">
        <v>10</v>
      </c>
      <c r="B11" s="44" t="s">
        <v>134</v>
      </c>
      <c r="C11" s="44" t="s">
        <v>106</v>
      </c>
      <c r="D11" s="44" t="s">
        <v>142</v>
      </c>
      <c r="E11" s="44" t="s">
        <v>153</v>
      </c>
      <c r="F11" s="39" t="s">
        <v>0</v>
      </c>
      <c r="G11" s="33">
        <v>0</v>
      </c>
      <c r="H11" s="33" t="s">
        <v>5</v>
      </c>
      <c r="I11" s="33">
        <v>5</v>
      </c>
      <c r="J11" s="33"/>
    </row>
    <row r="12" spans="1:10" x14ac:dyDescent="0.3">
      <c r="A12" s="45">
        <v>11</v>
      </c>
      <c r="B12" s="44" t="s">
        <v>134</v>
      </c>
      <c r="C12" s="44" t="s">
        <v>138</v>
      </c>
      <c r="D12" s="44" t="s">
        <v>63</v>
      </c>
      <c r="E12" s="44" t="s">
        <v>154</v>
      </c>
      <c r="F12" s="39" t="s">
        <v>0</v>
      </c>
      <c r="G12" s="33">
        <v>0</v>
      </c>
      <c r="H12" s="33" t="s">
        <v>5</v>
      </c>
      <c r="I12" s="33">
        <v>5</v>
      </c>
      <c r="J12" s="33"/>
    </row>
    <row r="13" spans="1:10" x14ac:dyDescent="0.3">
      <c r="A13" s="45">
        <v>12</v>
      </c>
      <c r="B13" s="44" t="s">
        <v>134</v>
      </c>
      <c r="C13" s="44" t="s">
        <v>106</v>
      </c>
      <c r="D13" s="44" t="s">
        <v>139</v>
      </c>
      <c r="E13" s="44" t="s">
        <v>155</v>
      </c>
      <c r="F13" s="39" t="s">
        <v>0</v>
      </c>
      <c r="G13" s="33">
        <v>0</v>
      </c>
      <c r="H13" s="33" t="s">
        <v>5</v>
      </c>
      <c r="I13" s="33">
        <v>5</v>
      </c>
      <c r="J13" s="33"/>
    </row>
    <row r="14" spans="1:10" x14ac:dyDescent="0.3">
      <c r="A14" s="45">
        <v>13</v>
      </c>
      <c r="B14" s="44" t="s">
        <v>134</v>
      </c>
      <c r="C14" s="44" t="s">
        <v>107</v>
      </c>
      <c r="D14" s="44" t="s">
        <v>60</v>
      </c>
      <c r="E14" s="44" t="s">
        <v>156</v>
      </c>
      <c r="F14" s="39" t="s">
        <v>0</v>
      </c>
      <c r="G14" s="33">
        <v>0</v>
      </c>
      <c r="H14" s="33" t="s">
        <v>5</v>
      </c>
      <c r="I14" s="33">
        <v>5</v>
      </c>
      <c r="J14" s="33"/>
    </row>
    <row r="15" spans="1:10" x14ac:dyDescent="0.3">
      <c r="A15" s="45">
        <v>14</v>
      </c>
      <c r="B15" s="44" t="s">
        <v>134</v>
      </c>
      <c r="C15" s="44" t="s">
        <v>107</v>
      </c>
      <c r="D15" s="44" t="s">
        <v>66</v>
      </c>
      <c r="E15" s="44" t="s">
        <v>157</v>
      </c>
      <c r="F15" s="39" t="s">
        <v>0</v>
      </c>
      <c r="G15" s="33">
        <v>0</v>
      </c>
      <c r="H15" s="33" t="s">
        <v>5</v>
      </c>
      <c r="I15" s="33">
        <v>5</v>
      </c>
      <c r="J15" s="33"/>
    </row>
    <row r="16" spans="1:10" x14ac:dyDescent="0.3">
      <c r="A16" s="45">
        <v>15</v>
      </c>
      <c r="B16" s="44" t="s">
        <v>134</v>
      </c>
      <c r="C16" s="44" t="s">
        <v>9</v>
      </c>
      <c r="D16" s="44" t="s">
        <v>151</v>
      </c>
      <c r="E16" s="44" t="s">
        <v>158</v>
      </c>
      <c r="F16" s="39" t="s">
        <v>0</v>
      </c>
      <c r="G16" s="33">
        <v>0</v>
      </c>
      <c r="H16" s="33" t="s">
        <v>5</v>
      </c>
      <c r="I16" s="33">
        <v>5</v>
      </c>
      <c r="J16" s="33"/>
    </row>
    <row r="17" spans="1:10" x14ac:dyDescent="0.3">
      <c r="A17" s="45">
        <v>16</v>
      </c>
      <c r="B17" s="44" t="s">
        <v>159</v>
      </c>
      <c r="C17" s="44" t="s">
        <v>138</v>
      </c>
      <c r="D17" s="44" t="s">
        <v>160</v>
      </c>
      <c r="E17" s="44" t="s">
        <v>161</v>
      </c>
      <c r="F17" s="39" t="s">
        <v>0</v>
      </c>
      <c r="G17" s="33">
        <v>0</v>
      </c>
      <c r="H17" s="33" t="s">
        <v>5</v>
      </c>
      <c r="I17" s="33">
        <v>5</v>
      </c>
      <c r="J17" s="33"/>
    </row>
    <row r="18" spans="1:10" x14ac:dyDescent="0.3">
      <c r="A18" s="45">
        <v>17</v>
      </c>
      <c r="B18" s="44" t="s">
        <v>159</v>
      </c>
      <c r="C18" s="44" t="s">
        <v>106</v>
      </c>
      <c r="D18" s="44" t="s">
        <v>162</v>
      </c>
      <c r="E18" s="44" t="s">
        <v>163</v>
      </c>
      <c r="F18" s="39" t="s">
        <v>0</v>
      </c>
      <c r="G18" s="33">
        <v>0</v>
      </c>
      <c r="H18" s="33" t="s">
        <v>5</v>
      </c>
      <c r="I18" s="33">
        <v>5</v>
      </c>
      <c r="J18" s="33"/>
    </row>
    <row r="19" spans="1:10" x14ac:dyDescent="0.3">
      <c r="A19" s="45">
        <v>18</v>
      </c>
      <c r="B19" s="44" t="s">
        <v>159</v>
      </c>
      <c r="C19" s="44" t="s">
        <v>138</v>
      </c>
      <c r="D19" s="44" t="s">
        <v>53</v>
      </c>
      <c r="E19" s="44" t="s">
        <v>164</v>
      </c>
      <c r="F19" s="39" t="s">
        <v>0</v>
      </c>
      <c r="G19" s="33">
        <v>0</v>
      </c>
      <c r="H19" s="33" t="s">
        <v>5</v>
      </c>
      <c r="I19" s="33">
        <v>5</v>
      </c>
      <c r="J19" s="33"/>
    </row>
    <row r="20" spans="1:10" x14ac:dyDescent="0.3">
      <c r="A20" s="45">
        <v>19</v>
      </c>
      <c r="B20" s="44" t="s">
        <v>159</v>
      </c>
      <c r="C20" s="44" t="s">
        <v>9</v>
      </c>
      <c r="D20" s="44" t="s">
        <v>165</v>
      </c>
      <c r="E20" s="44" t="s">
        <v>166</v>
      </c>
      <c r="F20" s="39" t="s">
        <v>0</v>
      </c>
      <c r="G20" s="33">
        <v>0</v>
      </c>
      <c r="H20" s="33" t="s">
        <v>5</v>
      </c>
      <c r="I20" s="33">
        <v>5</v>
      </c>
      <c r="J20" s="33"/>
    </row>
    <row r="21" spans="1:10" x14ac:dyDescent="0.3">
      <c r="A21" s="45">
        <v>20</v>
      </c>
      <c r="B21" s="44" t="s">
        <v>159</v>
      </c>
      <c r="C21" s="44" t="s">
        <v>107</v>
      </c>
      <c r="D21" s="44" t="s">
        <v>167</v>
      </c>
      <c r="E21" s="44" t="s">
        <v>168</v>
      </c>
      <c r="F21" s="39" t="s">
        <v>0</v>
      </c>
      <c r="G21" s="33">
        <v>0</v>
      </c>
      <c r="H21" s="33" t="s">
        <v>5</v>
      </c>
      <c r="I21" s="33">
        <v>5</v>
      </c>
      <c r="J21" s="33"/>
    </row>
    <row r="22" spans="1:10" x14ac:dyDescent="0.3">
      <c r="A22" s="45">
        <v>21</v>
      </c>
      <c r="B22" s="44" t="s">
        <v>159</v>
      </c>
      <c r="C22" s="44" t="s">
        <v>9</v>
      </c>
      <c r="D22" s="44" t="s">
        <v>169</v>
      </c>
      <c r="E22" s="44" t="s">
        <v>170</v>
      </c>
      <c r="F22" s="39" t="s">
        <v>0</v>
      </c>
      <c r="G22" s="33">
        <v>0</v>
      </c>
      <c r="H22" s="33" t="s">
        <v>5</v>
      </c>
      <c r="I22" s="33">
        <v>5</v>
      </c>
      <c r="J22" s="33"/>
    </row>
    <row r="23" spans="1:10" x14ac:dyDescent="0.3">
      <c r="A23" s="45">
        <v>22</v>
      </c>
      <c r="B23" s="44" t="s">
        <v>159</v>
      </c>
      <c r="C23" s="44" t="s">
        <v>106</v>
      </c>
      <c r="D23" s="44" t="s">
        <v>171</v>
      </c>
      <c r="E23" s="44" t="s">
        <v>172</v>
      </c>
      <c r="F23" s="39" t="s">
        <v>0</v>
      </c>
      <c r="G23" s="33">
        <v>0</v>
      </c>
      <c r="H23" s="33" t="s">
        <v>5</v>
      </c>
      <c r="I23" s="33">
        <v>5</v>
      </c>
      <c r="J23" s="33"/>
    </row>
    <row r="24" spans="1:10" x14ac:dyDescent="0.3">
      <c r="A24" s="45">
        <v>23</v>
      </c>
      <c r="B24" s="44" t="s">
        <v>159</v>
      </c>
      <c r="C24" s="44" t="s">
        <v>9</v>
      </c>
      <c r="D24" s="44" t="s">
        <v>12</v>
      </c>
      <c r="E24" s="44" t="s">
        <v>173</v>
      </c>
      <c r="F24" s="39" t="s">
        <v>0</v>
      </c>
      <c r="G24" s="33">
        <v>0</v>
      </c>
      <c r="H24" s="33" t="s">
        <v>5</v>
      </c>
      <c r="I24" s="33">
        <v>5</v>
      </c>
      <c r="J24" s="33"/>
    </row>
    <row r="25" spans="1:10" x14ac:dyDescent="0.3">
      <c r="A25" s="45">
        <v>24</v>
      </c>
      <c r="B25" s="44" t="s">
        <v>159</v>
      </c>
      <c r="C25" s="44" t="s">
        <v>138</v>
      </c>
      <c r="D25" s="44" t="s">
        <v>142</v>
      </c>
      <c r="E25" s="44" t="s">
        <v>174</v>
      </c>
      <c r="F25" s="39" t="s">
        <v>0</v>
      </c>
      <c r="G25" s="33">
        <v>0</v>
      </c>
      <c r="H25" s="33" t="s">
        <v>5</v>
      </c>
      <c r="I25" s="33">
        <v>5</v>
      </c>
      <c r="J25" s="33"/>
    </row>
    <row r="26" spans="1:10" x14ac:dyDescent="0.3">
      <c r="A26" s="45">
        <v>25</v>
      </c>
      <c r="B26" s="44" t="s">
        <v>159</v>
      </c>
      <c r="C26" s="44" t="s">
        <v>107</v>
      </c>
      <c r="D26" s="44" t="s">
        <v>60</v>
      </c>
      <c r="E26" s="44" t="s">
        <v>175</v>
      </c>
      <c r="F26" s="39" t="s">
        <v>0</v>
      </c>
      <c r="G26" s="33">
        <v>0</v>
      </c>
      <c r="H26" s="33" t="s">
        <v>5</v>
      </c>
      <c r="I26" s="33">
        <v>5</v>
      </c>
      <c r="J26" s="33"/>
    </row>
    <row r="27" spans="1:10" x14ac:dyDescent="0.3">
      <c r="A27" s="45">
        <v>26</v>
      </c>
      <c r="B27" s="44" t="s">
        <v>159</v>
      </c>
      <c r="C27" s="44" t="s">
        <v>138</v>
      </c>
      <c r="D27" s="44" t="s">
        <v>137</v>
      </c>
      <c r="E27" s="44" t="s">
        <v>176</v>
      </c>
      <c r="F27" s="39" t="s">
        <v>0</v>
      </c>
      <c r="G27" s="33">
        <v>0</v>
      </c>
      <c r="H27" s="33" t="s">
        <v>5</v>
      </c>
      <c r="I27" s="33">
        <v>5</v>
      </c>
      <c r="J27" s="33"/>
    </row>
    <row r="28" spans="1:10" x14ac:dyDescent="0.3">
      <c r="A28" s="45">
        <v>27</v>
      </c>
      <c r="B28" s="44" t="s">
        <v>159</v>
      </c>
      <c r="C28" s="44" t="s">
        <v>106</v>
      </c>
      <c r="D28" s="44" t="s">
        <v>66</v>
      </c>
      <c r="E28" s="44" t="s">
        <v>177</v>
      </c>
      <c r="F28" s="39" t="s">
        <v>0</v>
      </c>
      <c r="G28" s="33">
        <v>0</v>
      </c>
      <c r="H28" s="33" t="s">
        <v>5</v>
      </c>
      <c r="I28" s="33">
        <v>5</v>
      </c>
      <c r="J28" s="33"/>
    </row>
    <row r="29" spans="1:10" x14ac:dyDescent="0.3">
      <c r="A29" s="45">
        <v>28</v>
      </c>
      <c r="B29" s="44" t="s">
        <v>159</v>
      </c>
      <c r="C29" s="44" t="s">
        <v>107</v>
      </c>
      <c r="D29" s="44" t="s">
        <v>139</v>
      </c>
      <c r="E29" s="44" t="s">
        <v>178</v>
      </c>
      <c r="F29" s="39" t="s">
        <v>0</v>
      </c>
      <c r="G29" s="33">
        <v>0</v>
      </c>
      <c r="H29" s="33" t="s">
        <v>5</v>
      </c>
      <c r="I29" s="33">
        <v>5</v>
      </c>
      <c r="J29" s="33"/>
    </row>
    <row r="30" spans="1:10" x14ac:dyDescent="0.3">
      <c r="A30" s="45">
        <v>29</v>
      </c>
      <c r="B30" s="44" t="s">
        <v>159</v>
      </c>
      <c r="C30" s="44" t="s">
        <v>106</v>
      </c>
      <c r="D30" s="44" t="s">
        <v>179</v>
      </c>
      <c r="E30" s="44" t="s">
        <v>180</v>
      </c>
      <c r="F30" s="39" t="s">
        <v>0</v>
      </c>
      <c r="G30" s="33">
        <v>0</v>
      </c>
      <c r="H30" s="33" t="s">
        <v>5</v>
      </c>
      <c r="I30" s="33">
        <v>5</v>
      </c>
      <c r="J30" s="33"/>
    </row>
    <row r="31" spans="1:10" x14ac:dyDescent="0.3">
      <c r="A31" s="45">
        <v>30</v>
      </c>
      <c r="B31" s="44" t="s">
        <v>159</v>
      </c>
      <c r="C31" s="44" t="s">
        <v>107</v>
      </c>
      <c r="D31" s="44" t="s">
        <v>160</v>
      </c>
      <c r="E31" s="44" t="s">
        <v>181</v>
      </c>
      <c r="F31" s="39" t="s">
        <v>0</v>
      </c>
      <c r="G31" s="33">
        <v>0</v>
      </c>
      <c r="H31" s="33" t="s">
        <v>5</v>
      </c>
      <c r="I31" s="33">
        <v>5</v>
      </c>
      <c r="J31" s="33"/>
    </row>
    <row r="32" spans="1:10" x14ac:dyDescent="0.3">
      <c r="A32" s="45">
        <v>31</v>
      </c>
      <c r="B32" s="44" t="s">
        <v>159</v>
      </c>
      <c r="C32" s="44" t="s">
        <v>9</v>
      </c>
      <c r="D32" s="44" t="s">
        <v>145</v>
      </c>
      <c r="E32" s="44" t="s">
        <v>182</v>
      </c>
      <c r="F32" s="39" t="s">
        <v>0</v>
      </c>
      <c r="G32" s="33">
        <v>0</v>
      </c>
      <c r="H32" s="33" t="s">
        <v>5</v>
      </c>
      <c r="I32" s="33">
        <v>5</v>
      </c>
      <c r="J32" s="33"/>
    </row>
    <row r="33" spans="1:10" x14ac:dyDescent="0.3">
      <c r="A33" s="45">
        <v>32</v>
      </c>
      <c r="B33" s="44" t="s">
        <v>159</v>
      </c>
      <c r="C33" s="44" t="s">
        <v>138</v>
      </c>
      <c r="D33" s="44" t="s">
        <v>151</v>
      </c>
      <c r="E33" s="44" t="s">
        <v>183</v>
      </c>
      <c r="F33" s="39" t="s">
        <v>0</v>
      </c>
      <c r="G33" s="33">
        <v>0</v>
      </c>
      <c r="H33" s="33" t="s">
        <v>5</v>
      </c>
      <c r="I33" s="33">
        <v>5</v>
      </c>
      <c r="J33" s="33"/>
    </row>
    <row r="34" spans="1:10" x14ac:dyDescent="0.3">
      <c r="A34" s="45">
        <v>33</v>
      </c>
      <c r="B34" s="44" t="s">
        <v>159</v>
      </c>
      <c r="C34" s="44" t="s">
        <v>106</v>
      </c>
      <c r="D34" s="44" t="s">
        <v>53</v>
      </c>
      <c r="E34" s="44" t="s">
        <v>184</v>
      </c>
      <c r="F34" s="39" t="s">
        <v>0</v>
      </c>
      <c r="G34" s="33">
        <v>0</v>
      </c>
      <c r="H34" s="33" t="s">
        <v>5</v>
      </c>
      <c r="I34" s="33">
        <v>5</v>
      </c>
      <c r="J34" s="33"/>
    </row>
    <row r="35" spans="1:10" x14ac:dyDescent="0.3">
      <c r="A35" s="45">
        <v>34</v>
      </c>
      <c r="B35" s="44" t="s">
        <v>159</v>
      </c>
      <c r="C35" s="44" t="s">
        <v>9</v>
      </c>
      <c r="D35" s="44" t="s">
        <v>165</v>
      </c>
      <c r="E35" s="44" t="s">
        <v>185</v>
      </c>
      <c r="F35" s="39" t="s">
        <v>0</v>
      </c>
      <c r="G35" s="33">
        <v>0</v>
      </c>
      <c r="H35" s="33" t="s">
        <v>5</v>
      </c>
      <c r="I35" s="33">
        <v>5</v>
      </c>
      <c r="J35" s="33"/>
    </row>
    <row r="36" spans="1:10" x14ac:dyDescent="0.3">
      <c r="A36" s="45">
        <v>35</v>
      </c>
      <c r="B36" s="44" t="s">
        <v>159</v>
      </c>
      <c r="C36" s="44" t="s">
        <v>107</v>
      </c>
      <c r="D36" s="44" t="s">
        <v>66</v>
      </c>
      <c r="E36" s="44" t="s">
        <v>186</v>
      </c>
      <c r="F36" s="39" t="s">
        <v>0</v>
      </c>
      <c r="G36" s="33">
        <v>0</v>
      </c>
      <c r="H36" s="33" t="s">
        <v>5</v>
      </c>
      <c r="I36" s="33">
        <v>5</v>
      </c>
      <c r="J36" s="33"/>
    </row>
    <row r="37" spans="1:10" x14ac:dyDescent="0.3">
      <c r="A37" s="45">
        <v>36</v>
      </c>
      <c r="B37" s="44" t="s">
        <v>159</v>
      </c>
      <c r="C37" s="44" t="s">
        <v>138</v>
      </c>
      <c r="D37" s="44" t="s">
        <v>187</v>
      </c>
      <c r="E37" s="44" t="s">
        <v>188</v>
      </c>
      <c r="F37" s="39" t="s">
        <v>0</v>
      </c>
      <c r="G37" s="33">
        <v>0</v>
      </c>
      <c r="H37" s="33" t="s">
        <v>5</v>
      </c>
      <c r="I37" s="33">
        <v>5</v>
      </c>
      <c r="J37" s="33"/>
    </row>
    <row r="38" spans="1:10" x14ac:dyDescent="0.3">
      <c r="A38" s="45">
        <v>37</v>
      </c>
      <c r="B38" s="44" t="s">
        <v>159</v>
      </c>
      <c r="C38" s="44" t="s">
        <v>106</v>
      </c>
      <c r="D38" s="44" t="s">
        <v>187</v>
      </c>
      <c r="E38" s="44" t="s">
        <v>189</v>
      </c>
      <c r="F38" s="39" t="s">
        <v>0</v>
      </c>
      <c r="G38" s="33">
        <v>0</v>
      </c>
      <c r="H38" s="33" t="s">
        <v>5</v>
      </c>
      <c r="I38" s="33">
        <v>5</v>
      </c>
      <c r="J38" s="33"/>
    </row>
    <row r="39" spans="1:10" x14ac:dyDescent="0.3">
      <c r="A39" s="45">
        <v>38</v>
      </c>
      <c r="B39" s="44" t="s">
        <v>159</v>
      </c>
      <c r="C39" s="44" t="s">
        <v>138</v>
      </c>
      <c r="D39" s="44" t="s">
        <v>187</v>
      </c>
      <c r="E39" s="44" t="s">
        <v>190</v>
      </c>
      <c r="F39" s="39" t="s">
        <v>0</v>
      </c>
      <c r="G39" s="33">
        <v>0</v>
      </c>
      <c r="H39" s="33" t="s">
        <v>5</v>
      </c>
      <c r="I39" s="33">
        <v>5</v>
      </c>
      <c r="J39" s="33"/>
    </row>
    <row r="40" spans="1:10" x14ac:dyDescent="0.3">
      <c r="A40" s="45">
        <v>39</v>
      </c>
      <c r="B40" s="44" t="s">
        <v>159</v>
      </c>
      <c r="C40" s="44" t="s">
        <v>9</v>
      </c>
      <c r="D40" s="44" t="s">
        <v>187</v>
      </c>
      <c r="E40" s="44" t="s">
        <v>191</v>
      </c>
      <c r="F40" s="39" t="s">
        <v>0</v>
      </c>
      <c r="G40" s="33">
        <v>0</v>
      </c>
      <c r="H40" s="33" t="s">
        <v>5</v>
      </c>
      <c r="I40" s="33">
        <v>5</v>
      </c>
      <c r="J40" s="33"/>
    </row>
    <row r="41" spans="1:10" x14ac:dyDescent="0.3">
      <c r="A41" s="45">
        <v>40</v>
      </c>
      <c r="B41" s="44" t="s">
        <v>159</v>
      </c>
      <c r="C41" s="44" t="s">
        <v>107</v>
      </c>
      <c r="D41" s="44" t="s">
        <v>187</v>
      </c>
      <c r="E41" s="44" t="s">
        <v>192</v>
      </c>
      <c r="F41" s="39" t="s">
        <v>0</v>
      </c>
      <c r="G41" s="33">
        <v>0</v>
      </c>
      <c r="H41" s="33" t="s">
        <v>5</v>
      </c>
      <c r="I41" s="33">
        <v>5</v>
      </c>
      <c r="J41" s="33"/>
    </row>
    <row r="42" spans="1:10" x14ac:dyDescent="0.3">
      <c r="A42" s="45">
        <v>41</v>
      </c>
      <c r="B42" s="44" t="s">
        <v>193</v>
      </c>
      <c r="C42" s="44" t="s">
        <v>138</v>
      </c>
      <c r="D42" s="44" t="s">
        <v>53</v>
      </c>
      <c r="E42" s="44" t="s">
        <v>194</v>
      </c>
      <c r="F42" s="39" t="s">
        <v>0</v>
      </c>
      <c r="G42" s="33">
        <v>0</v>
      </c>
      <c r="H42" s="33" t="s">
        <v>5</v>
      </c>
      <c r="I42" s="33">
        <v>5</v>
      </c>
      <c r="J42" s="33"/>
    </row>
    <row r="43" spans="1:10" x14ac:dyDescent="0.3">
      <c r="A43" s="45">
        <v>42</v>
      </c>
      <c r="B43" s="44" t="s">
        <v>193</v>
      </c>
      <c r="C43" s="44" t="s">
        <v>106</v>
      </c>
      <c r="D43" s="44" t="s">
        <v>142</v>
      </c>
      <c r="E43" s="44" t="s">
        <v>195</v>
      </c>
      <c r="F43" s="39" t="s">
        <v>0</v>
      </c>
      <c r="G43" s="33">
        <v>0</v>
      </c>
      <c r="H43" s="33" t="s">
        <v>5</v>
      </c>
      <c r="I43" s="33">
        <v>5</v>
      </c>
      <c r="J43" s="33"/>
    </row>
    <row r="44" spans="1:10" x14ac:dyDescent="0.3">
      <c r="A44" s="45">
        <v>43</v>
      </c>
      <c r="B44" s="44" t="s">
        <v>193</v>
      </c>
      <c r="C44" s="44" t="s">
        <v>107</v>
      </c>
      <c r="D44" s="44" t="s">
        <v>162</v>
      </c>
      <c r="E44" s="44" t="s">
        <v>196</v>
      </c>
      <c r="F44" s="39" t="s">
        <v>0</v>
      </c>
      <c r="G44" s="33">
        <v>0</v>
      </c>
      <c r="H44" s="33" t="s">
        <v>5</v>
      </c>
      <c r="I44" s="33">
        <v>5</v>
      </c>
      <c r="J44" s="33"/>
    </row>
    <row r="45" spans="1:10" x14ac:dyDescent="0.3">
      <c r="A45" s="45">
        <v>44</v>
      </c>
      <c r="B45" s="44" t="s">
        <v>193</v>
      </c>
      <c r="C45" s="44" t="s">
        <v>9</v>
      </c>
      <c r="D45" s="44" t="s">
        <v>165</v>
      </c>
      <c r="E45" s="44" t="s">
        <v>197</v>
      </c>
      <c r="F45" s="39" t="s">
        <v>0</v>
      </c>
      <c r="G45" s="33">
        <v>0</v>
      </c>
      <c r="H45" s="33" t="s">
        <v>5</v>
      </c>
      <c r="I45" s="33">
        <v>5</v>
      </c>
      <c r="J45" s="33"/>
    </row>
    <row r="46" spans="1:10" x14ac:dyDescent="0.3">
      <c r="A46" s="45">
        <v>45</v>
      </c>
      <c r="B46" s="44" t="s">
        <v>193</v>
      </c>
      <c r="C46" s="44" t="s">
        <v>138</v>
      </c>
      <c r="D46" s="44" t="s">
        <v>137</v>
      </c>
      <c r="E46" s="44" t="s">
        <v>198</v>
      </c>
      <c r="F46" s="39" t="s">
        <v>0</v>
      </c>
      <c r="G46" s="33">
        <v>0</v>
      </c>
      <c r="H46" s="33" t="s">
        <v>5</v>
      </c>
      <c r="I46" s="33">
        <v>5</v>
      </c>
      <c r="J46" s="33"/>
    </row>
    <row r="47" spans="1:10" x14ac:dyDescent="0.3">
      <c r="A47" s="45">
        <v>46</v>
      </c>
      <c r="B47" s="44" t="s">
        <v>193</v>
      </c>
      <c r="C47" s="44" t="s">
        <v>106</v>
      </c>
      <c r="D47" s="44" t="s">
        <v>199</v>
      </c>
      <c r="E47" s="44" t="s">
        <v>200</v>
      </c>
      <c r="F47" s="39" t="s">
        <v>0</v>
      </c>
      <c r="G47" s="33">
        <v>0</v>
      </c>
      <c r="H47" s="33" t="s">
        <v>5</v>
      </c>
      <c r="I47" s="33">
        <v>5</v>
      </c>
      <c r="J47" s="33"/>
    </row>
    <row r="48" spans="1:10" x14ac:dyDescent="0.3">
      <c r="A48" s="45">
        <v>47</v>
      </c>
      <c r="B48" s="44" t="s">
        <v>193</v>
      </c>
      <c r="C48" s="44" t="s">
        <v>107</v>
      </c>
      <c r="D48" s="44" t="s">
        <v>167</v>
      </c>
      <c r="E48" s="44" t="s">
        <v>201</v>
      </c>
      <c r="F48" s="39" t="s">
        <v>0</v>
      </c>
      <c r="G48" s="33">
        <v>0</v>
      </c>
      <c r="H48" s="33" t="s">
        <v>5</v>
      </c>
      <c r="I48" s="33">
        <v>5</v>
      </c>
      <c r="J48" s="33"/>
    </row>
    <row r="49" spans="1:10" x14ac:dyDescent="0.3">
      <c r="A49" s="45">
        <v>48</v>
      </c>
      <c r="B49" s="44" t="s">
        <v>193</v>
      </c>
      <c r="C49" s="44" t="s">
        <v>9</v>
      </c>
      <c r="D49" s="44" t="s">
        <v>12</v>
      </c>
      <c r="E49" s="44" t="s">
        <v>202</v>
      </c>
      <c r="F49" s="39" t="s">
        <v>0</v>
      </c>
      <c r="G49" s="33">
        <v>0</v>
      </c>
      <c r="H49" s="33" t="s">
        <v>5</v>
      </c>
      <c r="I49" s="33">
        <v>5</v>
      </c>
      <c r="J49" s="33"/>
    </row>
    <row r="50" spans="1:10" x14ac:dyDescent="0.3">
      <c r="A50" s="45">
        <v>49</v>
      </c>
      <c r="B50" s="44" t="s">
        <v>193</v>
      </c>
      <c r="C50" s="44" t="s">
        <v>138</v>
      </c>
      <c r="D50" s="44" t="s">
        <v>52</v>
      </c>
      <c r="E50" s="44" t="s">
        <v>203</v>
      </c>
      <c r="F50" s="39" t="s">
        <v>0</v>
      </c>
      <c r="G50" s="33">
        <v>0</v>
      </c>
      <c r="H50" s="33" t="s">
        <v>5</v>
      </c>
      <c r="I50" s="33">
        <v>5</v>
      </c>
      <c r="J50" s="33"/>
    </row>
    <row r="51" spans="1:10" x14ac:dyDescent="0.3">
      <c r="A51" s="45">
        <v>50</v>
      </c>
      <c r="B51" s="44" t="s">
        <v>193</v>
      </c>
      <c r="C51" s="44" t="s">
        <v>106</v>
      </c>
      <c r="D51" s="44" t="s">
        <v>66</v>
      </c>
      <c r="E51" s="44" t="s">
        <v>214</v>
      </c>
      <c r="F51" s="39" t="s">
        <v>0</v>
      </c>
      <c r="G51" s="33">
        <v>0</v>
      </c>
      <c r="H51" s="33" t="s">
        <v>5</v>
      </c>
      <c r="I51" s="33">
        <v>5</v>
      </c>
      <c r="J51" s="33"/>
    </row>
    <row r="52" spans="1:10" x14ac:dyDescent="0.3">
      <c r="A52" s="45">
        <v>51</v>
      </c>
      <c r="B52" s="44" t="s">
        <v>193</v>
      </c>
      <c r="C52" s="44" t="s">
        <v>107</v>
      </c>
      <c r="D52" s="44" t="s">
        <v>60</v>
      </c>
      <c r="E52" s="44" t="s">
        <v>204</v>
      </c>
      <c r="F52" s="39" t="s">
        <v>0</v>
      </c>
      <c r="G52" s="33">
        <v>0</v>
      </c>
      <c r="H52" s="33" t="s">
        <v>5</v>
      </c>
      <c r="I52" s="33">
        <v>5</v>
      </c>
      <c r="J52" s="33"/>
    </row>
    <row r="53" spans="1:10" x14ac:dyDescent="0.3">
      <c r="A53" s="45">
        <v>52</v>
      </c>
      <c r="B53" s="44" t="s">
        <v>193</v>
      </c>
      <c r="C53" s="44" t="s">
        <v>138</v>
      </c>
      <c r="D53" s="44" t="s">
        <v>147</v>
      </c>
      <c r="E53" s="44" t="s">
        <v>205</v>
      </c>
      <c r="F53" s="39" t="s">
        <v>0</v>
      </c>
      <c r="G53" s="33">
        <v>0</v>
      </c>
      <c r="H53" s="33" t="s">
        <v>5</v>
      </c>
      <c r="I53" s="33">
        <v>5</v>
      </c>
      <c r="J53" s="33"/>
    </row>
    <row r="54" spans="1:10" x14ac:dyDescent="0.3">
      <c r="A54" s="45">
        <v>53</v>
      </c>
      <c r="B54" s="44" t="s">
        <v>193</v>
      </c>
      <c r="C54" s="44" t="s">
        <v>9</v>
      </c>
      <c r="D54" s="44" t="s">
        <v>145</v>
      </c>
      <c r="E54" s="44" t="s">
        <v>206</v>
      </c>
      <c r="F54" s="39" t="s">
        <v>0</v>
      </c>
      <c r="G54" s="33">
        <v>0</v>
      </c>
      <c r="H54" s="33" t="s">
        <v>5</v>
      </c>
      <c r="I54" s="33">
        <v>5</v>
      </c>
      <c r="J54" s="33"/>
    </row>
    <row r="55" spans="1:10" x14ac:dyDescent="0.3">
      <c r="A55" s="45">
        <v>54</v>
      </c>
      <c r="B55" s="44" t="s">
        <v>193</v>
      </c>
      <c r="C55" s="44" t="s">
        <v>138</v>
      </c>
      <c r="D55" s="44" t="s">
        <v>63</v>
      </c>
      <c r="E55" s="44" t="s">
        <v>207</v>
      </c>
      <c r="F55" s="39" t="s">
        <v>0</v>
      </c>
      <c r="G55" s="33">
        <v>0</v>
      </c>
      <c r="H55" s="33" t="s">
        <v>5</v>
      </c>
      <c r="I55" s="33">
        <v>5</v>
      </c>
      <c r="J55" s="33"/>
    </row>
    <row r="56" spans="1:10" x14ac:dyDescent="0.3">
      <c r="A56" s="45">
        <v>55</v>
      </c>
      <c r="B56" s="44" t="s">
        <v>193</v>
      </c>
      <c r="C56" s="44" t="s">
        <v>106</v>
      </c>
      <c r="D56" s="44" t="s">
        <v>142</v>
      </c>
      <c r="E56" s="44" t="s">
        <v>208</v>
      </c>
      <c r="F56" s="39" t="s">
        <v>0</v>
      </c>
      <c r="G56" s="33">
        <v>0</v>
      </c>
      <c r="H56" s="33" t="s">
        <v>5</v>
      </c>
      <c r="I56" s="33">
        <v>5</v>
      </c>
      <c r="J56" s="33"/>
    </row>
    <row r="57" spans="1:10" x14ac:dyDescent="0.3">
      <c r="A57" s="45">
        <v>56</v>
      </c>
      <c r="B57" s="44" t="s">
        <v>193</v>
      </c>
      <c r="C57" s="44" t="s">
        <v>107</v>
      </c>
      <c r="D57" s="44" t="s">
        <v>160</v>
      </c>
      <c r="E57" s="44" t="s">
        <v>209</v>
      </c>
      <c r="F57" s="39" t="s">
        <v>0</v>
      </c>
      <c r="G57" s="33">
        <v>0</v>
      </c>
      <c r="H57" s="33" t="s">
        <v>5</v>
      </c>
      <c r="I57" s="33">
        <v>5</v>
      </c>
      <c r="J57" s="33"/>
    </row>
    <row r="58" spans="1:10" x14ac:dyDescent="0.3">
      <c r="A58" s="45">
        <v>57</v>
      </c>
      <c r="B58" s="44" t="s">
        <v>193</v>
      </c>
      <c r="C58" s="44" t="s">
        <v>9</v>
      </c>
      <c r="D58" s="44" t="s">
        <v>151</v>
      </c>
      <c r="E58" s="44" t="s">
        <v>210</v>
      </c>
      <c r="F58" s="39" t="s">
        <v>0</v>
      </c>
      <c r="G58" s="33">
        <v>0</v>
      </c>
      <c r="H58" s="33" t="s">
        <v>5</v>
      </c>
      <c r="I58" s="33">
        <v>5</v>
      </c>
      <c r="J58" s="33"/>
    </row>
    <row r="59" spans="1:10" x14ac:dyDescent="0.3">
      <c r="A59" s="45">
        <v>58</v>
      </c>
      <c r="B59" s="44" t="s">
        <v>193</v>
      </c>
      <c r="C59" s="44" t="s">
        <v>106</v>
      </c>
      <c r="D59" s="44" t="s">
        <v>53</v>
      </c>
      <c r="E59" s="44" t="s">
        <v>211</v>
      </c>
      <c r="F59" s="39" t="s">
        <v>0</v>
      </c>
      <c r="G59" s="33">
        <v>0</v>
      </c>
      <c r="H59" s="33" t="s">
        <v>5</v>
      </c>
      <c r="I59" s="33">
        <v>5</v>
      </c>
      <c r="J59" s="33"/>
    </row>
    <row r="60" spans="1:10" x14ac:dyDescent="0.3">
      <c r="A60" s="45">
        <v>59</v>
      </c>
      <c r="B60" s="44" t="s">
        <v>193</v>
      </c>
      <c r="C60" s="44" t="s">
        <v>138</v>
      </c>
      <c r="D60" s="44" t="s">
        <v>139</v>
      </c>
      <c r="E60" s="44" t="s">
        <v>212</v>
      </c>
      <c r="F60" s="39" t="s">
        <v>0</v>
      </c>
      <c r="G60" s="33">
        <v>0</v>
      </c>
      <c r="H60" s="33" t="s">
        <v>5</v>
      </c>
      <c r="I60" s="33">
        <v>5</v>
      </c>
      <c r="J60" s="33"/>
    </row>
    <row r="61" spans="1:10" x14ac:dyDescent="0.3">
      <c r="A61" s="45">
        <v>60</v>
      </c>
      <c r="B61" s="44" t="s">
        <v>193</v>
      </c>
      <c r="C61" s="44" t="s">
        <v>9</v>
      </c>
      <c r="D61" s="44" t="s">
        <v>187</v>
      </c>
      <c r="E61" s="44" t="s">
        <v>213</v>
      </c>
      <c r="F61" s="39" t="s">
        <v>0</v>
      </c>
      <c r="G61" s="33">
        <v>0</v>
      </c>
      <c r="H61" s="33" t="s">
        <v>5</v>
      </c>
      <c r="I61" s="33">
        <v>5</v>
      </c>
      <c r="J61" s="33"/>
    </row>
    <row r="62" spans="1:10" x14ac:dyDescent="0.3">
      <c r="A62" s="45">
        <v>61</v>
      </c>
      <c r="B62" s="44" t="s">
        <v>215</v>
      </c>
      <c r="C62" s="44" t="s">
        <v>138</v>
      </c>
      <c r="D62" s="44" t="s">
        <v>137</v>
      </c>
      <c r="E62" s="44" t="s">
        <v>216</v>
      </c>
      <c r="F62" s="39" t="s">
        <v>0</v>
      </c>
      <c r="G62" s="33">
        <v>0</v>
      </c>
      <c r="H62" s="33" t="s">
        <v>5</v>
      </c>
      <c r="I62" s="33">
        <v>5</v>
      </c>
      <c r="J62" s="33"/>
    </row>
    <row r="63" spans="1:10" x14ac:dyDescent="0.3">
      <c r="A63" s="45">
        <v>62</v>
      </c>
      <c r="B63" s="44" t="s">
        <v>215</v>
      </c>
      <c r="C63" s="44" t="s">
        <v>106</v>
      </c>
      <c r="D63" s="44" t="s">
        <v>217</v>
      </c>
      <c r="E63" s="44" t="s">
        <v>218</v>
      </c>
      <c r="F63" s="39" t="s">
        <v>0</v>
      </c>
      <c r="G63" s="33">
        <v>0</v>
      </c>
      <c r="H63" s="33" t="s">
        <v>5</v>
      </c>
      <c r="I63" s="33">
        <v>5</v>
      </c>
      <c r="J63" s="33"/>
    </row>
    <row r="64" spans="1:10" x14ac:dyDescent="0.3">
      <c r="A64" s="45">
        <v>63</v>
      </c>
      <c r="B64" s="44" t="s">
        <v>215</v>
      </c>
      <c r="C64" s="44" t="s">
        <v>9</v>
      </c>
      <c r="D64" s="44" t="s">
        <v>219</v>
      </c>
      <c r="E64" s="44" t="s">
        <v>220</v>
      </c>
      <c r="F64" s="39" t="s">
        <v>0</v>
      </c>
      <c r="G64" s="33">
        <v>0</v>
      </c>
      <c r="H64" s="33" t="s">
        <v>5</v>
      </c>
      <c r="I64" s="33">
        <v>5</v>
      </c>
      <c r="J64" s="33"/>
    </row>
    <row r="65" spans="1:10" x14ac:dyDescent="0.3">
      <c r="A65" s="45">
        <v>64</v>
      </c>
      <c r="B65" s="44" t="s">
        <v>215</v>
      </c>
      <c r="C65" s="44" t="s">
        <v>221</v>
      </c>
      <c r="D65" s="44" t="s">
        <v>222</v>
      </c>
      <c r="E65" s="44" t="s">
        <v>223</v>
      </c>
      <c r="F65" s="39" t="s">
        <v>0</v>
      </c>
      <c r="G65" s="33">
        <v>0</v>
      </c>
      <c r="H65" s="33" t="s">
        <v>5</v>
      </c>
      <c r="I65" s="33">
        <v>5</v>
      </c>
      <c r="J65" s="33"/>
    </row>
    <row r="66" spans="1:10" x14ac:dyDescent="0.3">
      <c r="A66" s="45">
        <v>65</v>
      </c>
      <c r="B66" s="44" t="s">
        <v>215</v>
      </c>
      <c r="C66" s="44" t="s">
        <v>138</v>
      </c>
      <c r="D66" s="44" t="s">
        <v>145</v>
      </c>
      <c r="E66" s="44" t="s">
        <v>224</v>
      </c>
      <c r="F66" s="39" t="s">
        <v>0</v>
      </c>
      <c r="G66" s="33">
        <v>0</v>
      </c>
      <c r="H66" s="33" t="s">
        <v>5</v>
      </c>
      <c r="I66" s="33">
        <v>5</v>
      </c>
      <c r="J66" s="33"/>
    </row>
    <row r="67" spans="1:10" x14ac:dyDescent="0.3">
      <c r="A67" s="45">
        <v>66</v>
      </c>
      <c r="B67" s="44" t="s">
        <v>215</v>
      </c>
      <c r="C67" s="44" t="s">
        <v>106</v>
      </c>
      <c r="D67" s="44" t="s">
        <v>53</v>
      </c>
      <c r="E67" s="44" t="s">
        <v>225</v>
      </c>
      <c r="F67" s="39" t="s">
        <v>0</v>
      </c>
      <c r="G67" s="33">
        <v>0</v>
      </c>
      <c r="H67" s="33" t="s">
        <v>5</v>
      </c>
      <c r="I67" s="33">
        <v>5</v>
      </c>
      <c r="J67" s="33"/>
    </row>
    <row r="68" spans="1:10" x14ac:dyDescent="0.3">
      <c r="A68" s="45">
        <v>67</v>
      </c>
      <c r="B68" s="44" t="s">
        <v>215</v>
      </c>
      <c r="C68" s="44" t="s">
        <v>107</v>
      </c>
      <c r="D68" s="44" t="s">
        <v>124</v>
      </c>
      <c r="E68" s="44" t="s">
        <v>226</v>
      </c>
      <c r="F68" s="39" t="s">
        <v>0</v>
      </c>
      <c r="G68" s="33">
        <v>0</v>
      </c>
      <c r="H68" s="33" t="s">
        <v>5</v>
      </c>
      <c r="I68" s="33">
        <v>5</v>
      </c>
      <c r="J68" s="33"/>
    </row>
    <row r="69" spans="1:10" x14ac:dyDescent="0.3">
      <c r="A69" s="45">
        <v>68</v>
      </c>
      <c r="B69" s="44" t="s">
        <v>215</v>
      </c>
      <c r="C69" s="44" t="s">
        <v>138</v>
      </c>
      <c r="D69" s="44" t="s">
        <v>139</v>
      </c>
      <c r="E69" s="44" t="s">
        <v>227</v>
      </c>
      <c r="F69" s="39" t="s">
        <v>0</v>
      </c>
      <c r="G69" s="33">
        <v>0</v>
      </c>
      <c r="H69" s="33" t="s">
        <v>5</v>
      </c>
      <c r="I69" s="33">
        <v>5</v>
      </c>
      <c r="J69" s="33"/>
    </row>
    <row r="70" spans="1:10" x14ac:dyDescent="0.3">
      <c r="A70" s="45">
        <v>69</v>
      </c>
      <c r="B70" s="44" t="s">
        <v>215</v>
      </c>
      <c r="C70" s="44" t="s">
        <v>228</v>
      </c>
      <c r="D70" s="44" t="s">
        <v>12</v>
      </c>
      <c r="E70" s="44" t="s">
        <v>229</v>
      </c>
      <c r="F70" s="39" t="s">
        <v>0</v>
      </c>
      <c r="G70" s="33">
        <v>0</v>
      </c>
      <c r="H70" s="33" t="s">
        <v>5</v>
      </c>
      <c r="I70" s="33">
        <v>5</v>
      </c>
      <c r="J70" s="33"/>
    </row>
    <row r="71" spans="1:10" x14ac:dyDescent="0.3">
      <c r="A71" s="45">
        <v>70</v>
      </c>
      <c r="B71" s="44" t="s">
        <v>215</v>
      </c>
      <c r="C71" s="44" t="s">
        <v>221</v>
      </c>
      <c r="D71" s="44" t="s">
        <v>230</v>
      </c>
      <c r="E71" s="44" t="s">
        <v>231</v>
      </c>
      <c r="F71" s="39" t="s">
        <v>0</v>
      </c>
      <c r="G71" s="33">
        <v>0</v>
      </c>
      <c r="H71" s="33" t="s">
        <v>5</v>
      </c>
      <c r="I71" s="33">
        <v>5</v>
      </c>
      <c r="J71" s="33"/>
    </row>
    <row r="72" spans="1:10" x14ac:dyDescent="0.3">
      <c r="A72" s="45">
        <v>71</v>
      </c>
      <c r="B72" s="44" t="s">
        <v>215</v>
      </c>
      <c r="C72" s="44" t="s">
        <v>9</v>
      </c>
      <c r="D72" s="44" t="s">
        <v>232</v>
      </c>
      <c r="E72" s="44" t="s">
        <v>233</v>
      </c>
      <c r="F72" s="39" t="s">
        <v>0</v>
      </c>
      <c r="G72" s="33">
        <v>0</v>
      </c>
      <c r="H72" s="33" t="s">
        <v>5</v>
      </c>
      <c r="I72" s="33">
        <v>5</v>
      </c>
      <c r="J72" s="33"/>
    </row>
    <row r="73" spans="1:10" x14ac:dyDescent="0.3">
      <c r="A73" s="45">
        <v>72</v>
      </c>
      <c r="B73" s="44" t="s">
        <v>215</v>
      </c>
      <c r="C73" s="44" t="s">
        <v>106</v>
      </c>
      <c r="D73" s="44" t="s">
        <v>142</v>
      </c>
      <c r="E73" s="44" t="s">
        <v>234</v>
      </c>
      <c r="F73" s="39" t="s">
        <v>0</v>
      </c>
      <c r="G73" s="33">
        <v>0</v>
      </c>
      <c r="H73" s="33" t="s">
        <v>5</v>
      </c>
      <c r="I73" s="33">
        <v>5</v>
      </c>
      <c r="J73" s="33"/>
    </row>
    <row r="74" spans="1:10" x14ac:dyDescent="0.3">
      <c r="A74" s="45">
        <v>73</v>
      </c>
      <c r="B74" s="44" t="s">
        <v>215</v>
      </c>
      <c r="C74" s="44" t="s">
        <v>138</v>
      </c>
      <c r="D74" s="44" t="s">
        <v>63</v>
      </c>
      <c r="E74" s="44" t="s">
        <v>235</v>
      </c>
      <c r="F74" s="39" t="s">
        <v>0</v>
      </c>
      <c r="G74" s="33">
        <v>0</v>
      </c>
      <c r="H74" s="33" t="s">
        <v>5</v>
      </c>
      <c r="I74" s="33">
        <v>5</v>
      </c>
      <c r="J74" s="33"/>
    </row>
    <row r="75" spans="1:10" x14ac:dyDescent="0.3">
      <c r="A75" s="45">
        <v>74</v>
      </c>
      <c r="B75" s="44" t="s">
        <v>215</v>
      </c>
      <c r="C75" s="44" t="s">
        <v>107</v>
      </c>
      <c r="D75" s="44" t="s">
        <v>236</v>
      </c>
      <c r="E75" s="44" t="s">
        <v>237</v>
      </c>
      <c r="F75" s="39" t="s">
        <v>0</v>
      </c>
      <c r="G75" s="33">
        <v>0</v>
      </c>
      <c r="H75" s="33" t="s">
        <v>5</v>
      </c>
      <c r="I75" s="33">
        <v>5</v>
      </c>
      <c r="J75" s="33"/>
    </row>
    <row r="76" spans="1:10" x14ac:dyDescent="0.3">
      <c r="A76" s="45">
        <v>75</v>
      </c>
      <c r="B76" s="44" t="s">
        <v>215</v>
      </c>
      <c r="C76" s="44" t="s">
        <v>138</v>
      </c>
      <c r="D76" s="44" t="s">
        <v>52</v>
      </c>
      <c r="E76" s="44" t="s">
        <v>238</v>
      </c>
      <c r="F76" s="39" t="s">
        <v>0</v>
      </c>
      <c r="G76" s="33">
        <v>0</v>
      </c>
      <c r="H76" s="33" t="s">
        <v>5</v>
      </c>
      <c r="I76" s="33">
        <v>5</v>
      </c>
      <c r="J76" s="33"/>
    </row>
    <row r="77" spans="1:10" x14ac:dyDescent="0.3">
      <c r="A77" s="45">
        <v>76</v>
      </c>
      <c r="B77" s="44" t="s">
        <v>215</v>
      </c>
      <c r="C77" s="44" t="s">
        <v>221</v>
      </c>
      <c r="D77" s="44" t="s">
        <v>239</v>
      </c>
      <c r="E77" s="44" t="s">
        <v>240</v>
      </c>
      <c r="F77" s="39" t="s">
        <v>0</v>
      </c>
      <c r="G77" s="33">
        <v>0</v>
      </c>
      <c r="H77" s="33" t="s">
        <v>5</v>
      </c>
      <c r="I77" s="33">
        <v>5</v>
      </c>
      <c r="J77" s="33"/>
    </row>
    <row r="78" spans="1:10" x14ac:dyDescent="0.3">
      <c r="A78" s="45">
        <v>77</v>
      </c>
      <c r="B78" s="44" t="s">
        <v>215</v>
      </c>
      <c r="C78" s="44" t="s">
        <v>228</v>
      </c>
      <c r="D78" s="44" t="s">
        <v>66</v>
      </c>
      <c r="E78" s="44" t="s">
        <v>241</v>
      </c>
      <c r="F78" s="39" t="s">
        <v>0</v>
      </c>
      <c r="G78" s="33">
        <v>0</v>
      </c>
      <c r="H78" s="33" t="s">
        <v>5</v>
      </c>
      <c r="I78" s="33">
        <v>5</v>
      </c>
      <c r="J78" s="33"/>
    </row>
    <row r="79" spans="1:10" x14ac:dyDescent="0.3">
      <c r="A79" s="45">
        <v>78</v>
      </c>
      <c r="B79" s="44" t="s">
        <v>215</v>
      </c>
      <c r="C79" s="44" t="s">
        <v>106</v>
      </c>
      <c r="D79" s="44" t="s">
        <v>242</v>
      </c>
      <c r="E79" s="44" t="s">
        <v>243</v>
      </c>
      <c r="F79" s="39" t="s">
        <v>0</v>
      </c>
      <c r="G79" s="33">
        <v>0</v>
      </c>
      <c r="H79" s="33" t="s">
        <v>5</v>
      </c>
      <c r="I79" s="33">
        <v>5</v>
      </c>
      <c r="J79" s="33"/>
    </row>
    <row r="80" spans="1:10" x14ac:dyDescent="0.3">
      <c r="A80" s="45">
        <v>79</v>
      </c>
      <c r="B80" s="44" t="s">
        <v>215</v>
      </c>
      <c r="C80" s="44" t="s">
        <v>107</v>
      </c>
      <c r="D80" s="44" t="s">
        <v>60</v>
      </c>
      <c r="E80" s="44" t="s">
        <v>244</v>
      </c>
      <c r="F80" s="39" t="s">
        <v>0</v>
      </c>
      <c r="G80" s="33">
        <v>0</v>
      </c>
      <c r="H80" s="33" t="s">
        <v>5</v>
      </c>
      <c r="I80" s="33">
        <v>5</v>
      </c>
      <c r="J80" s="33"/>
    </row>
    <row r="81" spans="1:10" x14ac:dyDescent="0.3">
      <c r="A81" s="45">
        <v>80</v>
      </c>
      <c r="B81" s="44" t="s">
        <v>215</v>
      </c>
      <c r="C81" s="44" t="s">
        <v>9</v>
      </c>
      <c r="D81" s="44" t="s">
        <v>151</v>
      </c>
      <c r="E81" s="44" t="s">
        <v>245</v>
      </c>
      <c r="F81" s="39" t="s">
        <v>0</v>
      </c>
      <c r="G81" s="33">
        <v>0</v>
      </c>
      <c r="H81" s="33" t="s">
        <v>5</v>
      </c>
      <c r="I81" s="33">
        <v>5</v>
      </c>
      <c r="J81" s="33"/>
    </row>
    <row r="82" spans="1:10" x14ac:dyDescent="0.3">
      <c r="A82" s="45">
        <v>81</v>
      </c>
      <c r="B82" s="44" t="s">
        <v>53</v>
      </c>
      <c r="C82" s="44" t="s">
        <v>138</v>
      </c>
      <c r="D82" s="44" t="s">
        <v>137</v>
      </c>
      <c r="E82" s="44" t="s">
        <v>246</v>
      </c>
      <c r="F82" s="39" t="s">
        <v>0</v>
      </c>
      <c r="G82" s="33">
        <v>0</v>
      </c>
      <c r="H82" s="33" t="s">
        <v>5</v>
      </c>
      <c r="I82" s="33">
        <v>5</v>
      </c>
      <c r="J82" s="33"/>
    </row>
    <row r="83" spans="1:10" x14ac:dyDescent="0.3">
      <c r="A83" s="45">
        <v>82</v>
      </c>
      <c r="B83" s="44" t="s">
        <v>53</v>
      </c>
      <c r="C83" s="44" t="s">
        <v>106</v>
      </c>
      <c r="D83" s="44" t="s">
        <v>247</v>
      </c>
      <c r="E83" s="44" t="s">
        <v>248</v>
      </c>
      <c r="F83" s="39" t="s">
        <v>0</v>
      </c>
      <c r="G83" s="33">
        <v>0</v>
      </c>
      <c r="H83" s="33" t="s">
        <v>5</v>
      </c>
      <c r="I83" s="33">
        <v>5</v>
      </c>
      <c r="J83" s="33"/>
    </row>
    <row r="84" spans="1:10" x14ac:dyDescent="0.3">
      <c r="A84" s="45">
        <v>83</v>
      </c>
      <c r="B84" s="44" t="s">
        <v>53</v>
      </c>
      <c r="C84" s="44" t="s">
        <v>9</v>
      </c>
      <c r="D84" s="44" t="s">
        <v>230</v>
      </c>
      <c r="E84" s="44" t="s">
        <v>249</v>
      </c>
      <c r="F84" s="39" t="s">
        <v>0</v>
      </c>
      <c r="G84" s="33">
        <v>0</v>
      </c>
      <c r="H84" s="33" t="s">
        <v>5</v>
      </c>
      <c r="I84" s="33">
        <v>5</v>
      </c>
      <c r="J84" s="33"/>
    </row>
    <row r="85" spans="1:10" x14ac:dyDescent="0.3">
      <c r="A85" s="45">
        <v>84</v>
      </c>
      <c r="B85" s="44" t="s">
        <v>53</v>
      </c>
      <c r="C85" s="44" t="s">
        <v>107</v>
      </c>
      <c r="D85" s="44" t="s">
        <v>250</v>
      </c>
      <c r="E85" s="44" t="s">
        <v>251</v>
      </c>
      <c r="F85" s="39" t="s">
        <v>0</v>
      </c>
      <c r="G85" s="33">
        <v>0</v>
      </c>
      <c r="H85" s="33" t="s">
        <v>5</v>
      </c>
      <c r="I85" s="33">
        <v>5</v>
      </c>
      <c r="J85" s="33"/>
    </row>
    <row r="86" spans="1:10" x14ac:dyDescent="0.3">
      <c r="A86" s="45">
        <v>85</v>
      </c>
      <c r="B86" s="44" t="s">
        <v>53</v>
      </c>
      <c r="C86" s="44" t="s">
        <v>138</v>
      </c>
      <c r="D86" s="44" t="s">
        <v>52</v>
      </c>
      <c r="E86" s="44" t="s">
        <v>252</v>
      </c>
      <c r="F86" s="39" t="s">
        <v>0</v>
      </c>
      <c r="G86" s="33">
        <v>0</v>
      </c>
      <c r="H86" s="33" t="s">
        <v>5</v>
      </c>
      <c r="I86" s="33">
        <v>5</v>
      </c>
      <c r="J86" s="33"/>
    </row>
    <row r="87" spans="1:10" x14ac:dyDescent="0.3">
      <c r="A87" s="45">
        <v>86</v>
      </c>
      <c r="B87" s="44" t="s">
        <v>53</v>
      </c>
      <c r="C87" s="44" t="s">
        <v>106</v>
      </c>
      <c r="D87" s="44" t="s">
        <v>142</v>
      </c>
      <c r="E87" s="44" t="s">
        <v>253</v>
      </c>
      <c r="F87" s="39" t="s">
        <v>0</v>
      </c>
      <c r="G87" s="33">
        <v>0</v>
      </c>
      <c r="H87" s="33" t="s">
        <v>5</v>
      </c>
      <c r="I87" s="33">
        <v>5</v>
      </c>
      <c r="J87" s="33"/>
    </row>
    <row r="88" spans="1:10" x14ac:dyDescent="0.3">
      <c r="A88" s="45">
        <v>87</v>
      </c>
      <c r="B88" s="44" t="s">
        <v>53</v>
      </c>
      <c r="C88" s="44" t="s">
        <v>107</v>
      </c>
      <c r="D88" s="44" t="s">
        <v>165</v>
      </c>
      <c r="E88" s="44" t="s">
        <v>254</v>
      </c>
      <c r="F88" s="39" t="s">
        <v>0</v>
      </c>
      <c r="G88" s="33">
        <v>0</v>
      </c>
      <c r="H88" s="33" t="s">
        <v>5</v>
      </c>
      <c r="I88" s="33">
        <v>5</v>
      </c>
      <c r="J88" s="33"/>
    </row>
    <row r="89" spans="1:10" x14ac:dyDescent="0.3">
      <c r="A89" s="45">
        <v>88</v>
      </c>
      <c r="B89" s="44" t="s">
        <v>53</v>
      </c>
      <c r="C89" s="44" t="s">
        <v>9</v>
      </c>
      <c r="D89" s="44" t="s">
        <v>12</v>
      </c>
      <c r="E89" s="44" t="s">
        <v>255</v>
      </c>
      <c r="F89" s="39" t="s">
        <v>0</v>
      </c>
      <c r="G89" s="33">
        <v>0</v>
      </c>
      <c r="H89" s="33" t="s">
        <v>5</v>
      </c>
      <c r="I89" s="33">
        <v>5</v>
      </c>
      <c r="J89" s="33"/>
    </row>
    <row r="90" spans="1:10" x14ac:dyDescent="0.3">
      <c r="A90" s="45">
        <v>89</v>
      </c>
      <c r="B90" s="44" t="s">
        <v>53</v>
      </c>
      <c r="C90" s="44" t="s">
        <v>138</v>
      </c>
      <c r="D90" s="44" t="s">
        <v>139</v>
      </c>
      <c r="E90" s="44" t="s">
        <v>256</v>
      </c>
      <c r="F90" s="39" t="s">
        <v>0</v>
      </c>
      <c r="G90" s="33">
        <v>0</v>
      </c>
      <c r="H90" s="33" t="s">
        <v>5</v>
      </c>
      <c r="I90" s="33">
        <v>5</v>
      </c>
      <c r="J90" s="33"/>
    </row>
    <row r="91" spans="1:10" x14ac:dyDescent="0.3">
      <c r="A91" s="45">
        <v>90</v>
      </c>
      <c r="B91" s="44" t="s">
        <v>53</v>
      </c>
      <c r="C91" s="44" t="s">
        <v>107</v>
      </c>
      <c r="D91" s="44" t="s">
        <v>257</v>
      </c>
      <c r="E91" s="44" t="s">
        <v>258</v>
      </c>
      <c r="F91" s="39" t="s">
        <v>0</v>
      </c>
      <c r="G91" s="33">
        <v>0</v>
      </c>
      <c r="H91" s="33" t="s">
        <v>5</v>
      </c>
      <c r="I91" s="33">
        <v>5</v>
      </c>
      <c r="J91" s="33"/>
    </row>
    <row r="92" spans="1:10" x14ac:dyDescent="0.3">
      <c r="A92" s="45">
        <v>91</v>
      </c>
      <c r="B92" s="44" t="s">
        <v>53</v>
      </c>
      <c r="C92" s="44" t="s">
        <v>9</v>
      </c>
      <c r="D92" s="44" t="s">
        <v>145</v>
      </c>
      <c r="E92" s="44" t="s">
        <v>259</v>
      </c>
      <c r="F92" s="39" t="s">
        <v>0</v>
      </c>
      <c r="G92" s="33">
        <v>0</v>
      </c>
      <c r="H92" s="33" t="s">
        <v>5</v>
      </c>
      <c r="I92" s="33">
        <v>5</v>
      </c>
      <c r="J92" s="33"/>
    </row>
    <row r="93" spans="1:10" x14ac:dyDescent="0.3">
      <c r="A93" s="45">
        <v>92</v>
      </c>
      <c r="B93" s="44" t="s">
        <v>53</v>
      </c>
      <c r="C93" s="44" t="s">
        <v>138</v>
      </c>
      <c r="D93" s="44" t="s">
        <v>63</v>
      </c>
      <c r="E93" s="44" t="s">
        <v>260</v>
      </c>
      <c r="F93" s="39" t="s">
        <v>0</v>
      </c>
      <c r="G93" s="33">
        <v>0</v>
      </c>
      <c r="H93" s="33" t="s">
        <v>5</v>
      </c>
      <c r="I93" s="33">
        <v>5</v>
      </c>
      <c r="J93" s="33"/>
    </row>
    <row r="94" spans="1:10" x14ac:dyDescent="0.3">
      <c r="A94" s="45">
        <v>93</v>
      </c>
      <c r="B94" s="44" t="s">
        <v>53</v>
      </c>
      <c r="C94" s="44" t="s">
        <v>106</v>
      </c>
      <c r="D94" s="44" t="s">
        <v>66</v>
      </c>
      <c r="E94" s="44" t="s">
        <v>261</v>
      </c>
      <c r="F94" s="39" t="s">
        <v>0</v>
      </c>
      <c r="G94" s="33">
        <v>0</v>
      </c>
      <c r="H94" s="33" t="s">
        <v>5</v>
      </c>
      <c r="I94" s="33">
        <v>5</v>
      </c>
      <c r="J94" s="33"/>
    </row>
    <row r="95" spans="1:10" x14ac:dyDescent="0.3">
      <c r="A95" s="45">
        <v>94</v>
      </c>
      <c r="B95" s="44" t="s">
        <v>53</v>
      </c>
      <c r="C95" s="44" t="s">
        <v>107</v>
      </c>
      <c r="D95" s="44" t="s">
        <v>262</v>
      </c>
      <c r="E95" s="44" t="s">
        <v>263</v>
      </c>
      <c r="F95" s="39" t="s">
        <v>0</v>
      </c>
      <c r="G95" s="33">
        <v>0</v>
      </c>
      <c r="H95" s="33" t="s">
        <v>5</v>
      </c>
      <c r="I95" s="33">
        <v>5</v>
      </c>
      <c r="J95" s="33"/>
    </row>
    <row r="96" spans="1:10" x14ac:dyDescent="0.3">
      <c r="A96" s="45">
        <v>95</v>
      </c>
      <c r="B96" s="44" t="s">
        <v>53</v>
      </c>
      <c r="C96" s="44" t="s">
        <v>138</v>
      </c>
      <c r="D96" s="44" t="s">
        <v>151</v>
      </c>
      <c r="E96" s="44" t="s">
        <v>264</v>
      </c>
      <c r="F96" s="39" t="s">
        <v>0</v>
      </c>
      <c r="G96" s="33">
        <v>0</v>
      </c>
      <c r="H96" s="33" t="s">
        <v>5</v>
      </c>
      <c r="I96" s="33">
        <v>5</v>
      </c>
      <c r="J96" s="33"/>
    </row>
    <row r="97" spans="1:10" x14ac:dyDescent="0.3">
      <c r="A97" s="45">
        <v>96</v>
      </c>
      <c r="B97" s="44" t="s">
        <v>53</v>
      </c>
      <c r="C97" s="44" t="s">
        <v>106</v>
      </c>
      <c r="D97" s="44" t="s">
        <v>265</v>
      </c>
      <c r="E97" s="44" t="s">
        <v>266</v>
      </c>
      <c r="F97" s="39" t="s">
        <v>0</v>
      </c>
      <c r="G97" s="33">
        <v>0</v>
      </c>
      <c r="H97" s="33" t="s">
        <v>5</v>
      </c>
      <c r="I97" s="33">
        <v>5</v>
      </c>
      <c r="J97" s="33"/>
    </row>
    <row r="98" spans="1:10" x14ac:dyDescent="0.3">
      <c r="A98" s="45">
        <v>97</v>
      </c>
      <c r="B98" s="44" t="s">
        <v>53</v>
      </c>
      <c r="C98" s="44" t="s">
        <v>9</v>
      </c>
      <c r="D98" s="44" t="s">
        <v>232</v>
      </c>
      <c r="E98" s="44" t="s">
        <v>267</v>
      </c>
      <c r="F98" s="39" t="s">
        <v>0</v>
      </c>
      <c r="G98" s="33">
        <v>0</v>
      </c>
      <c r="H98" s="33" t="s">
        <v>5</v>
      </c>
      <c r="I98" s="33">
        <v>5</v>
      </c>
      <c r="J98" s="33"/>
    </row>
    <row r="99" spans="1:10" x14ac:dyDescent="0.3">
      <c r="A99" s="45">
        <v>98</v>
      </c>
      <c r="B99" s="44" t="s">
        <v>53</v>
      </c>
      <c r="C99" s="44" t="s">
        <v>107</v>
      </c>
      <c r="D99" s="44" t="s">
        <v>60</v>
      </c>
      <c r="E99" s="44" t="s">
        <v>268</v>
      </c>
      <c r="F99" s="39" t="s">
        <v>0</v>
      </c>
      <c r="G99" s="33">
        <v>0</v>
      </c>
      <c r="H99" s="33" t="s">
        <v>5</v>
      </c>
      <c r="I99" s="33">
        <v>5</v>
      </c>
      <c r="J99" s="33"/>
    </row>
    <row r="100" spans="1:10" x14ac:dyDescent="0.3">
      <c r="A100" s="45">
        <v>99</v>
      </c>
      <c r="B100" s="44" t="s">
        <v>53</v>
      </c>
      <c r="C100" s="44" t="s">
        <v>138</v>
      </c>
      <c r="D100" s="44" t="s">
        <v>269</v>
      </c>
      <c r="E100" s="44" t="s">
        <v>270</v>
      </c>
      <c r="F100" s="39" t="s">
        <v>0</v>
      </c>
      <c r="G100" s="33">
        <v>0</v>
      </c>
      <c r="H100" s="33" t="s">
        <v>5</v>
      </c>
      <c r="I100" s="33">
        <v>5</v>
      </c>
      <c r="J100" s="33"/>
    </row>
    <row r="101" spans="1:10" x14ac:dyDescent="0.3">
      <c r="A101" s="45">
        <v>100</v>
      </c>
      <c r="B101" s="44" t="s">
        <v>53</v>
      </c>
      <c r="C101" s="44" t="s">
        <v>9</v>
      </c>
      <c r="D101" s="44" t="s">
        <v>271</v>
      </c>
      <c r="E101" s="44" t="s">
        <v>272</v>
      </c>
      <c r="F101" s="39" t="s">
        <v>0</v>
      </c>
      <c r="G101" s="33">
        <v>0</v>
      </c>
      <c r="H101" s="33" t="s">
        <v>5</v>
      </c>
      <c r="I101" s="33">
        <v>5</v>
      </c>
      <c r="J101" s="33"/>
    </row>
    <row r="102" spans="1:10" x14ac:dyDescent="0.3">
      <c r="A102" s="45">
        <v>101</v>
      </c>
      <c r="B102" s="44" t="s">
        <v>273</v>
      </c>
      <c r="C102" s="44" t="s">
        <v>138</v>
      </c>
      <c r="D102" s="44" t="s">
        <v>137</v>
      </c>
      <c r="E102" s="44" t="s">
        <v>274</v>
      </c>
      <c r="F102" s="39" t="s">
        <v>0</v>
      </c>
      <c r="G102" s="33">
        <v>0</v>
      </c>
      <c r="H102" s="33" t="s">
        <v>5</v>
      </c>
      <c r="I102" s="33">
        <v>5</v>
      </c>
      <c r="J102" s="33"/>
    </row>
    <row r="103" spans="1:10" x14ac:dyDescent="0.3">
      <c r="A103" s="45">
        <v>102</v>
      </c>
      <c r="B103" s="44" t="s">
        <v>273</v>
      </c>
      <c r="C103" s="44" t="s">
        <v>106</v>
      </c>
      <c r="D103" s="44" t="s">
        <v>53</v>
      </c>
      <c r="E103" s="44" t="s">
        <v>275</v>
      </c>
      <c r="F103" s="39" t="s">
        <v>0</v>
      </c>
      <c r="G103" s="33">
        <v>0</v>
      </c>
      <c r="H103" s="33" t="s">
        <v>5</v>
      </c>
      <c r="I103" s="33">
        <v>5</v>
      </c>
      <c r="J103" s="33"/>
    </row>
    <row r="104" spans="1:10" x14ac:dyDescent="0.3">
      <c r="A104" s="45">
        <v>103</v>
      </c>
      <c r="B104" s="44" t="s">
        <v>273</v>
      </c>
      <c r="C104" s="44" t="s">
        <v>107</v>
      </c>
      <c r="D104" s="44" t="s">
        <v>167</v>
      </c>
      <c r="E104" s="44" t="s">
        <v>276</v>
      </c>
      <c r="F104" s="39" t="s">
        <v>0</v>
      </c>
      <c r="G104" s="33">
        <v>0</v>
      </c>
      <c r="H104" s="33" t="s">
        <v>5</v>
      </c>
      <c r="I104" s="33">
        <v>5</v>
      </c>
      <c r="J104" s="33"/>
    </row>
    <row r="105" spans="1:10" x14ac:dyDescent="0.3">
      <c r="A105" s="45">
        <v>104</v>
      </c>
      <c r="B105" s="44" t="s">
        <v>273</v>
      </c>
      <c r="C105" s="44" t="s">
        <v>9</v>
      </c>
      <c r="D105" s="44" t="s">
        <v>12</v>
      </c>
      <c r="E105" s="44" t="s">
        <v>277</v>
      </c>
      <c r="F105" s="39" t="s">
        <v>0</v>
      </c>
      <c r="G105" s="33">
        <v>0</v>
      </c>
      <c r="H105" s="33" t="s">
        <v>5</v>
      </c>
      <c r="I105" s="33">
        <v>5</v>
      </c>
      <c r="J105" s="33"/>
    </row>
    <row r="106" spans="1:10" x14ac:dyDescent="0.3">
      <c r="A106" s="45">
        <v>105</v>
      </c>
      <c r="B106" s="44" t="s">
        <v>273</v>
      </c>
      <c r="C106" s="44" t="s">
        <v>138</v>
      </c>
      <c r="D106" s="44" t="s">
        <v>52</v>
      </c>
      <c r="E106" s="44" t="s">
        <v>278</v>
      </c>
      <c r="F106" s="39" t="s">
        <v>0</v>
      </c>
      <c r="G106" s="33">
        <v>0</v>
      </c>
      <c r="H106" s="33" t="s">
        <v>5</v>
      </c>
      <c r="I106" s="33">
        <v>5</v>
      </c>
      <c r="J106" s="33"/>
    </row>
    <row r="107" spans="1:10" x14ac:dyDescent="0.3">
      <c r="A107" s="45">
        <v>106</v>
      </c>
      <c r="B107" s="44" t="s">
        <v>273</v>
      </c>
      <c r="C107" s="44" t="s">
        <v>106</v>
      </c>
      <c r="D107" s="44" t="s">
        <v>142</v>
      </c>
      <c r="E107" s="44" t="s">
        <v>279</v>
      </c>
      <c r="F107" s="39" t="s">
        <v>0</v>
      </c>
      <c r="G107" s="33">
        <v>0</v>
      </c>
      <c r="H107" s="33" t="s">
        <v>5</v>
      </c>
      <c r="I107" s="33">
        <v>5</v>
      </c>
      <c r="J107" s="33"/>
    </row>
    <row r="108" spans="1:10" x14ac:dyDescent="0.3">
      <c r="A108" s="45">
        <v>107</v>
      </c>
      <c r="B108" s="44" t="s">
        <v>273</v>
      </c>
      <c r="C108" s="44" t="s">
        <v>107</v>
      </c>
      <c r="D108" s="44" t="s">
        <v>162</v>
      </c>
      <c r="E108" s="44" t="s">
        <v>280</v>
      </c>
      <c r="F108" s="39" t="s">
        <v>0</v>
      </c>
      <c r="G108" s="33">
        <v>0</v>
      </c>
      <c r="H108" s="33" t="s">
        <v>5</v>
      </c>
      <c r="I108" s="33">
        <v>5</v>
      </c>
      <c r="J108" s="33"/>
    </row>
    <row r="109" spans="1:10" x14ac:dyDescent="0.3">
      <c r="A109" s="45">
        <v>108</v>
      </c>
      <c r="B109" s="44" t="s">
        <v>273</v>
      </c>
      <c r="C109" s="44" t="s">
        <v>9</v>
      </c>
      <c r="D109" s="44" t="s">
        <v>145</v>
      </c>
      <c r="E109" s="44" t="s">
        <v>281</v>
      </c>
      <c r="F109" s="39" t="s">
        <v>0</v>
      </c>
      <c r="G109" s="33">
        <v>0</v>
      </c>
      <c r="H109" s="33" t="s">
        <v>5</v>
      </c>
      <c r="I109" s="33">
        <v>5</v>
      </c>
      <c r="J109" s="33"/>
    </row>
    <row r="110" spans="1:10" x14ac:dyDescent="0.3">
      <c r="A110" s="45">
        <v>109</v>
      </c>
      <c r="B110" s="44" t="s">
        <v>273</v>
      </c>
      <c r="C110" s="44" t="s">
        <v>138</v>
      </c>
      <c r="D110" s="44" t="s">
        <v>139</v>
      </c>
      <c r="E110" s="44" t="s">
        <v>282</v>
      </c>
      <c r="F110" s="39" t="s">
        <v>0</v>
      </c>
      <c r="G110" s="33">
        <v>0</v>
      </c>
      <c r="H110" s="33" t="s">
        <v>5</v>
      </c>
      <c r="I110" s="33">
        <v>5</v>
      </c>
      <c r="J110" s="33"/>
    </row>
    <row r="111" spans="1:10" x14ac:dyDescent="0.3">
      <c r="A111" s="45">
        <v>110</v>
      </c>
      <c r="B111" s="44" t="s">
        <v>273</v>
      </c>
      <c r="C111" s="44" t="s">
        <v>107</v>
      </c>
      <c r="D111" s="44" t="s">
        <v>257</v>
      </c>
      <c r="E111" s="44" t="s">
        <v>283</v>
      </c>
      <c r="F111" s="39" t="s">
        <v>0</v>
      </c>
      <c r="G111" s="33">
        <v>0</v>
      </c>
      <c r="H111" s="33" t="s">
        <v>5</v>
      </c>
      <c r="I111" s="33">
        <v>5</v>
      </c>
      <c r="J111" s="33"/>
    </row>
    <row r="112" spans="1:10" x14ac:dyDescent="0.3">
      <c r="A112" s="45">
        <v>111</v>
      </c>
      <c r="B112" s="44" t="s">
        <v>273</v>
      </c>
      <c r="C112" s="44" t="s">
        <v>9</v>
      </c>
      <c r="D112" s="44" t="s">
        <v>151</v>
      </c>
      <c r="E112" s="44" t="s">
        <v>284</v>
      </c>
      <c r="F112" s="39" t="s">
        <v>0</v>
      </c>
      <c r="G112" s="33">
        <v>0</v>
      </c>
      <c r="H112" s="33" t="s">
        <v>5</v>
      </c>
      <c r="I112" s="33">
        <v>5</v>
      </c>
      <c r="J112" s="33"/>
    </row>
    <row r="113" spans="1:10" x14ac:dyDescent="0.3">
      <c r="A113" s="45">
        <v>112</v>
      </c>
      <c r="B113" s="44" t="s">
        <v>273</v>
      </c>
      <c r="C113" s="44" t="s">
        <v>106</v>
      </c>
      <c r="D113" s="44" t="s">
        <v>199</v>
      </c>
      <c r="E113" s="44" t="s">
        <v>285</v>
      </c>
      <c r="F113" s="39" t="s">
        <v>0</v>
      </c>
      <c r="G113" s="33">
        <v>0</v>
      </c>
      <c r="H113" s="33" t="s">
        <v>5</v>
      </c>
      <c r="I113" s="33">
        <v>5</v>
      </c>
      <c r="J113" s="33"/>
    </row>
    <row r="114" spans="1:10" x14ac:dyDescent="0.3">
      <c r="A114" s="45">
        <v>113</v>
      </c>
      <c r="B114" s="44" t="s">
        <v>273</v>
      </c>
      <c r="C114" s="44" t="s">
        <v>107</v>
      </c>
      <c r="D114" s="44" t="s">
        <v>66</v>
      </c>
      <c r="E114" s="44" t="s">
        <v>286</v>
      </c>
      <c r="F114" s="39" t="s">
        <v>0</v>
      </c>
      <c r="G114" s="33">
        <v>0</v>
      </c>
      <c r="H114" s="33" t="s">
        <v>5</v>
      </c>
      <c r="I114" s="33">
        <v>5</v>
      </c>
      <c r="J114" s="33"/>
    </row>
    <row r="115" spans="1:10" x14ac:dyDescent="0.3">
      <c r="A115" s="45">
        <v>114</v>
      </c>
      <c r="B115" s="44" t="s">
        <v>273</v>
      </c>
      <c r="C115" s="44" t="s">
        <v>138</v>
      </c>
      <c r="D115" s="44" t="s">
        <v>63</v>
      </c>
      <c r="E115" s="44" t="s">
        <v>287</v>
      </c>
      <c r="F115" s="39" t="s">
        <v>0</v>
      </c>
      <c r="G115" s="33">
        <v>0</v>
      </c>
      <c r="H115" s="33" t="s">
        <v>5</v>
      </c>
      <c r="I115" s="33">
        <v>5</v>
      </c>
      <c r="J115" s="33"/>
    </row>
    <row r="116" spans="1:10" x14ac:dyDescent="0.3">
      <c r="A116" s="45">
        <v>115</v>
      </c>
      <c r="B116" s="44" t="s">
        <v>273</v>
      </c>
      <c r="C116" s="44" t="s">
        <v>106</v>
      </c>
      <c r="D116" s="44" t="s">
        <v>288</v>
      </c>
      <c r="E116" s="44" t="s">
        <v>289</v>
      </c>
      <c r="F116" s="39" t="s">
        <v>0</v>
      </c>
      <c r="G116" s="33">
        <v>0</v>
      </c>
      <c r="H116" s="33" t="s">
        <v>5</v>
      </c>
      <c r="I116" s="33">
        <v>5</v>
      </c>
      <c r="J116" s="33"/>
    </row>
    <row r="117" spans="1:10" x14ac:dyDescent="0.3">
      <c r="A117" s="45">
        <v>116</v>
      </c>
      <c r="B117" s="44" t="s">
        <v>273</v>
      </c>
      <c r="C117" s="44" t="s">
        <v>107</v>
      </c>
      <c r="D117" s="44" t="s">
        <v>60</v>
      </c>
      <c r="E117" s="44" t="s">
        <v>290</v>
      </c>
      <c r="F117" s="39" t="s">
        <v>0</v>
      </c>
      <c r="G117" s="33">
        <v>0</v>
      </c>
      <c r="H117" s="33" t="s">
        <v>5</v>
      </c>
      <c r="I117" s="33">
        <v>5</v>
      </c>
      <c r="J117" s="33"/>
    </row>
    <row r="118" spans="1:10" x14ac:dyDescent="0.3">
      <c r="A118" s="45">
        <v>117</v>
      </c>
      <c r="B118" s="44" t="s">
        <v>273</v>
      </c>
      <c r="C118" s="44" t="s">
        <v>9</v>
      </c>
      <c r="D118" s="44" t="s">
        <v>232</v>
      </c>
      <c r="E118" s="44" t="s">
        <v>291</v>
      </c>
      <c r="F118" s="39" t="s">
        <v>0</v>
      </c>
      <c r="G118" s="33">
        <v>0</v>
      </c>
      <c r="H118" s="33" t="s">
        <v>5</v>
      </c>
      <c r="I118" s="33">
        <v>5</v>
      </c>
      <c r="J118" s="33"/>
    </row>
    <row r="119" spans="1:10" x14ac:dyDescent="0.3">
      <c r="A119" s="45">
        <v>118</v>
      </c>
      <c r="B119" s="44" t="s">
        <v>273</v>
      </c>
      <c r="C119" s="44" t="s">
        <v>138</v>
      </c>
      <c r="D119" s="44" t="s">
        <v>269</v>
      </c>
      <c r="E119" s="44" t="s">
        <v>292</v>
      </c>
      <c r="F119" s="39" t="s">
        <v>0</v>
      </c>
      <c r="G119" s="33">
        <v>0</v>
      </c>
      <c r="H119" s="33" t="s">
        <v>5</v>
      </c>
      <c r="I119" s="33">
        <v>5</v>
      </c>
      <c r="J119" s="33"/>
    </row>
    <row r="120" spans="1:10" x14ac:dyDescent="0.3">
      <c r="A120" s="45">
        <v>119</v>
      </c>
      <c r="B120" s="44" t="s">
        <v>273</v>
      </c>
      <c r="C120" s="44" t="s">
        <v>106</v>
      </c>
      <c r="D120" s="44" t="s">
        <v>293</v>
      </c>
      <c r="E120" s="44" t="s">
        <v>294</v>
      </c>
      <c r="F120" s="39" t="s">
        <v>0</v>
      </c>
      <c r="G120" s="33">
        <v>0</v>
      </c>
      <c r="H120" s="33" t="s">
        <v>5</v>
      </c>
      <c r="I120" s="33">
        <v>5</v>
      </c>
      <c r="J120" s="33"/>
    </row>
    <row r="121" spans="1:10" x14ac:dyDescent="0.3">
      <c r="A121" s="45">
        <v>120</v>
      </c>
      <c r="B121" s="44" t="s">
        <v>273</v>
      </c>
      <c r="C121" s="44" t="s">
        <v>9</v>
      </c>
      <c r="D121" s="44" t="s">
        <v>165</v>
      </c>
      <c r="E121" s="44" t="s">
        <v>295</v>
      </c>
      <c r="F121" s="39" t="s">
        <v>0</v>
      </c>
      <c r="G121" s="33">
        <v>0</v>
      </c>
      <c r="H121" s="33" t="s">
        <v>5</v>
      </c>
      <c r="I121" s="33">
        <v>5</v>
      </c>
      <c r="J121" s="33"/>
    </row>
    <row r="122" spans="1:10" ht="28.8" x14ac:dyDescent="0.3">
      <c r="A122" s="45">
        <v>121</v>
      </c>
      <c r="B122" s="44" t="s">
        <v>273</v>
      </c>
      <c r="C122" s="33" t="s">
        <v>106</v>
      </c>
      <c r="D122" s="34" t="s">
        <v>142</v>
      </c>
      <c r="E122" s="34" t="s">
        <v>296</v>
      </c>
      <c r="F122" s="39" t="s">
        <v>0</v>
      </c>
      <c r="G122" s="33">
        <v>0</v>
      </c>
      <c r="H122" s="33" t="s">
        <v>5</v>
      </c>
      <c r="I122" s="33">
        <v>5</v>
      </c>
      <c r="J122" s="33"/>
    </row>
    <row r="123" spans="1:10" x14ac:dyDescent="0.3">
      <c r="A123" s="45">
        <v>122</v>
      </c>
      <c r="B123" s="44" t="s">
        <v>273</v>
      </c>
      <c r="C123" s="33" t="s">
        <v>106</v>
      </c>
      <c r="D123" s="34" t="s">
        <v>142</v>
      </c>
      <c r="E123" s="34" t="s">
        <v>297</v>
      </c>
      <c r="F123" s="39" t="s">
        <v>0</v>
      </c>
      <c r="G123" s="33">
        <v>0</v>
      </c>
      <c r="H123" s="33" t="s">
        <v>5</v>
      </c>
      <c r="I123" s="33">
        <v>5</v>
      </c>
      <c r="J123" s="33"/>
    </row>
    <row r="124" spans="1:10" x14ac:dyDescent="0.3">
      <c r="A124" s="45">
        <v>123</v>
      </c>
      <c r="B124" s="44" t="s">
        <v>25</v>
      </c>
      <c r="C124" s="44" t="s">
        <v>138</v>
      </c>
      <c r="D124" s="44" t="s">
        <v>137</v>
      </c>
      <c r="E124" s="44" t="s">
        <v>298</v>
      </c>
      <c r="F124" s="39" t="s">
        <v>0</v>
      </c>
      <c r="G124" s="33">
        <v>0</v>
      </c>
      <c r="H124" s="33" t="s">
        <v>5</v>
      </c>
      <c r="I124" s="33">
        <v>5</v>
      </c>
      <c r="J124" s="33"/>
    </row>
    <row r="125" spans="1:10" x14ac:dyDescent="0.3">
      <c r="A125" s="45">
        <v>124</v>
      </c>
      <c r="B125" s="44" t="s">
        <v>25</v>
      </c>
      <c r="C125" s="44" t="s">
        <v>106</v>
      </c>
      <c r="D125" s="44" t="s">
        <v>299</v>
      </c>
      <c r="E125" s="44" t="s">
        <v>300</v>
      </c>
      <c r="F125" s="39" t="s">
        <v>0</v>
      </c>
      <c r="G125" s="33">
        <v>0</v>
      </c>
      <c r="H125" s="33" t="s">
        <v>5</v>
      </c>
      <c r="I125" s="33">
        <v>5</v>
      </c>
      <c r="J125" s="33"/>
    </row>
    <row r="126" spans="1:10" x14ac:dyDescent="0.3">
      <c r="A126" s="45">
        <v>125</v>
      </c>
      <c r="B126" s="44" t="s">
        <v>25</v>
      </c>
      <c r="C126" s="44" t="s">
        <v>9</v>
      </c>
      <c r="D126" s="44" t="s">
        <v>145</v>
      </c>
      <c r="E126" s="44" t="s">
        <v>301</v>
      </c>
      <c r="F126" s="39" t="s">
        <v>0</v>
      </c>
      <c r="G126" s="33">
        <v>0</v>
      </c>
      <c r="H126" s="33" t="s">
        <v>5</v>
      </c>
      <c r="I126" s="33">
        <v>5</v>
      </c>
      <c r="J126" s="33"/>
    </row>
    <row r="127" spans="1:10" x14ac:dyDescent="0.3">
      <c r="A127" s="45">
        <v>126</v>
      </c>
      <c r="B127" s="44" t="s">
        <v>25</v>
      </c>
      <c r="C127" s="44" t="s">
        <v>107</v>
      </c>
      <c r="D127" s="44" t="s">
        <v>162</v>
      </c>
      <c r="E127" s="44" t="s">
        <v>302</v>
      </c>
      <c r="F127" s="39" t="s">
        <v>0</v>
      </c>
      <c r="G127" s="33">
        <v>0</v>
      </c>
      <c r="H127" s="33" t="s">
        <v>5</v>
      </c>
      <c r="I127" s="33">
        <v>5</v>
      </c>
      <c r="J127" s="33"/>
    </row>
    <row r="128" spans="1:10" x14ac:dyDescent="0.3">
      <c r="A128" s="45">
        <v>127</v>
      </c>
      <c r="B128" s="44" t="s">
        <v>25</v>
      </c>
      <c r="C128" s="44" t="s">
        <v>138</v>
      </c>
      <c r="D128" s="44" t="s">
        <v>139</v>
      </c>
      <c r="E128" s="44" t="s">
        <v>303</v>
      </c>
      <c r="F128" s="39" t="s">
        <v>0</v>
      </c>
      <c r="G128" s="33">
        <v>0</v>
      </c>
      <c r="H128" s="33" t="s">
        <v>5</v>
      </c>
      <c r="I128" s="33">
        <v>5</v>
      </c>
      <c r="J128" s="33"/>
    </row>
    <row r="129" spans="1:10" x14ac:dyDescent="0.3">
      <c r="A129" s="45">
        <v>128</v>
      </c>
      <c r="B129" s="44" t="s">
        <v>25</v>
      </c>
      <c r="C129" s="44" t="s">
        <v>106</v>
      </c>
      <c r="D129" s="44" t="s">
        <v>11</v>
      </c>
      <c r="E129" s="44" t="s">
        <v>304</v>
      </c>
      <c r="F129" s="39" t="s">
        <v>0</v>
      </c>
      <c r="G129" s="33">
        <v>0</v>
      </c>
      <c r="H129" s="33" t="s">
        <v>5</v>
      </c>
      <c r="I129" s="33">
        <v>5</v>
      </c>
      <c r="J129" s="33"/>
    </row>
    <row r="130" spans="1:10" x14ac:dyDescent="0.3">
      <c r="A130" s="45">
        <v>129</v>
      </c>
      <c r="B130" s="44" t="s">
        <v>25</v>
      </c>
      <c r="C130" s="44" t="s">
        <v>9</v>
      </c>
      <c r="D130" s="44" t="s">
        <v>305</v>
      </c>
      <c r="E130" s="44" t="s">
        <v>306</v>
      </c>
      <c r="F130" s="39" t="s">
        <v>0</v>
      </c>
      <c r="G130" s="33">
        <v>0</v>
      </c>
      <c r="H130" s="33" t="s">
        <v>5</v>
      </c>
      <c r="I130" s="33">
        <v>5</v>
      </c>
      <c r="J130" s="33"/>
    </row>
    <row r="131" spans="1:10" x14ac:dyDescent="0.3">
      <c r="A131" s="45">
        <v>130</v>
      </c>
      <c r="B131" s="44" t="s">
        <v>25</v>
      </c>
      <c r="C131" s="44" t="s">
        <v>107</v>
      </c>
      <c r="D131" s="44" t="s">
        <v>307</v>
      </c>
      <c r="E131" s="44" t="s">
        <v>308</v>
      </c>
      <c r="F131" s="39" t="s">
        <v>0</v>
      </c>
      <c r="G131" s="33">
        <v>0</v>
      </c>
      <c r="H131" s="33" t="s">
        <v>5</v>
      </c>
      <c r="I131" s="33">
        <v>5</v>
      </c>
      <c r="J131" s="33"/>
    </row>
    <row r="132" spans="1:10" x14ac:dyDescent="0.3">
      <c r="A132" s="45">
        <v>131</v>
      </c>
      <c r="B132" s="44" t="s">
        <v>25</v>
      </c>
      <c r="C132" s="44" t="s">
        <v>138</v>
      </c>
      <c r="D132" s="44" t="s">
        <v>309</v>
      </c>
      <c r="E132" s="44" t="s">
        <v>310</v>
      </c>
      <c r="F132" s="39" t="s">
        <v>0</v>
      </c>
      <c r="G132" s="33">
        <v>0</v>
      </c>
      <c r="H132" s="33" t="s">
        <v>5</v>
      </c>
      <c r="I132" s="33">
        <v>5</v>
      </c>
      <c r="J132" s="33"/>
    </row>
    <row r="133" spans="1:10" x14ac:dyDescent="0.3">
      <c r="A133" s="45">
        <v>132</v>
      </c>
      <c r="B133" s="44" t="s">
        <v>25</v>
      </c>
      <c r="C133" s="44" t="s">
        <v>106</v>
      </c>
      <c r="D133" s="44" t="s">
        <v>311</v>
      </c>
      <c r="E133" s="44" t="s">
        <v>312</v>
      </c>
      <c r="F133" s="39" t="s">
        <v>0</v>
      </c>
      <c r="G133" s="33">
        <v>0</v>
      </c>
      <c r="H133" s="33" t="s">
        <v>5</v>
      </c>
      <c r="I133" s="33">
        <v>5</v>
      </c>
      <c r="J133" s="33"/>
    </row>
    <row r="134" spans="1:10" x14ac:dyDescent="0.3">
      <c r="A134" s="45">
        <v>133</v>
      </c>
      <c r="B134" s="44" t="s">
        <v>25</v>
      </c>
      <c r="C134" s="44" t="s">
        <v>9</v>
      </c>
      <c r="D134" s="44" t="s">
        <v>12</v>
      </c>
      <c r="E134" s="44" t="s">
        <v>313</v>
      </c>
      <c r="F134" s="39" t="s">
        <v>0</v>
      </c>
      <c r="G134" s="33">
        <v>0</v>
      </c>
      <c r="H134" s="33" t="s">
        <v>5</v>
      </c>
      <c r="I134" s="33">
        <v>5</v>
      </c>
      <c r="J134" s="33"/>
    </row>
    <row r="135" spans="1:10" x14ac:dyDescent="0.3">
      <c r="A135" s="45">
        <v>134</v>
      </c>
      <c r="B135" s="44" t="s">
        <v>25</v>
      </c>
      <c r="C135" s="44" t="s">
        <v>107</v>
      </c>
      <c r="D135" s="44" t="s">
        <v>314</v>
      </c>
      <c r="E135" s="44" t="s">
        <v>315</v>
      </c>
      <c r="F135" s="39" t="s">
        <v>0</v>
      </c>
      <c r="G135" s="33">
        <v>0</v>
      </c>
      <c r="H135" s="33" t="s">
        <v>5</v>
      </c>
      <c r="I135" s="33">
        <v>5</v>
      </c>
      <c r="J135" s="33"/>
    </row>
    <row r="136" spans="1:10" x14ac:dyDescent="0.3">
      <c r="A136" s="45">
        <v>135</v>
      </c>
      <c r="B136" s="44" t="s">
        <v>25</v>
      </c>
      <c r="C136" s="44" t="s">
        <v>138</v>
      </c>
      <c r="D136" s="44" t="s">
        <v>63</v>
      </c>
      <c r="E136" s="44" t="s">
        <v>316</v>
      </c>
      <c r="F136" s="39" t="s">
        <v>0</v>
      </c>
      <c r="G136" s="33">
        <v>0</v>
      </c>
      <c r="H136" s="33" t="s">
        <v>5</v>
      </c>
      <c r="I136" s="33">
        <v>5</v>
      </c>
      <c r="J136" s="33"/>
    </row>
    <row r="137" spans="1:10" x14ac:dyDescent="0.3">
      <c r="A137" s="45">
        <v>136</v>
      </c>
      <c r="B137" s="44" t="s">
        <v>25</v>
      </c>
      <c r="C137" s="44" t="s">
        <v>106</v>
      </c>
      <c r="D137" s="44" t="s">
        <v>53</v>
      </c>
      <c r="E137" s="44" t="s">
        <v>317</v>
      </c>
      <c r="F137" s="39" t="s">
        <v>0</v>
      </c>
      <c r="G137" s="33">
        <v>0</v>
      </c>
      <c r="H137" s="33" t="s">
        <v>5</v>
      </c>
      <c r="I137" s="33">
        <v>5</v>
      </c>
      <c r="J137" s="33"/>
    </row>
    <row r="138" spans="1:10" x14ac:dyDescent="0.3">
      <c r="A138" s="45">
        <v>137</v>
      </c>
      <c r="B138" s="44" t="s">
        <v>25</v>
      </c>
      <c r="C138" s="44" t="s">
        <v>9</v>
      </c>
      <c r="D138" s="44" t="s">
        <v>318</v>
      </c>
      <c r="E138" s="44" t="s">
        <v>319</v>
      </c>
      <c r="F138" s="39" t="s">
        <v>0</v>
      </c>
      <c r="G138" s="33">
        <v>0</v>
      </c>
      <c r="H138" s="33" t="s">
        <v>5</v>
      </c>
      <c r="I138" s="33">
        <v>5</v>
      </c>
      <c r="J138" s="33"/>
    </row>
    <row r="139" spans="1:10" x14ac:dyDescent="0.3">
      <c r="A139" s="45">
        <v>138</v>
      </c>
      <c r="B139" s="44" t="s">
        <v>25</v>
      </c>
      <c r="C139" s="44" t="s">
        <v>107</v>
      </c>
      <c r="D139" s="44" t="s">
        <v>320</v>
      </c>
      <c r="E139" s="44" t="s">
        <v>321</v>
      </c>
      <c r="F139" s="39" t="s">
        <v>0</v>
      </c>
      <c r="G139" s="33">
        <v>0</v>
      </c>
      <c r="H139" s="33" t="s">
        <v>5</v>
      </c>
      <c r="I139" s="33">
        <v>5</v>
      </c>
      <c r="J139" s="33"/>
    </row>
    <row r="140" spans="1:10" x14ac:dyDescent="0.3">
      <c r="A140" s="45">
        <v>139</v>
      </c>
      <c r="B140" s="44" t="s">
        <v>25</v>
      </c>
      <c r="C140" s="44" t="s">
        <v>138</v>
      </c>
      <c r="D140" s="44" t="s">
        <v>269</v>
      </c>
      <c r="E140" s="44" t="s">
        <v>322</v>
      </c>
      <c r="F140" s="39" t="s">
        <v>0</v>
      </c>
      <c r="G140" s="33">
        <v>0</v>
      </c>
      <c r="H140" s="33" t="s">
        <v>5</v>
      </c>
      <c r="I140" s="33">
        <v>5</v>
      </c>
      <c r="J140" s="33"/>
    </row>
    <row r="141" spans="1:10" x14ac:dyDescent="0.3">
      <c r="A141" s="45">
        <v>140</v>
      </c>
      <c r="B141" s="44" t="s">
        <v>25</v>
      </c>
      <c r="C141" s="44" t="s">
        <v>106</v>
      </c>
      <c r="D141" s="44" t="s">
        <v>293</v>
      </c>
      <c r="E141" s="44" t="s">
        <v>323</v>
      </c>
      <c r="F141" s="39" t="s">
        <v>0</v>
      </c>
      <c r="G141" s="33">
        <v>0</v>
      </c>
      <c r="H141" s="33" t="s">
        <v>5</v>
      </c>
      <c r="I141" s="33">
        <v>5</v>
      </c>
      <c r="J141" s="33"/>
    </row>
    <row r="142" spans="1:10" x14ac:dyDescent="0.3">
      <c r="A142" s="45">
        <v>141</v>
      </c>
      <c r="B142" s="44" t="s">
        <v>25</v>
      </c>
      <c r="C142" s="44" t="s">
        <v>9</v>
      </c>
      <c r="D142" s="44" t="s">
        <v>165</v>
      </c>
      <c r="E142" s="44" t="s">
        <v>324</v>
      </c>
      <c r="F142" s="39" t="s">
        <v>0</v>
      </c>
      <c r="G142" s="33">
        <v>0</v>
      </c>
      <c r="H142" s="33" t="s">
        <v>5</v>
      </c>
      <c r="I142" s="33">
        <v>5</v>
      </c>
      <c r="J142" s="33"/>
    </row>
    <row r="143" spans="1:10" x14ac:dyDescent="0.3">
      <c r="A143" s="45">
        <v>142</v>
      </c>
      <c r="B143" s="44" t="s">
        <v>25</v>
      </c>
      <c r="C143" s="44" t="s">
        <v>107</v>
      </c>
      <c r="D143" s="44" t="s">
        <v>66</v>
      </c>
      <c r="E143" s="44" t="s">
        <v>325</v>
      </c>
      <c r="F143" s="39" t="s">
        <v>0</v>
      </c>
      <c r="G143" s="33">
        <v>0</v>
      </c>
      <c r="H143" s="33" t="s">
        <v>5</v>
      </c>
      <c r="I143" s="33">
        <v>5</v>
      </c>
      <c r="J143" s="33"/>
    </row>
  </sheetData>
  <autoFilter ref="A1:J143" xr:uid="{1BC2C125-5EE8-4E10-9F79-9394A46CEF59}"/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C55E-FE03-4304-9FA9-48BFD4E46A4E}">
  <dimension ref="A3:C7"/>
  <sheetViews>
    <sheetView showGridLines="0" workbookViewId="0">
      <selection activeCell="B27" sqref="B27"/>
    </sheetView>
  </sheetViews>
  <sheetFormatPr defaultRowHeight="14.4" x14ac:dyDescent="0.3"/>
  <cols>
    <col min="1" max="1" width="27.88671875" bestFit="1" customWidth="1"/>
    <col min="2" max="2" width="21.44140625" bestFit="1" customWidth="1"/>
    <col min="3" max="3" width="20.21875" bestFit="1" customWidth="1"/>
  </cols>
  <sheetData>
    <row r="3" spans="1:3" x14ac:dyDescent="0.3">
      <c r="A3" s="3" t="s">
        <v>21</v>
      </c>
      <c r="B3" t="s">
        <v>131</v>
      </c>
      <c r="C3" t="s">
        <v>132</v>
      </c>
    </row>
    <row r="4" spans="1:3" x14ac:dyDescent="0.3">
      <c r="A4" s="4" t="s">
        <v>37</v>
      </c>
      <c r="B4" s="30">
        <v>1</v>
      </c>
      <c r="C4" s="30">
        <v>5</v>
      </c>
    </row>
    <row r="5" spans="1:3" x14ac:dyDescent="0.3">
      <c r="A5" s="4" t="s">
        <v>33</v>
      </c>
      <c r="B5" s="30">
        <v>1</v>
      </c>
      <c r="C5" s="30">
        <v>5</v>
      </c>
    </row>
    <row r="6" spans="1:3" x14ac:dyDescent="0.3">
      <c r="A6" s="4" t="s">
        <v>36</v>
      </c>
      <c r="B6" s="30">
        <v>1</v>
      </c>
      <c r="C6" s="30">
        <v>5</v>
      </c>
    </row>
    <row r="7" spans="1:3" x14ac:dyDescent="0.3">
      <c r="A7" s="4" t="s">
        <v>22</v>
      </c>
      <c r="B7" s="30">
        <v>1</v>
      </c>
      <c r="C7" s="30">
        <v>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9E0D-0E6C-420A-8BDE-115788CDA144}">
  <dimension ref="A3:C15"/>
  <sheetViews>
    <sheetView showGridLines="0" workbookViewId="0">
      <selection activeCell="E6" sqref="E6"/>
    </sheetView>
  </sheetViews>
  <sheetFormatPr defaultRowHeight="14.4" x14ac:dyDescent="0.3"/>
  <cols>
    <col min="1" max="1" width="31.109375" bestFit="1" customWidth="1"/>
  </cols>
  <sheetData>
    <row r="3" spans="1:3" ht="57.6" x14ac:dyDescent="0.3">
      <c r="A3" s="31" t="s">
        <v>21</v>
      </c>
      <c r="B3" s="32" t="s">
        <v>131</v>
      </c>
      <c r="C3" s="32" t="s">
        <v>132</v>
      </c>
    </row>
    <row r="4" spans="1:3" x14ac:dyDescent="0.3">
      <c r="A4" s="4" t="s">
        <v>50</v>
      </c>
      <c r="B4" s="30">
        <v>1</v>
      </c>
      <c r="C4" s="30">
        <v>5</v>
      </c>
    </row>
    <row r="5" spans="1:3" x14ac:dyDescent="0.3">
      <c r="A5" s="4" t="s">
        <v>6</v>
      </c>
      <c r="B5" s="30">
        <v>1</v>
      </c>
      <c r="C5" s="30">
        <v>5</v>
      </c>
    </row>
    <row r="6" spans="1:3" x14ac:dyDescent="0.3">
      <c r="A6" s="4" t="s">
        <v>51</v>
      </c>
      <c r="B6" s="30">
        <v>1</v>
      </c>
      <c r="C6" s="30">
        <v>5</v>
      </c>
    </row>
    <row r="7" spans="1:3" x14ac:dyDescent="0.3">
      <c r="A7" s="4" t="s">
        <v>52</v>
      </c>
      <c r="B7" s="30">
        <v>1</v>
      </c>
      <c r="C7" s="30">
        <v>5</v>
      </c>
    </row>
    <row r="8" spans="1:3" x14ac:dyDescent="0.3">
      <c r="A8" s="4" t="s">
        <v>89</v>
      </c>
      <c r="B8" s="30">
        <v>1</v>
      </c>
      <c r="C8" s="30">
        <v>5</v>
      </c>
    </row>
    <row r="9" spans="1:3" x14ac:dyDescent="0.3">
      <c r="A9" s="4" t="s">
        <v>66</v>
      </c>
      <c r="B9" s="30">
        <v>1</v>
      </c>
      <c r="C9" s="30">
        <v>5</v>
      </c>
    </row>
    <row r="10" spans="1:3" x14ac:dyDescent="0.3">
      <c r="A10" s="4" t="s">
        <v>53</v>
      </c>
      <c r="B10" s="30">
        <v>1</v>
      </c>
      <c r="C10" s="30">
        <v>5</v>
      </c>
    </row>
    <row r="11" spans="1:3" x14ac:dyDescent="0.3">
      <c r="A11" s="4" t="s">
        <v>7</v>
      </c>
      <c r="B11" s="30">
        <v>1</v>
      </c>
      <c r="C11" s="30">
        <v>5</v>
      </c>
    </row>
    <row r="12" spans="1:3" x14ac:dyDescent="0.3">
      <c r="A12" s="4" t="s">
        <v>60</v>
      </c>
      <c r="B12" s="30">
        <v>1</v>
      </c>
      <c r="C12" s="30">
        <v>5</v>
      </c>
    </row>
    <row r="13" spans="1:3" x14ac:dyDescent="0.3">
      <c r="A13" s="4" t="s">
        <v>67</v>
      </c>
      <c r="B13" s="30">
        <v>1</v>
      </c>
      <c r="C13" s="30">
        <v>5</v>
      </c>
    </row>
    <row r="14" spans="1:3" x14ac:dyDescent="0.3">
      <c r="A14" s="4" t="s">
        <v>63</v>
      </c>
      <c r="B14" s="30">
        <v>1</v>
      </c>
      <c r="C14" s="30">
        <v>5</v>
      </c>
    </row>
    <row r="15" spans="1:3" x14ac:dyDescent="0.3">
      <c r="A15" s="4" t="s">
        <v>22</v>
      </c>
      <c r="B15" s="30">
        <v>1</v>
      </c>
      <c r="C15" s="30">
        <v>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6AB2-E156-4DA8-893A-326F5DF0F039}">
  <dimension ref="B4:D93"/>
  <sheetViews>
    <sheetView showGridLines="0" topLeftCell="A32" zoomScale="49" workbookViewId="0">
      <selection activeCell="B45" sqref="B45:B92"/>
    </sheetView>
  </sheetViews>
  <sheetFormatPr defaultRowHeight="14.4" x14ac:dyDescent="0.3"/>
  <cols>
    <col min="2" max="2" width="38.44140625" bestFit="1" customWidth="1"/>
    <col min="3" max="3" width="39.5546875" bestFit="1" customWidth="1"/>
    <col min="4" max="4" width="39.77734375" bestFit="1" customWidth="1"/>
  </cols>
  <sheetData>
    <row r="4" spans="2:4" x14ac:dyDescent="0.3">
      <c r="B4" t="s">
        <v>135</v>
      </c>
    </row>
    <row r="6" spans="2:4" x14ac:dyDescent="0.3">
      <c r="B6" s="3" t="s">
        <v>21</v>
      </c>
      <c r="C6" t="s">
        <v>24</v>
      </c>
      <c r="D6" t="s">
        <v>23</v>
      </c>
    </row>
    <row r="7" spans="2:4" x14ac:dyDescent="0.3">
      <c r="B7" s="4" t="s">
        <v>25</v>
      </c>
      <c r="C7">
        <v>0</v>
      </c>
      <c r="D7">
        <v>5</v>
      </c>
    </row>
    <row r="8" spans="2:4" x14ac:dyDescent="0.3">
      <c r="B8" s="4" t="s">
        <v>134</v>
      </c>
      <c r="C8">
        <v>0</v>
      </c>
      <c r="D8">
        <v>5</v>
      </c>
    </row>
    <row r="9" spans="2:4" x14ac:dyDescent="0.3">
      <c r="B9" s="4" t="s">
        <v>159</v>
      </c>
      <c r="C9">
        <v>0</v>
      </c>
      <c r="D9">
        <v>5</v>
      </c>
    </row>
    <row r="10" spans="2:4" x14ac:dyDescent="0.3">
      <c r="B10" s="4" t="s">
        <v>193</v>
      </c>
      <c r="C10">
        <v>0</v>
      </c>
      <c r="D10">
        <v>5</v>
      </c>
    </row>
    <row r="11" spans="2:4" x14ac:dyDescent="0.3">
      <c r="B11" s="4" t="s">
        <v>215</v>
      </c>
      <c r="C11">
        <v>0</v>
      </c>
      <c r="D11">
        <v>5</v>
      </c>
    </row>
    <row r="12" spans="2:4" x14ac:dyDescent="0.3">
      <c r="B12" s="4" t="s">
        <v>53</v>
      </c>
      <c r="C12">
        <v>0</v>
      </c>
      <c r="D12">
        <v>5</v>
      </c>
    </row>
    <row r="13" spans="2:4" x14ac:dyDescent="0.3">
      <c r="B13" s="4" t="s">
        <v>273</v>
      </c>
      <c r="C13">
        <v>0</v>
      </c>
      <c r="D13">
        <v>5</v>
      </c>
    </row>
    <row r="14" spans="2:4" x14ac:dyDescent="0.3">
      <c r="B14" s="4" t="s">
        <v>22</v>
      </c>
      <c r="C14">
        <v>0</v>
      </c>
      <c r="D14">
        <v>5</v>
      </c>
    </row>
    <row r="18" spans="2:4" ht="78" customHeight="1" x14ac:dyDescent="0.3"/>
    <row r="20" spans="2:4" x14ac:dyDescent="0.3">
      <c r="B20" t="s">
        <v>136</v>
      </c>
    </row>
    <row r="21" spans="2:4" x14ac:dyDescent="0.3">
      <c r="B21" s="3" t="s">
        <v>21</v>
      </c>
      <c r="C21" t="s">
        <v>24</v>
      </c>
      <c r="D21" t="s">
        <v>23</v>
      </c>
    </row>
    <row r="22" spans="2:4" x14ac:dyDescent="0.3">
      <c r="B22" s="4" t="s">
        <v>138</v>
      </c>
      <c r="C22">
        <v>0</v>
      </c>
      <c r="D22">
        <v>5</v>
      </c>
    </row>
    <row r="23" spans="2:4" x14ac:dyDescent="0.3">
      <c r="B23" s="4" t="s">
        <v>106</v>
      </c>
      <c r="C23">
        <v>0</v>
      </c>
      <c r="D23">
        <v>5</v>
      </c>
    </row>
    <row r="24" spans="2:4" x14ac:dyDescent="0.3">
      <c r="B24" s="4" t="s">
        <v>107</v>
      </c>
      <c r="C24">
        <v>0</v>
      </c>
      <c r="D24">
        <v>5</v>
      </c>
    </row>
    <row r="25" spans="2:4" x14ac:dyDescent="0.3">
      <c r="B25" s="4" t="s">
        <v>9</v>
      </c>
      <c r="C25">
        <v>0</v>
      </c>
      <c r="D25">
        <v>5</v>
      </c>
    </row>
    <row r="26" spans="2:4" x14ac:dyDescent="0.3">
      <c r="B26" s="4" t="s">
        <v>221</v>
      </c>
      <c r="C26">
        <v>0</v>
      </c>
      <c r="D26">
        <v>5</v>
      </c>
    </row>
    <row r="27" spans="2:4" x14ac:dyDescent="0.3">
      <c r="B27" s="4" t="s">
        <v>228</v>
      </c>
      <c r="C27">
        <v>0</v>
      </c>
      <c r="D27">
        <v>5</v>
      </c>
    </row>
    <row r="28" spans="2:4" x14ac:dyDescent="0.3">
      <c r="B28" s="4" t="s">
        <v>22</v>
      </c>
      <c r="C28">
        <v>0</v>
      </c>
      <c r="D28">
        <v>5</v>
      </c>
    </row>
    <row r="41" spans="2:4" x14ac:dyDescent="0.3">
      <c r="B41" s="4"/>
    </row>
    <row r="44" spans="2:4" x14ac:dyDescent="0.3">
      <c r="B44" s="3" t="s">
        <v>21</v>
      </c>
      <c r="C44" t="s">
        <v>24</v>
      </c>
      <c r="D44" t="s">
        <v>23</v>
      </c>
    </row>
    <row r="45" spans="2:4" x14ac:dyDescent="0.3">
      <c r="B45" s="4" t="s">
        <v>124</v>
      </c>
      <c r="C45">
        <v>0</v>
      </c>
      <c r="D45">
        <v>5</v>
      </c>
    </row>
    <row r="46" spans="2:4" x14ac:dyDescent="0.3">
      <c r="B46" s="4" t="s">
        <v>162</v>
      </c>
      <c r="C46">
        <v>0</v>
      </c>
      <c r="D46">
        <v>5</v>
      </c>
    </row>
    <row r="47" spans="2:4" x14ac:dyDescent="0.3">
      <c r="B47" s="4" t="s">
        <v>151</v>
      </c>
      <c r="C47">
        <v>0</v>
      </c>
      <c r="D47">
        <v>5</v>
      </c>
    </row>
    <row r="48" spans="2:4" x14ac:dyDescent="0.3">
      <c r="B48" s="4" t="s">
        <v>239</v>
      </c>
      <c r="C48">
        <v>0</v>
      </c>
      <c r="D48">
        <v>5</v>
      </c>
    </row>
    <row r="49" spans="2:4" x14ac:dyDescent="0.3">
      <c r="B49" s="4" t="s">
        <v>52</v>
      </c>
      <c r="C49">
        <v>0</v>
      </c>
      <c r="D49">
        <v>5</v>
      </c>
    </row>
    <row r="50" spans="2:4" x14ac:dyDescent="0.3">
      <c r="B50" s="4" t="s">
        <v>160</v>
      </c>
      <c r="C50">
        <v>0</v>
      </c>
      <c r="D50">
        <v>5</v>
      </c>
    </row>
    <row r="51" spans="2:4" x14ac:dyDescent="0.3">
      <c r="B51" s="4" t="s">
        <v>269</v>
      </c>
      <c r="C51">
        <v>0</v>
      </c>
      <c r="D51">
        <v>5</v>
      </c>
    </row>
    <row r="52" spans="2:4" x14ac:dyDescent="0.3">
      <c r="B52" s="4" t="s">
        <v>232</v>
      </c>
      <c r="C52">
        <v>0</v>
      </c>
      <c r="D52">
        <v>5</v>
      </c>
    </row>
    <row r="53" spans="2:4" x14ac:dyDescent="0.3">
      <c r="B53" s="4" t="s">
        <v>12</v>
      </c>
      <c r="C53">
        <v>0</v>
      </c>
      <c r="D53">
        <v>5</v>
      </c>
    </row>
    <row r="54" spans="2:4" x14ac:dyDescent="0.3">
      <c r="B54" s="4" t="s">
        <v>199</v>
      </c>
      <c r="C54">
        <v>0</v>
      </c>
      <c r="D54">
        <v>5</v>
      </c>
    </row>
    <row r="55" spans="2:4" x14ac:dyDescent="0.3">
      <c r="B55" s="4" t="s">
        <v>11</v>
      </c>
      <c r="C55">
        <v>0</v>
      </c>
      <c r="D55">
        <v>5</v>
      </c>
    </row>
    <row r="56" spans="2:4" x14ac:dyDescent="0.3">
      <c r="B56" s="4" t="s">
        <v>262</v>
      </c>
      <c r="C56">
        <v>0</v>
      </c>
      <c r="D56">
        <v>5</v>
      </c>
    </row>
    <row r="57" spans="2:4" x14ac:dyDescent="0.3">
      <c r="B57" s="4" t="s">
        <v>219</v>
      </c>
      <c r="C57">
        <v>0</v>
      </c>
      <c r="D57">
        <v>5</v>
      </c>
    </row>
    <row r="58" spans="2:4" x14ac:dyDescent="0.3">
      <c r="B58" s="4" t="s">
        <v>222</v>
      </c>
      <c r="C58">
        <v>0</v>
      </c>
      <c r="D58">
        <v>5</v>
      </c>
    </row>
    <row r="59" spans="2:4" x14ac:dyDescent="0.3">
      <c r="B59" s="4" t="s">
        <v>230</v>
      </c>
      <c r="C59">
        <v>0</v>
      </c>
      <c r="D59">
        <v>5</v>
      </c>
    </row>
    <row r="60" spans="2:4" x14ac:dyDescent="0.3">
      <c r="B60" s="4" t="s">
        <v>169</v>
      </c>
      <c r="C60">
        <v>0</v>
      </c>
      <c r="D60">
        <v>5</v>
      </c>
    </row>
    <row r="61" spans="2:4" x14ac:dyDescent="0.3">
      <c r="B61" s="4" t="s">
        <v>242</v>
      </c>
      <c r="C61">
        <v>0</v>
      </c>
      <c r="D61">
        <v>5</v>
      </c>
    </row>
    <row r="62" spans="2:4" x14ac:dyDescent="0.3">
      <c r="B62" s="4" t="s">
        <v>305</v>
      </c>
      <c r="C62">
        <v>0</v>
      </c>
      <c r="D62">
        <v>5</v>
      </c>
    </row>
    <row r="63" spans="2:4" x14ac:dyDescent="0.3">
      <c r="B63" s="4" t="s">
        <v>167</v>
      </c>
      <c r="C63">
        <v>0</v>
      </c>
      <c r="D63">
        <v>5</v>
      </c>
    </row>
    <row r="64" spans="2:4" x14ac:dyDescent="0.3">
      <c r="B64" s="4" t="s">
        <v>139</v>
      </c>
      <c r="C64">
        <v>0</v>
      </c>
      <c r="D64">
        <v>5</v>
      </c>
    </row>
    <row r="65" spans="2:4" x14ac:dyDescent="0.3">
      <c r="B65" s="4" t="s">
        <v>137</v>
      </c>
      <c r="C65">
        <v>0</v>
      </c>
      <c r="D65">
        <v>5</v>
      </c>
    </row>
    <row r="66" spans="2:4" x14ac:dyDescent="0.3">
      <c r="B66" s="4" t="s">
        <v>66</v>
      </c>
      <c r="C66">
        <v>0</v>
      </c>
      <c r="D66">
        <v>5</v>
      </c>
    </row>
    <row r="67" spans="2:4" x14ac:dyDescent="0.3">
      <c r="B67" s="4" t="s">
        <v>53</v>
      </c>
      <c r="C67">
        <v>0</v>
      </c>
      <c r="D67">
        <v>5</v>
      </c>
    </row>
    <row r="68" spans="2:4" x14ac:dyDescent="0.3">
      <c r="B68" s="4" t="s">
        <v>147</v>
      </c>
      <c r="C68">
        <v>0</v>
      </c>
      <c r="D68">
        <v>5</v>
      </c>
    </row>
    <row r="69" spans="2:4" x14ac:dyDescent="0.3">
      <c r="B69" s="4" t="s">
        <v>179</v>
      </c>
      <c r="C69">
        <v>0</v>
      </c>
      <c r="D69">
        <v>5</v>
      </c>
    </row>
    <row r="70" spans="2:4" x14ac:dyDescent="0.3">
      <c r="B70" s="4" t="s">
        <v>271</v>
      </c>
      <c r="C70">
        <v>0</v>
      </c>
      <c r="D70">
        <v>5</v>
      </c>
    </row>
    <row r="71" spans="2:4" x14ac:dyDescent="0.3">
      <c r="B71" s="4" t="s">
        <v>320</v>
      </c>
      <c r="C71">
        <v>0</v>
      </c>
      <c r="D71">
        <v>5</v>
      </c>
    </row>
    <row r="72" spans="2:4" x14ac:dyDescent="0.3">
      <c r="B72" s="4" t="s">
        <v>307</v>
      </c>
      <c r="C72">
        <v>0</v>
      </c>
      <c r="D72">
        <v>5</v>
      </c>
    </row>
    <row r="73" spans="2:4" x14ac:dyDescent="0.3">
      <c r="B73" s="4" t="s">
        <v>247</v>
      </c>
      <c r="C73">
        <v>0</v>
      </c>
      <c r="D73">
        <v>5</v>
      </c>
    </row>
    <row r="74" spans="2:4" x14ac:dyDescent="0.3">
      <c r="B74" s="4" t="s">
        <v>60</v>
      </c>
      <c r="C74">
        <v>0</v>
      </c>
      <c r="D74">
        <v>5</v>
      </c>
    </row>
    <row r="75" spans="2:4" x14ac:dyDescent="0.3">
      <c r="B75" s="4" t="s">
        <v>142</v>
      </c>
      <c r="C75">
        <v>0</v>
      </c>
      <c r="D75">
        <v>5</v>
      </c>
    </row>
    <row r="76" spans="2:4" x14ac:dyDescent="0.3">
      <c r="B76" s="4" t="s">
        <v>145</v>
      </c>
      <c r="C76">
        <v>0</v>
      </c>
      <c r="D76">
        <v>5</v>
      </c>
    </row>
    <row r="77" spans="2:4" x14ac:dyDescent="0.3">
      <c r="B77" s="4" t="s">
        <v>293</v>
      </c>
      <c r="C77">
        <v>0</v>
      </c>
      <c r="D77">
        <v>5</v>
      </c>
    </row>
    <row r="78" spans="2:4" x14ac:dyDescent="0.3">
      <c r="B78" s="4" t="s">
        <v>250</v>
      </c>
      <c r="C78">
        <v>0</v>
      </c>
      <c r="D78">
        <v>5</v>
      </c>
    </row>
    <row r="79" spans="2:4" x14ac:dyDescent="0.3">
      <c r="B79" s="4" t="s">
        <v>318</v>
      </c>
      <c r="C79">
        <v>0</v>
      </c>
      <c r="D79">
        <v>5</v>
      </c>
    </row>
    <row r="80" spans="2:4" x14ac:dyDescent="0.3">
      <c r="B80" s="4" t="s">
        <v>63</v>
      </c>
      <c r="C80">
        <v>0</v>
      </c>
      <c r="D80">
        <v>5</v>
      </c>
    </row>
    <row r="81" spans="2:4" x14ac:dyDescent="0.3">
      <c r="B81" s="4" t="s">
        <v>187</v>
      </c>
      <c r="C81">
        <v>0</v>
      </c>
      <c r="D81">
        <v>5</v>
      </c>
    </row>
    <row r="82" spans="2:4" x14ac:dyDescent="0.3">
      <c r="B82" s="4" t="s">
        <v>314</v>
      </c>
      <c r="C82">
        <v>0</v>
      </c>
      <c r="D82">
        <v>5</v>
      </c>
    </row>
    <row r="83" spans="2:4" x14ac:dyDescent="0.3">
      <c r="B83" s="4" t="s">
        <v>217</v>
      </c>
      <c r="C83">
        <v>0</v>
      </c>
      <c r="D83">
        <v>5</v>
      </c>
    </row>
    <row r="84" spans="2:4" x14ac:dyDescent="0.3">
      <c r="B84" s="4" t="s">
        <v>171</v>
      </c>
      <c r="C84">
        <v>0</v>
      </c>
      <c r="D84">
        <v>5</v>
      </c>
    </row>
    <row r="85" spans="2:4" x14ac:dyDescent="0.3">
      <c r="B85" s="4" t="s">
        <v>265</v>
      </c>
      <c r="C85">
        <v>0</v>
      </c>
      <c r="D85">
        <v>5</v>
      </c>
    </row>
    <row r="86" spans="2:4" x14ac:dyDescent="0.3">
      <c r="B86" s="4" t="s">
        <v>288</v>
      </c>
      <c r="C86">
        <v>0</v>
      </c>
      <c r="D86">
        <v>5</v>
      </c>
    </row>
    <row r="87" spans="2:4" x14ac:dyDescent="0.3">
      <c r="B87" s="4" t="s">
        <v>309</v>
      </c>
      <c r="C87">
        <v>0</v>
      </c>
      <c r="D87">
        <v>5</v>
      </c>
    </row>
    <row r="88" spans="2:4" x14ac:dyDescent="0.3">
      <c r="B88" s="4" t="s">
        <v>236</v>
      </c>
      <c r="C88">
        <v>0</v>
      </c>
      <c r="D88">
        <v>5</v>
      </c>
    </row>
    <row r="89" spans="2:4" x14ac:dyDescent="0.3">
      <c r="B89" s="4" t="s">
        <v>165</v>
      </c>
      <c r="C89">
        <v>0</v>
      </c>
      <c r="D89">
        <v>5</v>
      </c>
    </row>
    <row r="90" spans="2:4" x14ac:dyDescent="0.3">
      <c r="B90" s="4" t="s">
        <v>299</v>
      </c>
      <c r="C90">
        <v>0</v>
      </c>
      <c r="D90">
        <v>5</v>
      </c>
    </row>
    <row r="91" spans="2:4" x14ac:dyDescent="0.3">
      <c r="B91" s="4" t="s">
        <v>311</v>
      </c>
      <c r="C91">
        <v>0</v>
      </c>
      <c r="D91">
        <v>5</v>
      </c>
    </row>
    <row r="92" spans="2:4" x14ac:dyDescent="0.3">
      <c r="B92" s="4" t="s">
        <v>257</v>
      </c>
      <c r="C92">
        <v>0</v>
      </c>
      <c r="D92">
        <v>5</v>
      </c>
    </row>
    <row r="93" spans="2:4" x14ac:dyDescent="0.3">
      <c r="B93" s="4" t="s">
        <v>22</v>
      </c>
      <c r="C93">
        <v>0</v>
      </c>
      <c r="D93">
        <v>5</v>
      </c>
    </row>
  </sheetData>
  <pageMargins left="0.7" right="0.7" top="0.75" bottom="0.75" header="0.3" footer="0.3"/>
  <pageSetup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5571AEA9810F44A08C909E06C1E78F" ma:contentTypeVersion="14" ma:contentTypeDescription="Create a new document." ma:contentTypeScope="" ma:versionID="df18d27636e92944ce128c0497f3c299">
  <xsd:schema xmlns:xsd="http://www.w3.org/2001/XMLSchema" xmlns:xs="http://www.w3.org/2001/XMLSchema" xmlns:p="http://schemas.microsoft.com/office/2006/metadata/properties" xmlns:ns2="bcf3dea7-86ed-4a8f-9276-a732d532731e" xmlns:ns3="31a6f972-d717-4dbf-b7aa-af61bde963ab" targetNamespace="http://schemas.microsoft.com/office/2006/metadata/properties" ma:root="true" ma:fieldsID="903403f0b987f4c24574d4388d72e216" ns2:_="" ns3:_="">
    <xsd:import namespace="bcf3dea7-86ed-4a8f-9276-a732d532731e"/>
    <xsd:import namespace="31a6f972-d717-4dbf-b7aa-af61bde963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3dea7-86ed-4a8f-9276-a732d53273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a6f972-d717-4dbf-b7aa-af61bde963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6481b1b-b9d9-4e42-93fb-58537374b8ae}" ma:internalName="TaxCatchAll" ma:showField="CatchAllData" ma:web="31a6f972-d717-4dbf-b7aa-af61bde963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1a6f972-d717-4dbf-b7aa-af61bde963ab" xsi:nil="true"/>
    <lcf76f155ced4ddcb4097134ff3c332f xmlns="bcf3dea7-86ed-4a8f-9276-a732d532731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04D938-AA57-4962-BE1C-9161A94479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f3dea7-86ed-4a8f-9276-a732d532731e"/>
    <ds:schemaRef ds:uri="31a6f972-d717-4dbf-b7aa-af61bde963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07DB6F-E135-4FF7-B268-3DDF88C76DAA}">
  <ds:schemaRefs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2d476553-7175-462f-ae7b-fc61038dfdab"/>
    <ds:schemaRef ds:uri="http://www.w3.org/XML/1998/namespace"/>
    <ds:schemaRef ds:uri="http://schemas.microsoft.com/office/2006/metadata/properties"/>
    <ds:schemaRef ds:uri="31a6f972-d717-4dbf-b7aa-af61bde963ab"/>
    <ds:schemaRef ds:uri="bcf3dea7-86ed-4a8f-9276-a732d532731e"/>
  </ds:schemaRefs>
</ds:datastoreItem>
</file>

<file path=customXml/itemProps3.xml><?xml version="1.0" encoding="utf-8"?>
<ds:datastoreItem xmlns:ds="http://schemas.openxmlformats.org/officeDocument/2006/customXml" ds:itemID="{F2D6D013-BB24-4659-BF8D-1E9E141E9F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Title</vt:lpstr>
      <vt:lpstr>Metadata</vt:lpstr>
      <vt:lpstr>Guidelines</vt:lpstr>
      <vt:lpstr>L1 eGovernment</vt:lpstr>
      <vt:lpstr>L2 Architecture</vt:lpstr>
      <vt:lpstr>L3 Arch Domains</vt:lpstr>
      <vt:lpstr>Dashboard L1</vt:lpstr>
      <vt:lpstr>Dashboard L2</vt:lpstr>
      <vt:lpstr>Dashboard 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Budram</dc:creator>
  <cp:lastModifiedBy>Abhirup Banerjee</cp:lastModifiedBy>
  <cp:lastPrinted>2024-12-18T19:31:01Z</cp:lastPrinted>
  <dcterms:created xsi:type="dcterms:W3CDTF">2024-12-13T19:12:09Z</dcterms:created>
  <dcterms:modified xsi:type="dcterms:W3CDTF">2025-03-21T05:14:32Z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0x010100A95571AEA9810F44A08C909E06C1E78F</vt:lpwstr>
  </property>
  <property fmtid="{D5CDD505-2E9C-101B-9397-08002B2CF9AE}" pid="3" name="MediaServiceImageTags">
    <vt:lpwstr/>
  </property>
</Properties>
</file>