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Statistics\Assignment\"/>
    </mc:Choice>
  </mc:AlternateContent>
  <xr:revisionPtr revIDLastSave="0" documentId="13_ncr:1_{F3D791D7-821A-45BC-9AA7-17668F777C24}" xr6:coauthVersionLast="47" xr6:coauthVersionMax="47" xr10:uidLastSave="{00000000-0000-0000-0000-000000000000}"/>
  <bookViews>
    <workbookView xWindow="-120" yWindow="-120" windowWidth="20730" windowHeight="11160" firstSheet="7" activeTab="16" xr2:uid="{00000000-000D-0000-FFFF-FFFF00000000}"/>
  </bookViews>
  <sheets>
    <sheet name="CT-1)" sheetId="1" r:id="rId1"/>
    <sheet name="CT-2)" sheetId="2" r:id="rId2"/>
    <sheet name="CT-3)" sheetId="3" r:id="rId3"/>
    <sheet name="MD-1)" sheetId="4" r:id="rId4"/>
    <sheet name="MD-2)" sheetId="5" r:id="rId5"/>
    <sheet name="MD-3)" sheetId="6" r:id="rId6"/>
    <sheet name="MD-4)" sheetId="7" r:id="rId7"/>
    <sheet name="MD-5)" sheetId="8" r:id="rId8"/>
    <sheet name="MD-6)" sheetId="9" r:id="rId9"/>
    <sheet name="MD-7)" sheetId="10" r:id="rId10"/>
    <sheet name="Q-8)" sheetId="11" r:id="rId11"/>
    <sheet name="Q-9)" sheetId="12" r:id="rId12"/>
    <sheet name="Q-10)" sheetId="13" r:id="rId13"/>
    <sheet name="Q-11)" sheetId="14" r:id="rId14"/>
    <sheet name="Q-12)" sheetId="15" r:id="rId15"/>
    <sheet name="Q-13)" sheetId="16" r:id="rId16"/>
    <sheet name="Q-14)" sheetId="17" r:id="rId17"/>
  </sheets>
  <definedNames>
    <definedName name="_xlchart.v1.0" hidden="1">'Q-10)'!$B$6:$B$12</definedName>
    <definedName name="_xlchart.v1.1" hidden="1">'Q-10)'!$C$5</definedName>
    <definedName name="_xlchart.v1.2" hidden="1">'Q-10)'!$C$6:$C$12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7" l="1"/>
  <c r="H45" i="17"/>
  <c r="H44" i="17"/>
  <c r="H40" i="17"/>
  <c r="H39" i="17"/>
  <c r="H38" i="17"/>
  <c r="H23" i="16"/>
  <c r="H28" i="15"/>
  <c r="O19" i="12"/>
  <c r="O18" i="12"/>
  <c r="O17" i="12"/>
  <c r="C12" i="1" l="1"/>
  <c r="C11" i="1"/>
  <c r="C10" i="1"/>
</calcChain>
</file>

<file path=xl/sharedStrings.xml><?xml version="1.0" encoding="utf-8"?>
<sst xmlns="http://schemas.openxmlformats.org/spreadsheetml/2006/main" count="359" uniqueCount="158">
  <si>
    <t>Week 1</t>
  </si>
  <si>
    <t>Week 2</t>
  </si>
  <si>
    <t>Week 3</t>
  </si>
  <si>
    <t>Week 4</t>
  </si>
  <si>
    <t>Mean</t>
  </si>
  <si>
    <t>Median</t>
  </si>
  <si>
    <t>Mode</t>
  </si>
  <si>
    <t>Column1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</si>
  <si>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</si>
  <si>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</si>
  <si>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</si>
  <si>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</si>
  <si>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</si>
  <si>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</si>
  <si>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</si>
  <si>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</si>
  <si>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</si>
  <si>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</si>
  <si>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</si>
  <si>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Statistical Data</t>
  </si>
  <si>
    <t>Data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</si>
  <si>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</si>
  <si>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</si>
  <si>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</si>
  <si>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</si>
  <si>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</si>
  <si>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</si>
  <si>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</si>
  <si>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</si>
  <si>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</si>
  <si>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</si>
  <si>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Question:</t>
  </si>
  <si>
    <t>1. Mean: What is the average weekly sales of the product category?</t>
  </si>
  <si>
    <t>Average weekly sales are Mean=58.75</t>
  </si>
  <si>
    <t>2. Median: What is the typical or central sales value for the product category?</t>
  </si>
  <si>
    <t>The typical sales value for the product Median is 57.5</t>
  </si>
  <si>
    <t>3. Mode: Are there any recurring or most frequently occurring sales figures for the product category?</t>
  </si>
  <si>
    <t>There is no recurring or frequent occurring sales for this product. So, there is no Mode value</t>
  </si>
  <si>
    <t>1. Mean: What is the average waiting time for customers at the restaurant?</t>
  </si>
  <si>
    <t>The average waiting time for customers is 17min.</t>
  </si>
  <si>
    <t>2. Median: What is the typical or central waiting time experienced by customers?</t>
  </si>
  <si>
    <t>The typical waiting time is 15min.</t>
  </si>
  <si>
    <t>3. Mode: Are there any recurring or most frequently occurring waiting times for customers?</t>
  </si>
  <si>
    <t>The most frequent waiting time is 10min.</t>
  </si>
  <si>
    <t>1. Mean: What is the average rental duration for customers at the car rental company?</t>
  </si>
  <si>
    <t>The mean rental duration is 3.44 days.</t>
  </si>
  <si>
    <t>2. Median: What is the typical or central rental duration experienced by customers?</t>
  </si>
  <si>
    <t>The central rental duration by customer is 3 days.</t>
  </si>
  <si>
    <t>3. Mode: Are there any recurring or most frequently occurring rental durations for customers?</t>
  </si>
  <si>
    <t>The most frequent rental duration is 2 days.</t>
  </si>
  <si>
    <t>1. Range: What is the range of the production output for the machine?</t>
  </si>
  <si>
    <t>The range for machine output is 35 units.</t>
  </si>
  <si>
    <t>2. Variance: What is the variance of the production output for the machine?</t>
  </si>
  <si>
    <t>Variance of the output is 123.33 units for the machine.</t>
  </si>
  <si>
    <t>3. Standard Deviation: What is the standard deviation of the production output for the machine?</t>
  </si>
  <si>
    <t>Standard deviation of the production is 11.105 units.</t>
  </si>
  <si>
    <t>1. Range: What is the range of the daily sales?</t>
  </si>
  <si>
    <t>The range of daily sales is $400.</t>
  </si>
  <si>
    <t>2. Variance: What is the variance of the daily sales?</t>
  </si>
  <si>
    <t>Variance of daily sales is $13163.79</t>
  </si>
  <si>
    <t>3. Standard Deviation: What is the standard deviation of the daily sales?</t>
  </si>
  <si>
    <t>Standard deviation is $144.7336</t>
  </si>
  <si>
    <t>1. Range: What is the range of the delivery times?</t>
  </si>
  <si>
    <t>Range of delivery time is 6 days.</t>
  </si>
  <si>
    <t>2. Variance: What is the variance of the delivery times?</t>
  </si>
  <si>
    <t>Variance of delivery time is 2.336 days.</t>
  </si>
  <si>
    <t>3. Standard Deviation: What is the standard deviation of the delivery times?</t>
  </si>
  <si>
    <t>Standard deviation is 1.528 days.</t>
  </si>
  <si>
    <t>1. Measure of Central Tendency: What is the average monthly revenue for the product?</t>
  </si>
  <si>
    <t>The average monthly revenue for the product is $132500</t>
  </si>
  <si>
    <t>2. Measure of Dispersion: What is the range of monthly revenue for the product?</t>
  </si>
  <si>
    <t>The range of monthly revenue is $45000</t>
  </si>
  <si>
    <t>1. Measure of Central Tendency: What is the average satisfaction rating?</t>
  </si>
  <si>
    <t>The average satisfaction rating is 7.5 out of 10.</t>
  </si>
  <si>
    <t>2. Measure of Dispersion: What is the standard deviation of the satisfaction ratings?</t>
  </si>
  <si>
    <t>Standard deviation of the ratings is 1.03</t>
  </si>
  <si>
    <t>1. Measure of Central Tendency: What is the average wait time for customers at the call center?</t>
  </si>
  <si>
    <t>The average wait time for customer at the call center is 16.74min</t>
  </si>
  <si>
    <t>2. Measure of Dispersion: What is the range of wait times for customers at the call center?</t>
  </si>
  <si>
    <t>The range of wait time is 19min.</t>
  </si>
  <si>
    <t>3. Measure of Dispersion: What is the standard deviation of the wait times for customers at the call center?</t>
  </si>
  <si>
    <t>Standard deviation of the wait time is 4.142</t>
  </si>
  <si>
    <t>1. Measure of Central Tendency: What is the average fuel efficiency for each vehicle model?</t>
  </si>
  <si>
    <t>The average fuel efficiency  is 26.48mpg</t>
  </si>
  <si>
    <t>2. Measure of Dispersion: What is the range of fuel efficiency for each vehicle model?</t>
  </si>
  <si>
    <t>The range of fuel efficiency is 19mpg</t>
  </si>
  <si>
    <t>3. Measure of Dispersion: What is the variance of the fuel efficiency for each vehicle model?</t>
  </si>
  <si>
    <t>Variance of the fuel efficiency is 32.417</t>
  </si>
  <si>
    <t>Bin</t>
  </si>
  <si>
    <t>More</t>
  </si>
  <si>
    <t>Frequency</t>
  </si>
  <si>
    <t>Bin range</t>
  </si>
  <si>
    <t>Frequency Distribution</t>
  </si>
  <si>
    <t>Quations:</t>
  </si>
  <si>
    <t>1. Frequency Distribution: Create a frequency distribution table for the ages of the employees.</t>
  </si>
  <si>
    <t>As shown in table of Frequency distribution</t>
  </si>
  <si>
    <t>2. Mode: What is the mode (most common age) among the employees?</t>
  </si>
  <si>
    <t>The most common age is 31 which we can also observe in the frequency distribution table.</t>
  </si>
  <si>
    <t>3. Median: What is the median age of the employees?</t>
  </si>
  <si>
    <t>The Median age of the employee is 35.</t>
  </si>
  <si>
    <t>4. Range: What is the range of ages among the employees?</t>
  </si>
  <si>
    <t>The range of ages is 18</t>
  </si>
  <si>
    <t>Quentions:</t>
  </si>
  <si>
    <t>1. Frequency Distribution: Create a frequency distribution table for the purchase amounts.</t>
  </si>
  <si>
    <t>As shown in Frequency distribution table.</t>
  </si>
  <si>
    <t>2. Mode: What is the mode (most common purchase amount) among the customers?</t>
  </si>
  <si>
    <t>The most common purchase amount is $40.</t>
  </si>
  <si>
    <t>3. Median: What is the median purchase amount among the customers?</t>
  </si>
  <si>
    <t>The Median purcahse amount is $50.</t>
  </si>
  <si>
    <t>4. Interquartile Range: What is the interquartile range of the purchase amounts?</t>
  </si>
  <si>
    <t>The interquartile range will be as Q3-Q1.</t>
  </si>
  <si>
    <t>Firstly,</t>
  </si>
  <si>
    <t>Q3</t>
  </si>
  <si>
    <t>Q1</t>
  </si>
  <si>
    <t>Range (Q3-Q1)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</si>
  <si>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</si>
  <si>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</si>
  <si>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</si>
  <si>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</si>
  <si>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</si>
  <si>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</si>
  <si>
    <t>Defect Type</t>
  </si>
  <si>
    <t>A</t>
  </si>
  <si>
    <t>1. Bar Chart: Create a bar chart to visualize the frequency of different defect types.</t>
  </si>
  <si>
    <t>Questions:</t>
  </si>
  <si>
    <t>Refer Bar chart for viaual represent.</t>
  </si>
  <si>
    <t>2. Most Common Defect: Which defect type has the highest frequency?</t>
  </si>
  <si>
    <t>As seen in the bar chart Type E defect is most frequent.</t>
  </si>
  <si>
    <t>3. Histogram: Create a histogram to represent the defect frequencies.</t>
  </si>
  <si>
    <t>As seen in Histogram 2 defects are more frequent than other 5.</t>
  </si>
  <si>
    <t>Ratings</t>
  </si>
  <si>
    <t>1. Histogram: Create a histogram to visualize the distribution of satisfaction ratings.</t>
  </si>
  <si>
    <t>Refer to Histogram for visual representation</t>
  </si>
  <si>
    <t>2. Mode: Which satisfaction rating has the highest frequency?</t>
  </si>
  <si>
    <t>As seen in Histogram Rating 4 has the highest frequency.</t>
  </si>
  <si>
    <t>3. Bar Chart: Create a bar chart to display the frequency of each satisfaction rating.</t>
  </si>
  <si>
    <t>Refer to Bar chart for visual representation of ratings.</t>
  </si>
  <si>
    <t>Sales (Thousands)</t>
  </si>
  <si>
    <t>Bins</t>
  </si>
  <si>
    <t>1. Histogram: Create a histogram to visualize the sales distribution across different price ranges.</t>
  </si>
  <si>
    <t>Refer to the Hstogram for visual representation of sales</t>
  </si>
  <si>
    <t>2. Measure of Central Tendency: What is the average monthly sales figure?</t>
  </si>
  <si>
    <t>The average monthly sales is as follows:</t>
  </si>
  <si>
    <t>3. Bar Chart: Create a bar chart to display the frequency of sales in different price ranges.</t>
  </si>
  <si>
    <t>Bar chart for visual representation of sales</t>
  </si>
  <si>
    <t>Respons time</t>
  </si>
  <si>
    <t>1. Histogram: Create a histogram to visualize the distribution of response times.</t>
  </si>
  <si>
    <t>2. Measure of Central Tendency: What is the median response time?</t>
  </si>
  <si>
    <t>The Median is as follows:</t>
  </si>
  <si>
    <t>3. Bar Chart: Create a bar chart to display the frequency of response times within different ranges.</t>
  </si>
  <si>
    <t>Region 1</t>
  </si>
  <si>
    <t>Region 2</t>
  </si>
  <si>
    <t>Region 3</t>
  </si>
  <si>
    <t>1. Bar Chart: Create a bar chart to compare the sales figures across the three regions.</t>
  </si>
  <si>
    <t>2. Measure of Central Tendency: What is the average sales figure for each region?</t>
  </si>
  <si>
    <t>The average sales for each region is as follows</t>
  </si>
  <si>
    <t>3. Measure of Dispersion: What is the range of sales figures in each region?</t>
  </si>
  <si>
    <t>The range of each region is as follows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</si>
</sst>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Fill="1" applyBorder="1" applyAlignment="1">
      <alignment horizontal="centerContinuous"/>
    </xf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Fill="1" applyBorder="1" applyAlignment="1"/>
    <xf numFmtId="0" fontId="2" fillId="2" borderId="0" xfId="0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Fill="1" applyBorder="1" applyAlignment="1"/>
    <xf numFmtId="0" fontId="2" fillId="0" borderId="0" xfId="0" applyNumberFormat="1" applyFont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'Q-10)'!$B$6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'Q-10)'!$C$5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'Q-10)'!$C$6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187-B4D5-97ACCB380459}"/>
            </c:ext>
          </c:extLst>
        </c:ser>
        <c:ser>
          <c:idx val="1"/>
          <c:order val="1"/>
          <c:tx>
            <c:strRef>
              <c:f>'Q-10)'!$B$7</c:f>
              <c:strCache>
                <c:ptCount val="1"/>
                <c:pt idx="0">
                  <c:v>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'Q-10)'!$C$5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'Q-10)'!$C$7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187-B4D5-97ACCB380459}"/>
            </c:ext>
          </c:extLst>
        </c:ser>
        <c:ser>
          <c:idx val="2"/>
          <c:order val="2"/>
          <c:tx>
            <c:strRef>
              <c:f>'Q-10)'!$B$8</c:f>
              <c:strCache>
                <c:ptCount val="1"/>
                <c:pt idx="0">
                  <c:v>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'Q-10)'!$C$5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'Q-10)'!$C$8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1-4187-B4D5-97ACCB380459}"/>
            </c:ext>
          </c:extLst>
        </c:ser>
        <c:ser>
          <c:idx val="3"/>
          <c:order val="3"/>
          <c:tx>
            <c:strRef>
              <c:f>'Q-10)'!$B$9</c:f>
              <c:strCache>
                <c:ptCount val="1"/>
                <c:pt idx="0">
                  <c:v> 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'Q-10)'!$C$5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'Q-10)'!$C$9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1-4187-B4D5-97ACCB380459}"/>
            </c:ext>
          </c:extLst>
        </c:ser>
        <c:ser>
          <c:idx val="4"/>
          <c:order val="4"/>
          <c:tx>
            <c:strRef>
              <c:f>'Q-10)'!$B$10</c:f>
              <c:strCache>
                <c:ptCount val="1"/>
                <c:pt idx="0">
                  <c:v> 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'Q-10)'!$C$5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'Q-10)'!$C$10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1-4187-B4D5-97ACCB380459}"/>
            </c:ext>
          </c:extLst>
        </c:ser>
        <c:ser>
          <c:idx val="5"/>
          <c:order val="5"/>
          <c:tx>
            <c:strRef>
              <c:f>'Q-10)'!$B$11</c:f>
              <c:strCache>
                <c:ptCount val="1"/>
                <c:pt idx="0">
                  <c:v> 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'Q-10)'!$C$5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'Q-10)'!$C$11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B1-4187-B4D5-97ACCB380459}"/>
            </c:ext>
          </c:extLst>
        </c:ser>
        <c:ser>
          <c:idx val="6"/>
          <c:order val="6"/>
          <c:tx>
            <c:strRef>
              <c:f>'Q-10)'!$B$12</c:f>
              <c:strCache>
                <c:ptCount val="1"/>
                <c:pt idx="0">
                  <c:v> 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'Q-10)'!$C$5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'Q-10)'!$C$12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1-4187-B4D5-97ACCB38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80614960"/>
        <c:axId val="1969602608"/>
      </c:barChart>
      <c:catAx>
        <c:axId val="19806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02608"/>
        <c:crosses val="autoZero"/>
        <c:auto val="1"/>
        <c:lblAlgn val="ctr"/>
        <c:lblOffset val="100"/>
        <c:noMultiLvlLbl val="0"/>
      </c:catAx>
      <c:valAx>
        <c:axId val="19696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'Q-11)'!$D$7:$D$12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'Q-11)'!$E$7:$E$12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B-45D9-8571-D02B7AB47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80616400"/>
        <c:axId val="1969635808"/>
      </c:barChart>
      <c:catAx>
        <c:axId val="198061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35808"/>
        <c:crosses val="autoZero"/>
        <c:auto val="1"/>
        <c:lblAlgn val="ctr"/>
        <c:lblOffset val="100"/>
        <c:noMultiLvlLbl val="0"/>
      </c:catAx>
      <c:valAx>
        <c:axId val="1969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'Q-11)'!$E$6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'Q-11)'!$E$7:$E$11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7-4667-9530-108C948AB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82379616"/>
        <c:axId val="1969647712"/>
      </c:barChart>
      <c:catAx>
        <c:axId val="19823796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47712"/>
        <c:crosses val="autoZero"/>
        <c:auto val="1"/>
        <c:lblAlgn val="ctr"/>
        <c:lblOffset val="100"/>
        <c:noMultiLvlLbl val="0"/>
      </c:catAx>
      <c:valAx>
        <c:axId val="19696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'Q-12)'!$D$7:$D$27</c:f>
              <c:strCache>
                <c:ptCount val="2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More</c:v>
                </c:pt>
              </c:strCache>
            </c:strRef>
          </c:cat>
          <c:val>
            <c:numRef>
              <c:f>'Q-12)'!$E$7:$E$27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1-426A-B2B9-4888FE9F38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3892144"/>
        <c:axId val="1969644240"/>
      </c:barChart>
      <c:catAx>
        <c:axId val="19838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44240"/>
        <c:crosses val="autoZero"/>
        <c:auto val="1"/>
        <c:lblAlgn val="ctr"/>
        <c:lblOffset val="100"/>
        <c:noMultiLvlLbl val="0"/>
      </c:catAx>
      <c:valAx>
        <c:axId val="1969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'Q-12)'!$E$6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'Q-12)'!$D$7:$D$26</c:f>
              <c:numCache>
                <c:formatCode>General</c:formatCode>
                <c:ptCount val="2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</c:numCache>
            </c:numRef>
          </c:cat>
          <c:val>
            <c:numRef>
              <c:f>'Q-12)'!$E$7:$E$26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4-4B47-B028-A89EEA7BC7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83885424"/>
        <c:axId val="1860563552"/>
      </c:barChart>
      <c:catAx>
        <c:axId val="198388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63552"/>
        <c:crosses val="autoZero"/>
        <c:auto val="1"/>
        <c:lblAlgn val="ctr"/>
        <c:lblOffset val="100"/>
        <c:noMultiLvlLbl val="0"/>
      </c:catAx>
      <c:valAx>
        <c:axId val="18605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'Q-13)'!$D$7:$D$36</c:f>
              <c:strCache>
                <c:ptCount val="30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More</c:v>
                </c:pt>
              </c:strCache>
            </c:strRef>
          </c:cat>
          <c:val>
            <c:numRef>
              <c:f>'Q-13)'!$E$7:$E$36</c:f>
              <c:numCache>
                <c:formatCode>General</c:formatCode>
                <c:ptCount val="30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4-4A45-91AA-1C8D61C5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3883504"/>
        <c:axId val="1969584752"/>
      </c:barChart>
      <c:catAx>
        <c:axId val="19838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84752"/>
        <c:crosses val="autoZero"/>
        <c:auto val="1"/>
        <c:lblAlgn val="ctr"/>
        <c:lblOffset val="100"/>
        <c:noMultiLvlLbl val="0"/>
      </c:catAx>
      <c:valAx>
        <c:axId val="19695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'Q-13)'!$D$7:$D$35</c:f>
              <c:numCache>
                <c:formatCode>General</c:formatCode>
                <c:ptCount val="29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</c:numCache>
            </c:numRef>
          </c:cat>
          <c:val>
            <c:numRef>
              <c:f>'Q-13)'!$E$7:$E$35</c:f>
              <c:numCache>
                <c:formatCode>General</c:formatCode>
                <c:ptCount val="29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7B6-AEF7-840D4F4B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80614480"/>
        <c:axId val="1969662096"/>
      </c:barChart>
      <c:catAx>
        <c:axId val="198061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62096"/>
        <c:crosses val="autoZero"/>
        <c:auto val="1"/>
        <c:lblAlgn val="ctr"/>
        <c:lblOffset val="100"/>
        <c:noMultiLvlLbl val="0"/>
      </c:catAx>
      <c:valAx>
        <c:axId val="19696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'Q-14)'!$B$5</c:f>
              <c:strCache>
                <c:ptCount val="1"/>
                <c:pt idx="0">
                  <c:v>Region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'Q-14)'!$B$6:$B$15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6-4F4B-8EE7-4D4045E8D04B}"/>
            </c:ext>
          </c:extLst>
        </c:ser>
        <c:ser>
          <c:idx val="1"/>
          <c:order val="1"/>
          <c:tx>
            <c:strRef>
              <c:f>'Q-14)'!$C$5</c:f>
              <c:strCache>
                <c:ptCount val="1"/>
                <c:pt idx="0">
                  <c:v>Region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'Q-14)'!$C$6:$C$15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6-4F4B-8EE7-4D4045E8D04B}"/>
            </c:ext>
          </c:extLst>
        </c:ser>
        <c:ser>
          <c:idx val="2"/>
          <c:order val="2"/>
          <c:tx>
            <c:strRef>
              <c:f>'Q-14)'!$D$5</c:f>
              <c:strCache>
                <c:ptCount val="1"/>
                <c:pt idx="0">
                  <c:v>Region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'Q-14)'!$D$6:$D$15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6-4F4B-8EE7-4D4045E8D0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94888112"/>
        <c:axId val="1860570992"/>
      </c:barChart>
      <c:catAx>
        <c:axId val="20948881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992"/>
        <c:crosses val="autoZero"/>
        <c:auto val="1"/>
        <c:lblAlgn val="ctr"/>
        <c:lblOffset val="100"/>
        <c:noMultiLvlLbl val="0"/>
      </c:catAx>
      <c:valAx>
        <c:axId val="18605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5AD644B-0E52-4B4F-A427-A982071E96A5}">
          <cx:tx>
            <cx:txData>
              <cx:f>_xlchart.v1.1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16</xdr:col>
      <xdr:colOff>209550</xdr:colOff>
      <xdr:row>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3827A0-3808-5C4C-53CF-9B604D5F2C5F}"/>
            </a:ext>
          </a:extLst>
        </xdr:cNvPr>
        <xdr:cNvSpPr txBox="1"/>
      </xdr:nvSpPr>
      <xdr:spPr>
        <a:xfrm>
          <a:off x="76200" y="76200"/>
          <a:ext cx="98869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1) Business Problem: A retail store wants to analyze the sales data of a particular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product category to understand the typical sales performance and make strategic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decisions.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15</xdr:col>
      <xdr:colOff>552450</xdr:colOff>
      <xdr:row>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0A1BEC-5067-4EB8-AB95-4F7D86A35E12}"/>
            </a:ext>
          </a:extLst>
        </xdr:cNvPr>
        <xdr:cNvSpPr txBox="1"/>
      </xdr:nvSpPr>
      <xdr:spPr>
        <a:xfrm>
          <a:off x="47625" y="38100"/>
          <a:ext cx="96488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7) Problem : A transportation company wants to analyze the fuel efficiency of its vehicle fleet to identify any variations across different vehicle models.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47625</xdr:rowOff>
    </xdr:from>
    <xdr:to>
      <xdr:col>15</xdr:col>
      <xdr:colOff>438150</xdr:colOff>
      <xdr:row>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49341-3282-413C-A723-4789FFB0460D}"/>
            </a:ext>
          </a:extLst>
        </xdr:cNvPr>
        <xdr:cNvSpPr txBox="1"/>
      </xdr:nvSpPr>
      <xdr:spPr>
        <a:xfrm>
          <a:off x="66675" y="47625"/>
          <a:ext cx="90392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Problem : A company wants to analyze the ages of its employees to understand the age distribution and demographics within the organization.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15</xdr:col>
      <xdr:colOff>257175</xdr:colOff>
      <xdr:row>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74AD17-0C74-4475-8F72-6D88B5D9C7DF}"/>
            </a:ext>
          </a:extLst>
        </xdr:cNvPr>
        <xdr:cNvSpPr txBox="1"/>
      </xdr:nvSpPr>
      <xdr:spPr>
        <a:xfrm>
          <a:off x="47625" y="47625"/>
          <a:ext cx="93535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9) Problem :A retail store wants to analyze the purchase amounts made by customers to understand their spending habits.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14</xdr:col>
      <xdr:colOff>590550</xdr:colOff>
      <xdr:row>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C5CACC-6ADF-4100-BE49-F785F4A3BC08}"/>
            </a:ext>
          </a:extLst>
        </xdr:cNvPr>
        <xdr:cNvSpPr txBox="1"/>
      </xdr:nvSpPr>
      <xdr:spPr>
        <a:xfrm>
          <a:off x="38100" y="76200"/>
          <a:ext cx="90868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10) Problem : A manufacturing company wants to analyze the defect rates of its production line to identify the frequency of different types of defects. </a:t>
          </a:r>
        </a:p>
      </xdr:txBody>
    </xdr:sp>
    <xdr:clientData/>
  </xdr:twoCellAnchor>
  <xdr:twoCellAnchor>
    <xdr:from>
      <xdr:col>3</xdr:col>
      <xdr:colOff>304800</xdr:colOff>
      <xdr:row>2</xdr:row>
      <xdr:rowOff>176212</xdr:rowOff>
    </xdr:from>
    <xdr:to>
      <xdr:col>11</xdr:col>
      <xdr:colOff>38100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A7F3D-5112-2D63-4625-1F4B5621E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15</xdr:row>
      <xdr:rowOff>109537</xdr:rowOff>
    </xdr:from>
    <xdr:to>
      <xdr:col>11</xdr:col>
      <xdr:colOff>76200</xdr:colOff>
      <xdr:row>26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52D65B4-D370-C808-B3C0-16BF4BF9C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5" y="2967037"/>
              <a:ext cx="4629150" cy="2071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15</xdr:col>
      <xdr:colOff>257175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AC7E04-1A68-484A-98AB-1C0E63AA98F2}"/>
            </a:ext>
          </a:extLst>
        </xdr:cNvPr>
        <xdr:cNvSpPr txBox="1"/>
      </xdr:nvSpPr>
      <xdr:spPr>
        <a:xfrm>
          <a:off x="57150" y="66675"/>
          <a:ext cx="9344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11) Problem : A survey was conducted to gather feedback from customers about their satisfaction levels with a specific service on a scale of 1 to 5. </a:t>
          </a:r>
        </a:p>
      </xdr:txBody>
    </xdr:sp>
    <xdr:clientData/>
  </xdr:twoCellAnchor>
  <xdr:twoCellAnchor>
    <xdr:from>
      <xdr:col>5</xdr:col>
      <xdr:colOff>390525</xdr:colOff>
      <xdr:row>3</xdr:row>
      <xdr:rowOff>171450</xdr:rowOff>
    </xdr:from>
    <xdr:to>
      <xdr:col>11</xdr:col>
      <xdr:colOff>390525</xdr:colOff>
      <xdr:row>13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4620-2B4E-5DCA-4902-BC5C23C8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14</xdr:row>
      <xdr:rowOff>90487</xdr:rowOff>
    </xdr:from>
    <xdr:to>
      <xdr:col>11</xdr:col>
      <xdr:colOff>419100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0C7EA-0CBB-6EF4-5EBD-AD0E571D9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15</xdr:col>
      <xdr:colOff>247650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18A7DF-FF9E-4CB6-8C40-82E85EC32D7B}"/>
            </a:ext>
          </a:extLst>
        </xdr:cNvPr>
        <xdr:cNvSpPr txBox="1"/>
      </xdr:nvSpPr>
      <xdr:spPr>
        <a:xfrm>
          <a:off x="47625" y="66675"/>
          <a:ext cx="9344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12) Problem : A company wants to analyse the monthly sales figures of its products to understand the sales distribution across different price ranges. </a:t>
          </a:r>
        </a:p>
      </xdr:txBody>
    </xdr:sp>
    <xdr:clientData/>
  </xdr:twoCellAnchor>
  <xdr:twoCellAnchor>
    <xdr:from>
      <xdr:col>5</xdr:col>
      <xdr:colOff>438149</xdr:colOff>
      <xdr:row>9</xdr:row>
      <xdr:rowOff>46504</xdr:rowOff>
    </xdr:from>
    <xdr:to>
      <xdr:col>15</xdr:col>
      <xdr:colOff>581024</xdr:colOff>
      <xdr:row>23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BB295-667B-54AD-BD23-431DA5F5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511548</xdr:colOff>
      <xdr:row>32</xdr:row>
      <xdr:rowOff>8684</xdr:rowOff>
    </xdr:from>
    <xdr:to>
      <xdr:col>15</xdr:col>
      <xdr:colOff>578224</xdr:colOff>
      <xdr:row>51</xdr:row>
      <xdr:rowOff>100853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A19DE7-52F2-B931-D5D0-6BEA3BD0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16</xdr:col>
      <xdr:colOff>388284</xdr:colOff>
      <xdr:row>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E20EF1-60A6-488B-BB26-342999F3E7A7}"/>
            </a:ext>
          </a:extLst>
        </xdr:cNvPr>
        <xdr:cNvSpPr txBox="1"/>
      </xdr:nvSpPr>
      <xdr:spPr>
        <a:xfrm>
          <a:off x="114300" y="76200"/>
          <a:ext cx="10027584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13) Problem : A study was conducted to analyze the response times of a website for different user locations. </a:t>
          </a:r>
        </a:p>
      </xdr:txBody>
    </xdr:sp>
    <xdr:clientData/>
  </xdr:twoCellAnchor>
  <xdr:twoCellAnchor>
    <xdr:from>
      <xdr:col>5</xdr:col>
      <xdr:colOff>419099</xdr:colOff>
      <xdr:row>7</xdr:row>
      <xdr:rowOff>95249</xdr:rowOff>
    </xdr:from>
    <xdr:to>
      <xdr:col>15</xdr:col>
      <xdr:colOff>466725</xdr:colOff>
      <xdr:row>18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F6C34-1BEA-E372-9170-11A56EDA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457760</xdr:colOff>
      <xdr:row>25</xdr:row>
      <xdr:rowOff>128587</xdr:rowOff>
    </xdr:from>
    <xdr:to>
      <xdr:col>15</xdr:col>
      <xdr:colOff>470647</xdr:colOff>
      <xdr:row>53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AA97D-1C01-8773-B902-D944F83F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16</xdr:col>
      <xdr:colOff>528358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3C5DFD-2D57-4162-BF50-EF21A51B4E0D}"/>
            </a:ext>
          </a:extLst>
        </xdr:cNvPr>
        <xdr:cNvSpPr txBox="1"/>
      </xdr:nvSpPr>
      <xdr:spPr>
        <a:xfrm>
          <a:off x="57150" y="66675"/>
          <a:ext cx="10224808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14) Problem : A company wants to analyze the sales performance of its products across different regions. </a:t>
          </a:r>
        </a:p>
      </xdr:txBody>
    </xdr:sp>
    <xdr:clientData/>
  </xdr:twoCellAnchor>
  <xdr:twoCellAnchor>
    <xdr:from>
      <xdr:col>5</xdr:col>
      <xdr:colOff>123824</xdr:colOff>
      <xdr:row>6</xdr:row>
      <xdr:rowOff>157161</xdr:rowOff>
    </xdr:from>
    <xdr:to>
      <xdr:col>14</xdr:col>
      <xdr:colOff>323849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0AA53-6D99-1A7D-8AB6-CAA835323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85725</xdr:rowOff>
    </xdr:from>
    <xdr:to>
      <xdr:col>17</xdr:col>
      <xdr:colOff>590550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7D39C1-3D3C-41FC-AE72-0F83D9C5A256}"/>
            </a:ext>
          </a:extLst>
        </xdr:cNvPr>
        <xdr:cNvSpPr txBox="1"/>
      </xdr:nvSpPr>
      <xdr:spPr>
        <a:xfrm>
          <a:off x="123825" y="85725"/>
          <a:ext cx="108299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2) Business Problem: A restaurant wants to analyze the waiting times of its customers to understand the typical waiting experience and improve service efficiency.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17</xdr:col>
      <xdr:colOff>302559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6034A4-2A65-410B-9D30-1FA0AEC0B2BF}"/>
            </a:ext>
          </a:extLst>
        </xdr:cNvPr>
        <xdr:cNvSpPr txBox="1"/>
      </xdr:nvSpPr>
      <xdr:spPr>
        <a:xfrm>
          <a:off x="114300" y="66675"/>
          <a:ext cx="1142775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3) Business Problem: A car rental company wants to analyze the rental durations of its customers to understand the typical rental period and optimize its pricing and fleet management strategies.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15</xdr:col>
      <xdr:colOff>95250</xdr:colOff>
      <xdr:row>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E58C74-45E7-4669-B1BD-4ACB6C705388}"/>
            </a:ext>
          </a:extLst>
        </xdr:cNvPr>
        <xdr:cNvSpPr txBox="1"/>
      </xdr:nvSpPr>
      <xdr:spPr>
        <a:xfrm>
          <a:off x="38100" y="38100"/>
          <a:ext cx="10144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1) Problem: A manufacturing company wants to analyze the production output of a specific machine to understand the variability or spread in its performance.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16</xdr:col>
      <xdr:colOff>504825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361F73-3139-4EB9-BBB7-F4B4393704CA}"/>
            </a:ext>
          </a:extLst>
        </xdr:cNvPr>
        <xdr:cNvSpPr txBox="1"/>
      </xdr:nvSpPr>
      <xdr:spPr>
        <a:xfrm>
          <a:off x="114300" y="66675"/>
          <a:ext cx="10144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2) Problem: A retail store wants to analyze the sales of a specific product to understand the variability in daily sales and assess its inventory management.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85725</xdr:rowOff>
    </xdr:from>
    <xdr:to>
      <xdr:col>18</xdr:col>
      <xdr:colOff>142875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74A8CC-3320-4C5D-99A1-2EC38937D701}"/>
            </a:ext>
          </a:extLst>
        </xdr:cNvPr>
        <xdr:cNvSpPr txBox="1"/>
      </xdr:nvSpPr>
      <xdr:spPr>
        <a:xfrm>
          <a:off x="28575" y="85725"/>
          <a:ext cx="11087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3) Problem: An e-commerce platform wants to analyze the delivery times of its shipments to understand the variability in order fulfillment and optimize its logistics operations.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13</xdr:col>
      <xdr:colOff>421821</xdr:colOff>
      <xdr:row>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6C60B6-2004-401C-A5A8-1DDEAE1475DD}"/>
            </a:ext>
          </a:extLst>
        </xdr:cNvPr>
        <xdr:cNvSpPr txBox="1"/>
      </xdr:nvSpPr>
      <xdr:spPr>
        <a:xfrm>
          <a:off x="76200" y="95250"/>
          <a:ext cx="9476014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4) Problem : A company wants to analyze the monthly revenue generated by one of its products to understand its performance and variability.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15</xdr:col>
      <xdr:colOff>364671</xdr:colOff>
      <xdr:row>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61D8BC-3086-4295-B865-3D091D29F244}"/>
            </a:ext>
          </a:extLst>
        </xdr:cNvPr>
        <xdr:cNvSpPr txBox="1"/>
      </xdr:nvSpPr>
      <xdr:spPr>
        <a:xfrm>
          <a:off x="57150" y="47625"/>
          <a:ext cx="9451521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5) Problem : A survey was conducted to gather feedback from customers regarding their satisfaction with a particular service on a scale of 1 to 10.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14</xdr:col>
      <xdr:colOff>219075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2AF090-5A69-4B5D-A8E2-0FD3CA1E8019}"/>
            </a:ext>
          </a:extLst>
        </xdr:cNvPr>
        <xdr:cNvSpPr txBox="1"/>
      </xdr:nvSpPr>
      <xdr:spPr>
        <a:xfrm>
          <a:off x="47625" y="66675"/>
          <a:ext cx="87058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6) Problem :A company wants to analyze the customer wait times at its call center to assess the efficiency of its customer service operations.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20"/>
  <sheetViews>
    <sheetView workbookViewId="0">
      <selection activeCell="I15" sqref="I15"/>
    </sheetView>
  </sheetViews>
  <sheetFormatPr defaultRowHeight="15" x14ac:dyDescent="0.25"/>
  <cols>
    <col min="1" max="4" width="9.140625" style="1"/>
    <col min="5" max="5" width="23.28515625" style="1" bestFit="1" customWidth="1"/>
    <col min="6" max="8" width="9.140625" style="1"/>
    <col min="9" max="9" width="9.140625" style="1" customWidth="1"/>
    <col min="10" max="16384" width="9.140625" style="1"/>
  </cols>
  <sheetData>
    <row r="4" spans="2:9" ht="15.75" thickBot="1" x14ac:dyDescent="0.3"/>
    <row r="5" spans="2:9" x14ac:dyDescent="0.25">
      <c r="B5" s="2" t="s">
        <v>0</v>
      </c>
      <c r="C5" s="3">
        <v>50</v>
      </c>
      <c r="E5" s="13" t="s">
        <v>19</v>
      </c>
      <c r="F5" s="13"/>
    </row>
    <row r="6" spans="2:9" x14ac:dyDescent="0.25">
      <c r="B6" s="5" t="s">
        <v>1</v>
      </c>
      <c r="C6" s="6">
        <v>60</v>
      </c>
      <c r="E6" s="7"/>
      <c r="F6" s="7"/>
      <c r="H6" s="1" t="s">
        <v>31</v>
      </c>
    </row>
    <row r="7" spans="2:9" x14ac:dyDescent="0.25">
      <c r="B7" s="5" t="s">
        <v>2</v>
      </c>
      <c r="C7" s="6">
        <v>55</v>
      </c>
      <c r="E7" s="7" t="s">
        <v>4</v>
      </c>
      <c r="F7" s="8">
        <v>58.75</v>
      </c>
      <c r="H7" s="1" t="s">
        <v>32</v>
      </c>
    </row>
    <row r="8" spans="2:9" ht="15.75" thickBot="1" x14ac:dyDescent="0.3">
      <c r="B8" s="9" t="s">
        <v>3</v>
      </c>
      <c r="C8" s="10">
        <v>70</v>
      </c>
      <c r="E8" s="7" t="s">
        <v>8</v>
      </c>
      <c r="F8" s="7">
        <v>4.2695628191498329</v>
      </c>
      <c r="I8" s="1" t="s">
        <v>33</v>
      </c>
    </row>
    <row r="9" spans="2:9" x14ac:dyDescent="0.25">
      <c r="E9" s="7" t="s">
        <v>5</v>
      </c>
      <c r="F9" s="8">
        <v>57.5</v>
      </c>
    </row>
    <row r="10" spans="2:9" x14ac:dyDescent="0.25">
      <c r="B10" s="1" t="s">
        <v>4</v>
      </c>
      <c r="C10" s="1">
        <f>AVERAGE(C5:C8)</f>
        <v>58.75</v>
      </c>
      <c r="E10" s="7" t="s">
        <v>6</v>
      </c>
      <c r="F10" s="8" t="e">
        <v>#N/A</v>
      </c>
      <c r="H10" s="1" t="s">
        <v>34</v>
      </c>
    </row>
    <row r="11" spans="2:9" x14ac:dyDescent="0.25">
      <c r="B11" s="1" t="s">
        <v>5</v>
      </c>
      <c r="C11" s="1">
        <f>MEDIAN(C5:C8)</f>
        <v>57.5</v>
      </c>
      <c r="E11" s="7" t="s">
        <v>9</v>
      </c>
      <c r="F11" s="7">
        <v>8.5391256382996659</v>
      </c>
      <c r="I11" s="1" t="s">
        <v>35</v>
      </c>
    </row>
    <row r="12" spans="2:9" x14ac:dyDescent="0.25">
      <c r="B12" s="1" t="s">
        <v>6</v>
      </c>
      <c r="C12" s="1" t="e">
        <f>MODE(C5:C8)</f>
        <v>#N/A</v>
      </c>
      <c r="E12" s="7" t="s">
        <v>10</v>
      </c>
      <c r="F12" s="7">
        <v>72.916666666666671</v>
      </c>
    </row>
    <row r="13" spans="2:9" x14ac:dyDescent="0.25">
      <c r="E13" s="7" t="s">
        <v>11</v>
      </c>
      <c r="F13" s="7">
        <v>0.34285714285713453</v>
      </c>
      <c r="H13" s="1" t="s">
        <v>36</v>
      </c>
    </row>
    <row r="14" spans="2:9" x14ac:dyDescent="0.25">
      <c r="E14" s="7" t="s">
        <v>12</v>
      </c>
      <c r="F14" s="7">
        <v>0.75283719913172531</v>
      </c>
      <c r="I14" s="1" t="s">
        <v>37</v>
      </c>
    </row>
    <row r="15" spans="2:9" x14ac:dyDescent="0.25">
      <c r="E15" s="7" t="s">
        <v>13</v>
      </c>
      <c r="F15" s="7">
        <v>20</v>
      </c>
    </row>
    <row r="16" spans="2:9" x14ac:dyDescent="0.25">
      <c r="E16" s="7" t="s">
        <v>14</v>
      </c>
      <c r="F16" s="7">
        <v>50</v>
      </c>
    </row>
    <row r="17" spans="5:6" x14ac:dyDescent="0.25">
      <c r="E17" s="7" t="s">
        <v>15</v>
      </c>
      <c r="F17" s="7">
        <v>70</v>
      </c>
    </row>
    <row r="18" spans="5:6" x14ac:dyDescent="0.25">
      <c r="E18" s="7" t="s">
        <v>16</v>
      </c>
      <c r="F18" s="7">
        <v>235</v>
      </c>
    </row>
    <row r="19" spans="5:6" x14ac:dyDescent="0.25">
      <c r="E19" s="7" t="s">
        <v>17</v>
      </c>
      <c r="F19" s="7">
        <v>4</v>
      </c>
    </row>
    <row r="20" spans="5:6" ht="15.75" thickBot="1" x14ac:dyDescent="0.3">
      <c r="E20" s="11" t="s">
        <v>18</v>
      </c>
      <c r="F20" s="11">
        <v>13.587654418980078</v>
      </c>
    </row>
  </sheetData>
  <mergeCells count="1">
    <mergeCell ref="E5:F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3EB7-FF9F-4D43-B428-7BA765B40113}">
  <dimension ref="B4:J54"/>
  <sheetViews>
    <sheetView workbookViewId="0">
      <selection activeCell="J15" sqref="J15"/>
    </sheetView>
  </sheetViews>
  <sheetFormatPr defaultRowHeight="15" x14ac:dyDescent="0.25"/>
  <cols>
    <col min="1" max="1" width="9.140625" style="1"/>
    <col min="2" max="2" width="11.42578125" style="1" bestFit="1" customWidth="1"/>
    <col min="3" max="5" width="9.140625" style="1"/>
    <col min="6" max="6" width="23.28515625" style="1" bestFit="1" customWidth="1"/>
    <col min="7" max="16384" width="9.140625" style="1"/>
  </cols>
  <sheetData>
    <row r="4" spans="2:10" ht="15.75" thickBot="1" x14ac:dyDescent="0.3"/>
    <row r="5" spans="2:10" x14ac:dyDescent="0.25">
      <c r="B5" s="12">
        <v>30</v>
      </c>
      <c r="C5" s="12"/>
      <c r="F5" s="4" t="s">
        <v>7</v>
      </c>
      <c r="G5" s="4"/>
    </row>
    <row r="6" spans="2:10" x14ac:dyDescent="0.25">
      <c r="B6" s="1">
        <v>32</v>
      </c>
      <c r="F6" s="7"/>
      <c r="G6" s="7"/>
      <c r="I6" s="1" t="s">
        <v>31</v>
      </c>
    </row>
    <row r="7" spans="2:10" x14ac:dyDescent="0.25">
      <c r="B7" s="1">
        <v>33</v>
      </c>
      <c r="F7" s="7" t="s">
        <v>4</v>
      </c>
      <c r="G7" s="8">
        <v>26.48</v>
      </c>
      <c r="I7" s="1" t="s">
        <v>82</v>
      </c>
    </row>
    <row r="8" spans="2:10" x14ac:dyDescent="0.25">
      <c r="B8" s="1">
        <v>28</v>
      </c>
      <c r="F8" s="7" t="s">
        <v>8</v>
      </c>
      <c r="G8" s="7">
        <v>0.80520754074553391</v>
      </c>
      <c r="J8" s="1" t="s">
        <v>83</v>
      </c>
    </row>
    <row r="9" spans="2:10" x14ac:dyDescent="0.25">
      <c r="B9" s="1">
        <v>31</v>
      </c>
      <c r="F9" s="7" t="s">
        <v>5</v>
      </c>
      <c r="G9" s="7">
        <v>26</v>
      </c>
    </row>
    <row r="10" spans="2:10" x14ac:dyDescent="0.25">
      <c r="B10" s="1">
        <v>30</v>
      </c>
      <c r="F10" s="7" t="s">
        <v>6</v>
      </c>
      <c r="G10" s="7">
        <v>25</v>
      </c>
      <c r="I10" s="1" t="s">
        <v>84</v>
      </c>
    </row>
    <row r="11" spans="2:10" x14ac:dyDescent="0.25">
      <c r="B11" s="1">
        <v>29</v>
      </c>
      <c r="F11" s="7" t="s">
        <v>9</v>
      </c>
      <c r="G11" s="7">
        <v>5.6936771232371033</v>
      </c>
      <c r="H11" s="12"/>
      <c r="J11" s="1" t="s">
        <v>85</v>
      </c>
    </row>
    <row r="12" spans="2:10" x14ac:dyDescent="0.25">
      <c r="B12" s="1">
        <v>30</v>
      </c>
      <c r="F12" s="7" t="s">
        <v>10</v>
      </c>
      <c r="G12" s="8">
        <v>32.417959183673531</v>
      </c>
      <c r="H12" s="12"/>
    </row>
    <row r="13" spans="2:10" x14ac:dyDescent="0.25">
      <c r="B13" s="1">
        <v>32</v>
      </c>
      <c r="F13" s="7" t="s">
        <v>11</v>
      </c>
      <c r="G13" s="7">
        <v>-1.206842461080095</v>
      </c>
      <c r="H13" s="12"/>
      <c r="I13" s="1" t="s">
        <v>86</v>
      </c>
    </row>
    <row r="14" spans="2:10" x14ac:dyDescent="0.25">
      <c r="B14" s="1">
        <v>31</v>
      </c>
      <c r="F14" s="7" t="s">
        <v>12</v>
      </c>
      <c r="G14" s="7">
        <v>2.6151300047529483E-2</v>
      </c>
      <c r="H14" s="12"/>
      <c r="J14" s="1" t="s">
        <v>87</v>
      </c>
    </row>
    <row r="15" spans="2:10" x14ac:dyDescent="0.25">
      <c r="B15" s="12">
        <v>25</v>
      </c>
      <c r="F15" s="7" t="s">
        <v>13</v>
      </c>
      <c r="G15" s="8">
        <v>19</v>
      </c>
    </row>
    <row r="16" spans="2:10" x14ac:dyDescent="0.25">
      <c r="B16" s="1">
        <v>27</v>
      </c>
      <c r="F16" s="7" t="s">
        <v>14</v>
      </c>
      <c r="G16" s="7">
        <v>17</v>
      </c>
    </row>
    <row r="17" spans="2:7" x14ac:dyDescent="0.25">
      <c r="B17" s="1">
        <v>26</v>
      </c>
      <c r="F17" s="7" t="s">
        <v>15</v>
      </c>
      <c r="G17" s="7">
        <v>36</v>
      </c>
    </row>
    <row r="18" spans="2:7" x14ac:dyDescent="0.25">
      <c r="B18" s="1">
        <v>23</v>
      </c>
      <c r="F18" s="7" t="s">
        <v>16</v>
      </c>
      <c r="G18" s="7">
        <v>1324</v>
      </c>
    </row>
    <row r="19" spans="2:7" x14ac:dyDescent="0.25">
      <c r="B19" s="1">
        <v>28</v>
      </c>
      <c r="F19" s="7" t="s">
        <v>17</v>
      </c>
      <c r="G19" s="7">
        <v>50</v>
      </c>
    </row>
    <row r="20" spans="2:7" ht="15.75" thickBot="1" x14ac:dyDescent="0.3">
      <c r="B20" s="1">
        <v>24</v>
      </c>
      <c r="F20" s="11" t="s">
        <v>18</v>
      </c>
      <c r="G20" s="11">
        <v>1.6181251346319576</v>
      </c>
    </row>
    <row r="21" spans="2:7" x14ac:dyDescent="0.25">
      <c r="B21" s="1">
        <v>26</v>
      </c>
    </row>
    <row r="22" spans="2:7" x14ac:dyDescent="0.25">
      <c r="B22" s="1">
        <v>25</v>
      </c>
    </row>
    <row r="23" spans="2:7" x14ac:dyDescent="0.25">
      <c r="B23" s="1">
        <v>27</v>
      </c>
    </row>
    <row r="24" spans="2:7" x14ac:dyDescent="0.25">
      <c r="B24" s="1">
        <v>28</v>
      </c>
    </row>
    <row r="25" spans="2:7" x14ac:dyDescent="0.25">
      <c r="B25" s="12">
        <v>22</v>
      </c>
    </row>
    <row r="26" spans="2:7" x14ac:dyDescent="0.25">
      <c r="B26" s="1">
        <v>23</v>
      </c>
    </row>
    <row r="27" spans="2:7" x14ac:dyDescent="0.25">
      <c r="B27" s="1">
        <v>20</v>
      </c>
    </row>
    <row r="28" spans="2:7" x14ac:dyDescent="0.25">
      <c r="B28" s="1">
        <v>25</v>
      </c>
    </row>
    <row r="29" spans="2:7" x14ac:dyDescent="0.25">
      <c r="B29" s="1">
        <v>21</v>
      </c>
    </row>
    <row r="30" spans="2:7" x14ac:dyDescent="0.25">
      <c r="B30" s="1">
        <v>24</v>
      </c>
    </row>
    <row r="31" spans="2:7" x14ac:dyDescent="0.25">
      <c r="B31" s="1">
        <v>23</v>
      </c>
    </row>
    <row r="32" spans="2:7" x14ac:dyDescent="0.25">
      <c r="B32" s="1">
        <v>22</v>
      </c>
    </row>
    <row r="33" spans="2:2" x14ac:dyDescent="0.25">
      <c r="B33" s="1">
        <v>25</v>
      </c>
    </row>
    <row r="34" spans="2:2" x14ac:dyDescent="0.25">
      <c r="B34" s="1">
        <v>24</v>
      </c>
    </row>
    <row r="35" spans="2:2" x14ac:dyDescent="0.25">
      <c r="B35" s="12">
        <v>18</v>
      </c>
    </row>
    <row r="36" spans="2:2" x14ac:dyDescent="0.25">
      <c r="B36" s="1">
        <v>17</v>
      </c>
    </row>
    <row r="37" spans="2:2" x14ac:dyDescent="0.25">
      <c r="B37" s="1">
        <v>19</v>
      </c>
    </row>
    <row r="38" spans="2:2" x14ac:dyDescent="0.25">
      <c r="B38" s="1">
        <v>20</v>
      </c>
    </row>
    <row r="39" spans="2:2" x14ac:dyDescent="0.25">
      <c r="B39" s="1">
        <v>21</v>
      </c>
    </row>
    <row r="40" spans="2:2" x14ac:dyDescent="0.25">
      <c r="B40" s="1">
        <v>18</v>
      </c>
    </row>
    <row r="41" spans="2:2" x14ac:dyDescent="0.25">
      <c r="B41" s="1">
        <v>19</v>
      </c>
    </row>
    <row r="42" spans="2:2" x14ac:dyDescent="0.25">
      <c r="B42" s="1">
        <v>17</v>
      </c>
    </row>
    <row r="43" spans="2:2" x14ac:dyDescent="0.25">
      <c r="B43" s="1">
        <v>20</v>
      </c>
    </row>
    <row r="44" spans="2:2" x14ac:dyDescent="0.25">
      <c r="B44" s="1">
        <v>19</v>
      </c>
    </row>
    <row r="45" spans="2:2" x14ac:dyDescent="0.25">
      <c r="B45" s="12">
        <v>35</v>
      </c>
    </row>
    <row r="46" spans="2:2" x14ac:dyDescent="0.25">
      <c r="B46" s="1">
        <v>36</v>
      </c>
    </row>
    <row r="47" spans="2:2" x14ac:dyDescent="0.25">
      <c r="B47" s="1">
        <v>34</v>
      </c>
    </row>
    <row r="48" spans="2:2" x14ac:dyDescent="0.25">
      <c r="B48" s="1">
        <v>35</v>
      </c>
    </row>
    <row r="49" spans="2:2" x14ac:dyDescent="0.25">
      <c r="B49" s="1">
        <v>33</v>
      </c>
    </row>
    <row r="50" spans="2:2" x14ac:dyDescent="0.25">
      <c r="B50" s="1">
        <v>34</v>
      </c>
    </row>
    <row r="51" spans="2:2" x14ac:dyDescent="0.25">
      <c r="B51" s="1">
        <v>32</v>
      </c>
    </row>
    <row r="52" spans="2:2" x14ac:dyDescent="0.25">
      <c r="B52" s="1">
        <v>33</v>
      </c>
    </row>
    <row r="53" spans="2:2" x14ac:dyDescent="0.25">
      <c r="B53" s="1">
        <v>36</v>
      </c>
    </row>
    <row r="54" spans="2:2" x14ac:dyDescent="0.25">
      <c r="B54" s="1">
        <v>34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C135-2162-404B-8A64-DC6E38A6B1F5}">
  <dimension ref="B5:M105"/>
  <sheetViews>
    <sheetView zoomScaleNormal="100" workbookViewId="0">
      <selection activeCell="M8" sqref="M8"/>
    </sheetView>
  </sheetViews>
  <sheetFormatPr defaultRowHeight="15" x14ac:dyDescent="0.25"/>
  <cols>
    <col min="1" max="1" width="5.28515625" customWidth="1"/>
    <col min="2" max="2" width="5.7109375" customWidth="1"/>
    <col min="3" max="3" width="4.140625" customWidth="1"/>
    <col min="4" max="4" width="9.7109375" customWidth="1"/>
    <col min="5" max="5" width="6.5703125" customWidth="1"/>
    <col min="6" max="7" width="12.28515625" customWidth="1"/>
    <col min="8" max="8" width="5.7109375" customWidth="1"/>
    <col min="9" max="9" width="18.140625" bestFit="1" customWidth="1"/>
  </cols>
  <sheetData>
    <row r="5" spans="2:13" ht="15.75" thickBot="1" x14ac:dyDescent="0.3">
      <c r="B5" t="s">
        <v>20</v>
      </c>
      <c r="D5" t="s">
        <v>91</v>
      </c>
      <c r="F5" s="21" t="s">
        <v>92</v>
      </c>
      <c r="G5" s="21"/>
    </row>
    <row r="6" spans="2:13" x14ac:dyDescent="0.25">
      <c r="B6">
        <v>28</v>
      </c>
      <c r="D6">
        <v>27</v>
      </c>
      <c r="F6" s="17" t="s">
        <v>88</v>
      </c>
      <c r="G6" s="17" t="s">
        <v>90</v>
      </c>
      <c r="I6" s="20" t="s">
        <v>7</v>
      </c>
      <c r="J6" s="20"/>
      <c r="L6" t="s">
        <v>93</v>
      </c>
    </row>
    <row r="7" spans="2:13" x14ac:dyDescent="0.25">
      <c r="B7">
        <v>32</v>
      </c>
      <c r="D7">
        <v>28</v>
      </c>
      <c r="E7" s="18"/>
      <c r="F7" s="19">
        <v>27</v>
      </c>
      <c r="G7" s="15">
        <v>3</v>
      </c>
      <c r="I7" s="15"/>
      <c r="J7" s="15"/>
      <c r="L7" t="s">
        <v>94</v>
      </c>
    </row>
    <row r="8" spans="2:13" x14ac:dyDescent="0.25">
      <c r="B8">
        <v>35</v>
      </c>
      <c r="D8">
        <v>29</v>
      </c>
      <c r="E8" s="18"/>
      <c r="F8" s="19">
        <v>28</v>
      </c>
      <c r="G8" s="15">
        <v>5</v>
      </c>
      <c r="I8" s="15" t="s">
        <v>4</v>
      </c>
      <c r="J8" s="15">
        <v>34.99</v>
      </c>
      <c r="M8" t="s">
        <v>95</v>
      </c>
    </row>
    <row r="9" spans="2:13" x14ac:dyDescent="0.25">
      <c r="B9">
        <v>40</v>
      </c>
      <c r="D9">
        <v>30</v>
      </c>
      <c r="E9" s="18"/>
      <c r="F9" s="19">
        <v>29</v>
      </c>
      <c r="G9" s="15">
        <v>7</v>
      </c>
      <c r="I9" s="15" t="s">
        <v>8</v>
      </c>
      <c r="J9" s="15">
        <v>0.48147395746516991</v>
      </c>
    </row>
    <row r="10" spans="2:13" x14ac:dyDescent="0.25">
      <c r="B10">
        <v>42</v>
      </c>
      <c r="D10">
        <v>31</v>
      </c>
      <c r="E10" s="18"/>
      <c r="F10" s="19">
        <v>30</v>
      </c>
      <c r="G10" s="15">
        <v>6</v>
      </c>
      <c r="I10" s="15" t="s">
        <v>5</v>
      </c>
      <c r="J10" s="22">
        <v>35</v>
      </c>
      <c r="L10" t="s">
        <v>96</v>
      </c>
    </row>
    <row r="11" spans="2:13" x14ac:dyDescent="0.25">
      <c r="B11">
        <v>28</v>
      </c>
      <c r="D11">
        <v>32</v>
      </c>
      <c r="E11" s="18"/>
      <c r="F11" s="19">
        <v>31</v>
      </c>
      <c r="G11" s="15">
        <v>10</v>
      </c>
      <c r="I11" s="15" t="s">
        <v>6</v>
      </c>
      <c r="J11" s="22">
        <v>31</v>
      </c>
      <c r="M11" t="s">
        <v>97</v>
      </c>
    </row>
    <row r="12" spans="2:13" x14ac:dyDescent="0.25">
      <c r="B12">
        <v>33</v>
      </c>
      <c r="D12">
        <v>33</v>
      </c>
      <c r="E12" s="18"/>
      <c r="F12" s="19">
        <v>32</v>
      </c>
      <c r="G12" s="15">
        <v>5</v>
      </c>
      <c r="I12" s="15" t="s">
        <v>9</v>
      </c>
      <c r="J12" s="15">
        <v>4.814739574651699</v>
      </c>
    </row>
    <row r="13" spans="2:13" x14ac:dyDescent="0.25">
      <c r="B13">
        <v>38</v>
      </c>
      <c r="D13">
        <v>34</v>
      </c>
      <c r="E13" s="18"/>
      <c r="F13" s="19">
        <v>33</v>
      </c>
      <c r="G13" s="15">
        <v>7</v>
      </c>
      <c r="I13" s="15" t="s">
        <v>10</v>
      </c>
      <c r="J13" s="15">
        <v>23.181717171717224</v>
      </c>
      <c r="L13" t="s">
        <v>98</v>
      </c>
    </row>
    <row r="14" spans="2:13" x14ac:dyDescent="0.25">
      <c r="B14">
        <v>30</v>
      </c>
      <c r="D14">
        <v>35</v>
      </c>
      <c r="E14" s="18"/>
      <c r="F14" s="19">
        <v>34</v>
      </c>
      <c r="G14" s="15">
        <v>3</v>
      </c>
      <c r="I14" s="15" t="s">
        <v>11</v>
      </c>
      <c r="J14" s="15">
        <v>-0.92902084096665272</v>
      </c>
      <c r="M14" t="s">
        <v>99</v>
      </c>
    </row>
    <row r="15" spans="2:13" x14ac:dyDescent="0.25">
      <c r="B15">
        <v>41</v>
      </c>
      <c r="D15">
        <v>36</v>
      </c>
      <c r="E15" s="18"/>
      <c r="F15" s="19">
        <v>35</v>
      </c>
      <c r="G15" s="15">
        <v>9</v>
      </c>
      <c r="I15" s="15" t="s">
        <v>12</v>
      </c>
      <c r="J15" s="15">
        <v>0.22180236398615402</v>
      </c>
    </row>
    <row r="16" spans="2:13" x14ac:dyDescent="0.25">
      <c r="B16">
        <v>37</v>
      </c>
      <c r="D16">
        <v>37</v>
      </c>
      <c r="E16" s="18"/>
      <c r="F16" s="19">
        <v>36</v>
      </c>
      <c r="G16" s="15">
        <v>7</v>
      </c>
      <c r="I16" s="15" t="s">
        <v>13</v>
      </c>
      <c r="J16" s="22">
        <v>18</v>
      </c>
      <c r="L16" t="s">
        <v>100</v>
      </c>
    </row>
    <row r="17" spans="2:13" x14ac:dyDescent="0.25">
      <c r="B17">
        <v>31</v>
      </c>
      <c r="D17">
        <v>38</v>
      </c>
      <c r="E17" s="18"/>
      <c r="F17" s="19">
        <v>37</v>
      </c>
      <c r="G17" s="15">
        <v>5</v>
      </c>
      <c r="I17" s="15" t="s">
        <v>14</v>
      </c>
      <c r="J17" s="15">
        <v>27</v>
      </c>
      <c r="M17" t="s">
        <v>101</v>
      </c>
    </row>
    <row r="18" spans="2:13" x14ac:dyDescent="0.25">
      <c r="B18">
        <v>34</v>
      </c>
      <c r="D18">
        <v>39</v>
      </c>
      <c r="E18" s="18"/>
      <c r="F18" s="19">
        <v>38</v>
      </c>
      <c r="G18" s="15">
        <v>6</v>
      </c>
      <c r="I18" s="15" t="s">
        <v>15</v>
      </c>
      <c r="J18" s="15">
        <v>45</v>
      </c>
    </row>
    <row r="19" spans="2:13" x14ac:dyDescent="0.25">
      <c r="B19">
        <v>29</v>
      </c>
      <c r="D19">
        <v>40</v>
      </c>
      <c r="E19" s="18"/>
      <c r="F19" s="19">
        <v>39</v>
      </c>
      <c r="G19" s="15">
        <v>7</v>
      </c>
      <c r="I19" s="15" t="s">
        <v>16</v>
      </c>
      <c r="J19" s="15">
        <v>3499</v>
      </c>
    </row>
    <row r="20" spans="2:13" ht="15.75" thickBot="1" x14ac:dyDescent="0.3">
      <c r="B20">
        <v>36</v>
      </c>
      <c r="D20">
        <v>41</v>
      </c>
      <c r="E20" s="18"/>
      <c r="F20" s="19">
        <v>40</v>
      </c>
      <c r="G20" s="15">
        <v>6</v>
      </c>
      <c r="I20" s="16" t="s">
        <v>17</v>
      </c>
      <c r="J20" s="16">
        <v>100</v>
      </c>
    </row>
    <row r="21" spans="2:13" x14ac:dyDescent="0.25">
      <c r="B21">
        <v>43</v>
      </c>
      <c r="D21">
        <v>42</v>
      </c>
      <c r="E21" s="18"/>
      <c r="F21" s="19">
        <v>41</v>
      </c>
      <c r="G21" s="15">
        <v>4</v>
      </c>
    </row>
    <row r="22" spans="2:13" x14ac:dyDescent="0.25">
      <c r="B22">
        <v>39</v>
      </c>
      <c r="D22">
        <v>43</v>
      </c>
      <c r="E22" s="18"/>
      <c r="F22" s="19">
        <v>42</v>
      </c>
      <c r="G22" s="15">
        <v>2</v>
      </c>
    </row>
    <row r="23" spans="2:13" x14ac:dyDescent="0.25">
      <c r="B23">
        <v>27</v>
      </c>
      <c r="D23">
        <v>44</v>
      </c>
      <c r="E23" s="18"/>
      <c r="F23" s="19">
        <v>43</v>
      </c>
      <c r="G23" s="15">
        <v>3</v>
      </c>
    </row>
    <row r="24" spans="2:13" x14ac:dyDescent="0.25">
      <c r="B24">
        <v>35</v>
      </c>
      <c r="D24">
        <v>45</v>
      </c>
      <c r="E24" s="18"/>
      <c r="F24" s="19">
        <v>44</v>
      </c>
      <c r="G24" s="15">
        <v>3</v>
      </c>
    </row>
    <row r="25" spans="2:13" x14ac:dyDescent="0.25">
      <c r="B25">
        <v>31</v>
      </c>
      <c r="E25" s="18"/>
      <c r="F25" s="19">
        <v>45</v>
      </c>
      <c r="G25" s="15">
        <v>2</v>
      </c>
    </row>
    <row r="26" spans="2:13" ht="15.75" thickBot="1" x14ac:dyDescent="0.3">
      <c r="B26">
        <v>39</v>
      </c>
      <c r="F26" s="16" t="s">
        <v>89</v>
      </c>
      <c r="G26" s="16">
        <v>0</v>
      </c>
    </row>
    <row r="27" spans="2:13" x14ac:dyDescent="0.25">
      <c r="B27">
        <v>45</v>
      </c>
    </row>
    <row r="28" spans="2:13" x14ac:dyDescent="0.25">
      <c r="B28">
        <v>29</v>
      </c>
    </row>
    <row r="29" spans="2:13" x14ac:dyDescent="0.25">
      <c r="B29">
        <v>33</v>
      </c>
    </row>
    <row r="30" spans="2:13" x14ac:dyDescent="0.25">
      <c r="B30">
        <v>37</v>
      </c>
    </row>
    <row r="31" spans="2:13" x14ac:dyDescent="0.25">
      <c r="B31">
        <v>40</v>
      </c>
    </row>
    <row r="32" spans="2:13" x14ac:dyDescent="0.25">
      <c r="B32">
        <v>36</v>
      </c>
    </row>
    <row r="33" spans="2:2" x14ac:dyDescent="0.25">
      <c r="B33">
        <v>29</v>
      </c>
    </row>
    <row r="34" spans="2:2" x14ac:dyDescent="0.25">
      <c r="B34">
        <v>31</v>
      </c>
    </row>
    <row r="35" spans="2:2" x14ac:dyDescent="0.25">
      <c r="B35">
        <v>38</v>
      </c>
    </row>
    <row r="36" spans="2:2" x14ac:dyDescent="0.25">
      <c r="B36">
        <v>35</v>
      </c>
    </row>
    <row r="37" spans="2:2" x14ac:dyDescent="0.25">
      <c r="B37">
        <v>44</v>
      </c>
    </row>
    <row r="38" spans="2:2" x14ac:dyDescent="0.25">
      <c r="B38">
        <v>32</v>
      </c>
    </row>
    <row r="39" spans="2:2" x14ac:dyDescent="0.25">
      <c r="B39">
        <v>39</v>
      </c>
    </row>
    <row r="40" spans="2:2" x14ac:dyDescent="0.25">
      <c r="B40">
        <v>36</v>
      </c>
    </row>
    <row r="41" spans="2:2" x14ac:dyDescent="0.25">
      <c r="B41">
        <v>30</v>
      </c>
    </row>
    <row r="42" spans="2:2" x14ac:dyDescent="0.25">
      <c r="B42">
        <v>33</v>
      </c>
    </row>
    <row r="43" spans="2:2" x14ac:dyDescent="0.25">
      <c r="B43">
        <v>28</v>
      </c>
    </row>
    <row r="44" spans="2:2" x14ac:dyDescent="0.25">
      <c r="B44">
        <v>41</v>
      </c>
    </row>
    <row r="45" spans="2:2" x14ac:dyDescent="0.25">
      <c r="B45">
        <v>35</v>
      </c>
    </row>
    <row r="46" spans="2:2" x14ac:dyDescent="0.25">
      <c r="B46">
        <v>31</v>
      </c>
    </row>
    <row r="47" spans="2:2" x14ac:dyDescent="0.25">
      <c r="B47">
        <v>37</v>
      </c>
    </row>
    <row r="48" spans="2:2" x14ac:dyDescent="0.25">
      <c r="B48">
        <v>42</v>
      </c>
    </row>
    <row r="49" spans="2:2" x14ac:dyDescent="0.25">
      <c r="B49">
        <v>29</v>
      </c>
    </row>
    <row r="50" spans="2:2" x14ac:dyDescent="0.25">
      <c r="B50">
        <v>34</v>
      </c>
    </row>
    <row r="51" spans="2:2" x14ac:dyDescent="0.25">
      <c r="B51">
        <v>40</v>
      </c>
    </row>
    <row r="52" spans="2:2" x14ac:dyDescent="0.25">
      <c r="B52">
        <v>31</v>
      </c>
    </row>
    <row r="53" spans="2:2" x14ac:dyDescent="0.25">
      <c r="B53">
        <v>33</v>
      </c>
    </row>
    <row r="54" spans="2:2" x14ac:dyDescent="0.25">
      <c r="B54">
        <v>38</v>
      </c>
    </row>
    <row r="55" spans="2:2" x14ac:dyDescent="0.25">
      <c r="B55">
        <v>36</v>
      </c>
    </row>
    <row r="56" spans="2:2" x14ac:dyDescent="0.25">
      <c r="B56">
        <v>39</v>
      </c>
    </row>
    <row r="57" spans="2:2" x14ac:dyDescent="0.25">
      <c r="B57">
        <v>27</v>
      </c>
    </row>
    <row r="58" spans="2:2" x14ac:dyDescent="0.25">
      <c r="B58">
        <v>35</v>
      </c>
    </row>
    <row r="59" spans="2:2" x14ac:dyDescent="0.25">
      <c r="B59">
        <v>30</v>
      </c>
    </row>
    <row r="60" spans="2:2" x14ac:dyDescent="0.25">
      <c r="B60">
        <v>43</v>
      </c>
    </row>
    <row r="61" spans="2:2" x14ac:dyDescent="0.25">
      <c r="B61">
        <v>29</v>
      </c>
    </row>
    <row r="62" spans="2:2" x14ac:dyDescent="0.25">
      <c r="B62">
        <v>32</v>
      </c>
    </row>
    <row r="63" spans="2:2" x14ac:dyDescent="0.25">
      <c r="B63">
        <v>36</v>
      </c>
    </row>
    <row r="64" spans="2:2" x14ac:dyDescent="0.25">
      <c r="B64">
        <v>31</v>
      </c>
    </row>
    <row r="65" spans="2:2" x14ac:dyDescent="0.25">
      <c r="B65">
        <v>40</v>
      </c>
    </row>
    <row r="66" spans="2:2" x14ac:dyDescent="0.25">
      <c r="B66">
        <v>38</v>
      </c>
    </row>
    <row r="67" spans="2:2" x14ac:dyDescent="0.25">
      <c r="B67">
        <v>44</v>
      </c>
    </row>
    <row r="68" spans="2:2" x14ac:dyDescent="0.25">
      <c r="B68">
        <v>37</v>
      </c>
    </row>
    <row r="69" spans="2:2" x14ac:dyDescent="0.25">
      <c r="B69">
        <v>33</v>
      </c>
    </row>
    <row r="70" spans="2:2" x14ac:dyDescent="0.25">
      <c r="B70">
        <v>35</v>
      </c>
    </row>
    <row r="71" spans="2:2" x14ac:dyDescent="0.25">
      <c r="B71">
        <v>41</v>
      </c>
    </row>
    <row r="72" spans="2:2" x14ac:dyDescent="0.25">
      <c r="B72">
        <v>30</v>
      </c>
    </row>
    <row r="73" spans="2:2" x14ac:dyDescent="0.25">
      <c r="B73">
        <v>31</v>
      </c>
    </row>
    <row r="74" spans="2:2" x14ac:dyDescent="0.25">
      <c r="B74">
        <v>39</v>
      </c>
    </row>
    <row r="75" spans="2:2" x14ac:dyDescent="0.25">
      <c r="B75">
        <v>28</v>
      </c>
    </row>
    <row r="76" spans="2:2" x14ac:dyDescent="0.25">
      <c r="B76">
        <v>45</v>
      </c>
    </row>
    <row r="77" spans="2:2" x14ac:dyDescent="0.25">
      <c r="B77">
        <v>29</v>
      </c>
    </row>
    <row r="78" spans="2:2" x14ac:dyDescent="0.25">
      <c r="B78">
        <v>33</v>
      </c>
    </row>
    <row r="79" spans="2:2" x14ac:dyDescent="0.25">
      <c r="B79">
        <v>38</v>
      </c>
    </row>
    <row r="80" spans="2:2" x14ac:dyDescent="0.25">
      <c r="B80">
        <v>34</v>
      </c>
    </row>
    <row r="81" spans="2:2" x14ac:dyDescent="0.25">
      <c r="B81">
        <v>32</v>
      </c>
    </row>
    <row r="82" spans="2:2" x14ac:dyDescent="0.25">
      <c r="B82">
        <v>35</v>
      </c>
    </row>
    <row r="83" spans="2:2" x14ac:dyDescent="0.25">
      <c r="B83">
        <v>31</v>
      </c>
    </row>
    <row r="84" spans="2:2" x14ac:dyDescent="0.25">
      <c r="B84">
        <v>40</v>
      </c>
    </row>
    <row r="85" spans="2:2" x14ac:dyDescent="0.25">
      <c r="B85">
        <v>36</v>
      </c>
    </row>
    <row r="86" spans="2:2" x14ac:dyDescent="0.25">
      <c r="B86">
        <v>39</v>
      </c>
    </row>
    <row r="87" spans="2:2" x14ac:dyDescent="0.25">
      <c r="B87">
        <v>27</v>
      </c>
    </row>
    <row r="88" spans="2:2" x14ac:dyDescent="0.25">
      <c r="B88">
        <v>35</v>
      </c>
    </row>
    <row r="89" spans="2:2" x14ac:dyDescent="0.25">
      <c r="B89">
        <v>30</v>
      </c>
    </row>
    <row r="90" spans="2:2" x14ac:dyDescent="0.25">
      <c r="B90">
        <v>43</v>
      </c>
    </row>
    <row r="91" spans="2:2" x14ac:dyDescent="0.25">
      <c r="B91">
        <v>29</v>
      </c>
    </row>
    <row r="92" spans="2:2" x14ac:dyDescent="0.25">
      <c r="B92">
        <v>32</v>
      </c>
    </row>
    <row r="93" spans="2:2" x14ac:dyDescent="0.25">
      <c r="B93">
        <v>36</v>
      </c>
    </row>
    <row r="94" spans="2:2" x14ac:dyDescent="0.25">
      <c r="B94">
        <v>31</v>
      </c>
    </row>
    <row r="95" spans="2:2" x14ac:dyDescent="0.25">
      <c r="B95">
        <v>40</v>
      </c>
    </row>
    <row r="96" spans="2:2" x14ac:dyDescent="0.25">
      <c r="B96">
        <v>38</v>
      </c>
    </row>
    <row r="97" spans="2:2" x14ac:dyDescent="0.25">
      <c r="B97">
        <v>44</v>
      </c>
    </row>
    <row r="98" spans="2:2" x14ac:dyDescent="0.25">
      <c r="B98">
        <v>37</v>
      </c>
    </row>
    <row r="99" spans="2:2" x14ac:dyDescent="0.25">
      <c r="B99">
        <v>33</v>
      </c>
    </row>
    <row r="100" spans="2:2" x14ac:dyDescent="0.25">
      <c r="B100">
        <v>35</v>
      </c>
    </row>
    <row r="101" spans="2:2" x14ac:dyDescent="0.25">
      <c r="B101">
        <v>41</v>
      </c>
    </row>
    <row r="102" spans="2:2" x14ac:dyDescent="0.25">
      <c r="B102">
        <v>30</v>
      </c>
    </row>
    <row r="103" spans="2:2" x14ac:dyDescent="0.25">
      <c r="B103">
        <v>31</v>
      </c>
    </row>
    <row r="104" spans="2:2" x14ac:dyDescent="0.25">
      <c r="B104">
        <v>39</v>
      </c>
    </row>
    <row r="105" spans="2:2" x14ac:dyDescent="0.25">
      <c r="B105">
        <v>28</v>
      </c>
    </row>
  </sheetData>
  <sortState xmlns:xlrd2="http://schemas.microsoft.com/office/spreadsheetml/2017/richdata2" ref="F7:F25">
    <sortCondition ref="F7"/>
  </sortState>
  <mergeCells count="1">
    <mergeCell ref="F5:G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2067-A0A7-47FD-80DE-551AB0DBF9AD}">
  <dimension ref="B4:O55"/>
  <sheetViews>
    <sheetView zoomScaleNormal="100" workbookViewId="0">
      <selection activeCell="Q18" sqref="Q18"/>
    </sheetView>
  </sheetViews>
  <sheetFormatPr defaultRowHeight="15" x14ac:dyDescent="0.25"/>
  <cols>
    <col min="1" max="1" width="5.42578125" customWidth="1"/>
    <col min="2" max="3" width="5.5703125" customWidth="1"/>
    <col min="4" max="4" width="9.140625" customWidth="1"/>
    <col min="5" max="5" width="7.5703125" customWidth="1"/>
    <col min="6" max="6" width="10.7109375" customWidth="1"/>
    <col min="7" max="7" width="11.42578125" customWidth="1"/>
    <col min="8" max="8" width="6.140625" customWidth="1"/>
    <col min="9" max="9" width="18.140625" bestFit="1" customWidth="1"/>
    <col min="11" max="11" width="7.7109375" customWidth="1"/>
  </cols>
  <sheetData>
    <row r="4" spans="2:13" ht="15.75" thickBot="1" x14ac:dyDescent="0.3">
      <c r="F4" s="21" t="s">
        <v>92</v>
      </c>
      <c r="G4" s="21"/>
    </row>
    <row r="5" spans="2:13" x14ac:dyDescent="0.25">
      <c r="B5" t="s">
        <v>20</v>
      </c>
      <c r="D5" t="s">
        <v>91</v>
      </c>
      <c r="F5" s="17" t="s">
        <v>88</v>
      </c>
      <c r="G5" s="17" t="s">
        <v>90</v>
      </c>
      <c r="I5" s="20" t="s">
        <v>7</v>
      </c>
      <c r="J5" s="20"/>
      <c r="L5" t="s">
        <v>102</v>
      </c>
    </row>
    <row r="6" spans="2:13" x14ac:dyDescent="0.25">
      <c r="B6">
        <v>56</v>
      </c>
      <c r="D6" s="27">
        <v>28</v>
      </c>
      <c r="E6" s="23"/>
      <c r="F6" s="19">
        <v>28</v>
      </c>
      <c r="G6" s="15">
        <v>1</v>
      </c>
      <c r="I6" s="15"/>
      <c r="J6" s="15"/>
      <c r="L6" t="s">
        <v>103</v>
      </c>
    </row>
    <row r="7" spans="2:13" x14ac:dyDescent="0.25">
      <c r="B7">
        <v>40</v>
      </c>
      <c r="D7" s="27">
        <v>29</v>
      </c>
      <c r="E7" s="15"/>
      <c r="F7" s="19">
        <v>29</v>
      </c>
      <c r="G7" s="15">
        <v>0</v>
      </c>
      <c r="I7" s="15" t="s">
        <v>4</v>
      </c>
      <c r="J7" s="15">
        <v>50.7</v>
      </c>
      <c r="M7" t="s">
        <v>104</v>
      </c>
    </row>
    <row r="8" spans="2:13" x14ac:dyDescent="0.25">
      <c r="B8">
        <v>28</v>
      </c>
      <c r="D8" s="27">
        <v>30</v>
      </c>
      <c r="E8" s="15"/>
      <c r="F8" s="19">
        <v>30</v>
      </c>
      <c r="G8" s="15">
        <v>0</v>
      </c>
      <c r="I8" s="15" t="s">
        <v>8</v>
      </c>
      <c r="J8" s="15">
        <v>1.3959854978487711</v>
      </c>
    </row>
    <row r="9" spans="2:13" x14ac:dyDescent="0.25">
      <c r="B9">
        <v>73</v>
      </c>
      <c r="D9" s="27">
        <v>31</v>
      </c>
      <c r="E9" s="15"/>
      <c r="F9" s="19">
        <v>31</v>
      </c>
      <c r="G9" s="15">
        <v>0</v>
      </c>
      <c r="I9" s="15" t="s">
        <v>5</v>
      </c>
      <c r="J9" s="22">
        <v>50</v>
      </c>
      <c r="L9" t="s">
        <v>105</v>
      </c>
    </row>
    <row r="10" spans="2:13" x14ac:dyDescent="0.25">
      <c r="B10">
        <v>52</v>
      </c>
      <c r="D10" s="27">
        <v>32</v>
      </c>
      <c r="E10" s="15"/>
      <c r="F10" s="19">
        <v>32</v>
      </c>
      <c r="G10" s="15">
        <v>0</v>
      </c>
      <c r="I10" s="15" t="s">
        <v>6</v>
      </c>
      <c r="J10" s="22">
        <v>40</v>
      </c>
      <c r="M10" t="s">
        <v>106</v>
      </c>
    </row>
    <row r="11" spans="2:13" x14ac:dyDescent="0.25">
      <c r="B11">
        <v>61</v>
      </c>
      <c r="D11" s="27">
        <v>33</v>
      </c>
      <c r="E11" s="15"/>
      <c r="F11" s="19">
        <v>33</v>
      </c>
      <c r="G11" s="15">
        <v>0</v>
      </c>
      <c r="I11" s="15" t="s">
        <v>9</v>
      </c>
      <c r="J11" s="15">
        <v>9.8711081196694472</v>
      </c>
    </row>
    <row r="12" spans="2:13" x14ac:dyDescent="0.25">
      <c r="B12">
        <v>35</v>
      </c>
      <c r="D12" s="27">
        <v>34</v>
      </c>
      <c r="E12" s="15"/>
      <c r="F12" s="19">
        <v>34</v>
      </c>
      <c r="G12" s="15">
        <v>0</v>
      </c>
      <c r="I12" s="15" t="s">
        <v>10</v>
      </c>
      <c r="J12" s="15">
        <v>97.438775510204081</v>
      </c>
      <c r="L12" t="s">
        <v>107</v>
      </c>
    </row>
    <row r="13" spans="2:13" x14ac:dyDescent="0.25">
      <c r="B13">
        <v>40</v>
      </c>
      <c r="D13" s="27">
        <v>35</v>
      </c>
      <c r="E13" s="15"/>
      <c r="F13" s="19">
        <v>35</v>
      </c>
      <c r="G13" s="15">
        <v>1</v>
      </c>
      <c r="I13" s="15" t="s">
        <v>11</v>
      </c>
      <c r="J13" s="15">
        <v>-0.58897234451789293</v>
      </c>
      <c r="M13" t="s">
        <v>108</v>
      </c>
    </row>
    <row r="14" spans="2:13" x14ac:dyDescent="0.25">
      <c r="B14">
        <v>47</v>
      </c>
      <c r="D14" s="27">
        <v>36</v>
      </c>
      <c r="E14" s="15"/>
      <c r="F14" s="19">
        <v>36</v>
      </c>
      <c r="G14" s="15">
        <v>1</v>
      </c>
      <c r="I14" s="15" t="s">
        <v>12</v>
      </c>
      <c r="J14" s="15">
        <v>5.661250416565785E-2</v>
      </c>
    </row>
    <row r="15" spans="2:13" x14ac:dyDescent="0.25">
      <c r="B15">
        <v>65</v>
      </c>
      <c r="D15" s="27">
        <v>37</v>
      </c>
      <c r="E15" s="24"/>
      <c r="F15" s="19">
        <v>37</v>
      </c>
      <c r="G15" s="15">
        <v>0</v>
      </c>
      <c r="I15" s="15" t="s">
        <v>13</v>
      </c>
      <c r="J15" s="15">
        <v>45</v>
      </c>
      <c r="L15" t="s">
        <v>109</v>
      </c>
    </row>
    <row r="16" spans="2:13" x14ac:dyDescent="0.25">
      <c r="B16">
        <v>52</v>
      </c>
      <c r="D16" s="27">
        <v>38</v>
      </c>
      <c r="F16" s="19">
        <v>38</v>
      </c>
      <c r="G16" s="15">
        <v>1</v>
      </c>
      <c r="I16" s="15" t="s">
        <v>14</v>
      </c>
      <c r="J16" s="15">
        <v>28</v>
      </c>
      <c r="M16" t="s">
        <v>110</v>
      </c>
    </row>
    <row r="17" spans="2:15" x14ac:dyDescent="0.25">
      <c r="B17">
        <v>44</v>
      </c>
      <c r="D17" s="27">
        <v>39</v>
      </c>
      <c r="F17" s="19">
        <v>39</v>
      </c>
      <c r="G17" s="15">
        <v>2</v>
      </c>
      <c r="I17" s="15" t="s">
        <v>15</v>
      </c>
      <c r="J17" s="15">
        <v>73</v>
      </c>
      <c r="M17" t="s">
        <v>111</v>
      </c>
      <c r="N17" t="s">
        <v>112</v>
      </c>
      <c r="O17">
        <f>_xlfn.QUARTILE.EXC(B6:B55,3)</f>
        <v>58.25</v>
      </c>
    </row>
    <row r="18" spans="2:15" x14ac:dyDescent="0.25">
      <c r="B18">
        <v>38</v>
      </c>
      <c r="D18" s="27">
        <v>40</v>
      </c>
      <c r="F18" s="19">
        <v>40</v>
      </c>
      <c r="G18" s="15">
        <v>3</v>
      </c>
      <c r="I18" s="15" t="s">
        <v>16</v>
      </c>
      <c r="J18" s="15">
        <v>2535</v>
      </c>
      <c r="N18" t="s">
        <v>113</v>
      </c>
      <c r="O18">
        <f>_xlfn.QUARTILE.EXC(B6:B55,1)</f>
        <v>42</v>
      </c>
    </row>
    <row r="19" spans="2:15" ht="15.75" thickBot="1" x14ac:dyDescent="0.3">
      <c r="B19">
        <v>60</v>
      </c>
      <c r="D19" s="27">
        <v>41</v>
      </c>
      <c r="F19" s="19">
        <v>41</v>
      </c>
      <c r="G19" s="15">
        <v>2</v>
      </c>
      <c r="I19" s="16" t="s">
        <v>17</v>
      </c>
      <c r="J19" s="16">
        <v>50</v>
      </c>
      <c r="M19" s="29" t="s">
        <v>114</v>
      </c>
      <c r="N19" s="29"/>
      <c r="O19" s="28">
        <f>O17-O18</f>
        <v>16.25</v>
      </c>
    </row>
    <row r="20" spans="2:15" x14ac:dyDescent="0.25">
      <c r="B20">
        <v>56</v>
      </c>
      <c r="D20" s="27">
        <v>42</v>
      </c>
      <c r="F20" s="19">
        <v>42</v>
      </c>
      <c r="G20" s="15">
        <v>2</v>
      </c>
    </row>
    <row r="21" spans="2:15" x14ac:dyDescent="0.25">
      <c r="B21">
        <v>40</v>
      </c>
      <c r="D21" s="27">
        <v>43</v>
      </c>
      <c r="F21" s="19">
        <v>43</v>
      </c>
      <c r="G21" s="15">
        <v>1</v>
      </c>
    </row>
    <row r="22" spans="2:15" x14ac:dyDescent="0.25">
      <c r="B22">
        <v>36</v>
      </c>
      <c r="D22" s="27">
        <v>44</v>
      </c>
      <c r="F22" s="19">
        <v>44</v>
      </c>
      <c r="G22" s="15">
        <v>1</v>
      </c>
    </row>
    <row r="23" spans="2:15" x14ac:dyDescent="0.25">
      <c r="B23">
        <v>49</v>
      </c>
      <c r="D23" s="27">
        <v>45</v>
      </c>
      <c r="F23" s="19">
        <v>45</v>
      </c>
      <c r="G23" s="15">
        <v>2</v>
      </c>
    </row>
    <row r="24" spans="2:15" x14ac:dyDescent="0.25">
      <c r="B24">
        <v>68</v>
      </c>
      <c r="D24" s="27">
        <v>46</v>
      </c>
      <c r="F24" s="19">
        <v>46</v>
      </c>
      <c r="G24" s="15">
        <v>0</v>
      </c>
    </row>
    <row r="25" spans="2:15" x14ac:dyDescent="0.25">
      <c r="B25">
        <v>57</v>
      </c>
      <c r="D25" s="27">
        <v>47</v>
      </c>
      <c r="F25" s="19">
        <v>47</v>
      </c>
      <c r="G25" s="15">
        <v>3</v>
      </c>
    </row>
    <row r="26" spans="2:15" x14ac:dyDescent="0.25">
      <c r="B26">
        <v>52</v>
      </c>
      <c r="D26" s="27">
        <v>48</v>
      </c>
      <c r="F26" s="19">
        <v>48</v>
      </c>
      <c r="G26" s="15">
        <v>2</v>
      </c>
    </row>
    <row r="27" spans="2:15" x14ac:dyDescent="0.25">
      <c r="B27">
        <v>63</v>
      </c>
      <c r="D27" s="27">
        <v>49</v>
      </c>
      <c r="F27" s="19">
        <v>49</v>
      </c>
      <c r="G27" s="15">
        <v>3</v>
      </c>
    </row>
    <row r="28" spans="2:15" x14ac:dyDescent="0.25">
      <c r="B28">
        <v>41</v>
      </c>
      <c r="D28" s="27">
        <v>50</v>
      </c>
      <c r="F28" s="19">
        <v>50</v>
      </c>
      <c r="G28" s="15">
        <v>0</v>
      </c>
    </row>
    <row r="29" spans="2:15" x14ac:dyDescent="0.25">
      <c r="B29">
        <v>48</v>
      </c>
      <c r="D29" s="27">
        <v>51</v>
      </c>
      <c r="F29" s="19">
        <v>51</v>
      </c>
      <c r="G29" s="15">
        <v>2</v>
      </c>
    </row>
    <row r="30" spans="2:15" x14ac:dyDescent="0.25">
      <c r="B30">
        <v>55</v>
      </c>
      <c r="D30" s="27">
        <v>52</v>
      </c>
      <c r="F30" s="19">
        <v>52</v>
      </c>
      <c r="G30" s="15">
        <v>3</v>
      </c>
    </row>
    <row r="31" spans="2:15" x14ac:dyDescent="0.25">
      <c r="B31">
        <v>42</v>
      </c>
      <c r="D31" s="27">
        <v>53</v>
      </c>
      <c r="F31" s="19">
        <v>53</v>
      </c>
      <c r="G31" s="15">
        <v>0</v>
      </c>
    </row>
    <row r="32" spans="2:15" x14ac:dyDescent="0.25">
      <c r="B32">
        <v>39</v>
      </c>
      <c r="D32" s="27">
        <v>54</v>
      </c>
      <c r="F32" s="19">
        <v>54</v>
      </c>
      <c r="G32" s="15">
        <v>0</v>
      </c>
    </row>
    <row r="33" spans="2:7" x14ac:dyDescent="0.25">
      <c r="B33">
        <v>58</v>
      </c>
      <c r="D33" s="27">
        <v>55</v>
      </c>
      <c r="F33" s="19">
        <v>55</v>
      </c>
      <c r="G33" s="15">
        <v>2</v>
      </c>
    </row>
    <row r="34" spans="2:7" x14ac:dyDescent="0.25">
      <c r="B34">
        <v>62</v>
      </c>
      <c r="D34" s="27">
        <v>56</v>
      </c>
      <c r="F34" s="19">
        <v>56</v>
      </c>
      <c r="G34" s="15">
        <v>2</v>
      </c>
    </row>
    <row r="35" spans="2:7" x14ac:dyDescent="0.25">
      <c r="B35">
        <v>49</v>
      </c>
      <c r="D35" s="27">
        <v>57</v>
      </c>
      <c r="F35" s="19">
        <v>57</v>
      </c>
      <c r="G35" s="15">
        <v>1</v>
      </c>
    </row>
    <row r="36" spans="2:7" x14ac:dyDescent="0.25">
      <c r="B36">
        <v>59</v>
      </c>
      <c r="D36" s="27">
        <v>58</v>
      </c>
      <c r="F36" s="19">
        <v>58</v>
      </c>
      <c r="G36" s="15">
        <v>3</v>
      </c>
    </row>
    <row r="37" spans="2:7" x14ac:dyDescent="0.25">
      <c r="B37">
        <v>45</v>
      </c>
      <c r="D37" s="27">
        <v>59</v>
      </c>
      <c r="F37" s="19">
        <v>59</v>
      </c>
      <c r="G37" s="15">
        <v>2</v>
      </c>
    </row>
    <row r="38" spans="2:7" x14ac:dyDescent="0.25">
      <c r="B38">
        <v>47</v>
      </c>
      <c r="D38" s="27">
        <v>60</v>
      </c>
      <c r="F38" s="19">
        <v>60</v>
      </c>
      <c r="G38" s="15">
        <v>1</v>
      </c>
    </row>
    <row r="39" spans="2:7" x14ac:dyDescent="0.25">
      <c r="B39">
        <v>51</v>
      </c>
      <c r="D39" s="27">
        <v>61</v>
      </c>
      <c r="F39" s="19">
        <v>61</v>
      </c>
      <c r="G39" s="15">
        <v>1</v>
      </c>
    </row>
    <row r="40" spans="2:7" x14ac:dyDescent="0.25">
      <c r="B40">
        <v>65</v>
      </c>
      <c r="D40" s="27">
        <v>62</v>
      </c>
      <c r="F40" s="19">
        <v>62</v>
      </c>
      <c r="G40" s="15">
        <v>2</v>
      </c>
    </row>
    <row r="41" spans="2:7" x14ac:dyDescent="0.25">
      <c r="B41">
        <v>41</v>
      </c>
      <c r="D41" s="27">
        <v>63</v>
      </c>
      <c r="F41" s="19">
        <v>63</v>
      </c>
      <c r="G41" s="15">
        <v>1</v>
      </c>
    </row>
    <row r="42" spans="2:7" x14ac:dyDescent="0.25">
      <c r="B42">
        <v>48</v>
      </c>
      <c r="D42" s="27">
        <v>64</v>
      </c>
      <c r="F42" s="19">
        <v>64</v>
      </c>
      <c r="G42" s="15">
        <v>0</v>
      </c>
    </row>
    <row r="43" spans="2:7" x14ac:dyDescent="0.25">
      <c r="B43">
        <v>55</v>
      </c>
      <c r="D43" s="27">
        <v>65</v>
      </c>
      <c r="F43" s="19">
        <v>65</v>
      </c>
      <c r="G43" s="15">
        <v>3</v>
      </c>
    </row>
    <row r="44" spans="2:7" x14ac:dyDescent="0.25">
      <c r="B44">
        <v>42</v>
      </c>
      <c r="D44" s="27">
        <v>66</v>
      </c>
      <c r="F44" s="19">
        <v>66</v>
      </c>
      <c r="G44" s="15">
        <v>0</v>
      </c>
    </row>
    <row r="45" spans="2:7" x14ac:dyDescent="0.25">
      <c r="B45">
        <v>39</v>
      </c>
      <c r="D45" s="27">
        <v>67</v>
      </c>
      <c r="F45" s="19">
        <v>67</v>
      </c>
      <c r="G45" s="15">
        <v>0</v>
      </c>
    </row>
    <row r="46" spans="2:7" x14ac:dyDescent="0.25">
      <c r="B46">
        <v>58</v>
      </c>
      <c r="D46" s="27">
        <v>68</v>
      </c>
      <c r="F46" s="19">
        <v>68</v>
      </c>
      <c r="G46" s="15">
        <v>1</v>
      </c>
    </row>
    <row r="47" spans="2:7" x14ac:dyDescent="0.25">
      <c r="B47">
        <v>62</v>
      </c>
      <c r="D47" s="27">
        <v>69</v>
      </c>
      <c r="F47" s="19">
        <v>69</v>
      </c>
      <c r="G47" s="15">
        <v>0</v>
      </c>
    </row>
    <row r="48" spans="2:7" x14ac:dyDescent="0.25">
      <c r="B48">
        <v>49</v>
      </c>
      <c r="D48" s="27">
        <v>70</v>
      </c>
      <c r="F48" s="19">
        <v>70</v>
      </c>
      <c r="G48" s="15">
        <v>0</v>
      </c>
    </row>
    <row r="49" spans="2:7" x14ac:dyDescent="0.25">
      <c r="B49">
        <v>59</v>
      </c>
      <c r="D49" s="27">
        <v>71</v>
      </c>
      <c r="F49" s="19">
        <v>71</v>
      </c>
      <c r="G49" s="15">
        <v>0</v>
      </c>
    </row>
    <row r="50" spans="2:7" x14ac:dyDescent="0.25">
      <c r="B50">
        <v>45</v>
      </c>
      <c r="D50" s="27">
        <v>72</v>
      </c>
      <c r="F50" s="19">
        <v>72</v>
      </c>
      <c r="G50" s="15">
        <v>0</v>
      </c>
    </row>
    <row r="51" spans="2:7" x14ac:dyDescent="0.25">
      <c r="B51">
        <v>47</v>
      </c>
      <c r="D51" s="27">
        <v>73</v>
      </c>
      <c r="F51" s="19">
        <v>73</v>
      </c>
      <c r="G51" s="15">
        <v>1</v>
      </c>
    </row>
    <row r="52" spans="2:7" ht="15.75" thickBot="1" x14ac:dyDescent="0.3">
      <c r="B52">
        <v>51</v>
      </c>
      <c r="F52" s="16" t="s">
        <v>89</v>
      </c>
      <c r="G52" s="16">
        <v>0</v>
      </c>
    </row>
    <row r="53" spans="2:7" x14ac:dyDescent="0.25">
      <c r="B53">
        <v>65</v>
      </c>
    </row>
    <row r="54" spans="2:7" x14ac:dyDescent="0.25">
      <c r="B54">
        <v>43</v>
      </c>
    </row>
    <row r="55" spans="2:7" x14ac:dyDescent="0.25">
      <c r="B55">
        <v>58</v>
      </c>
    </row>
  </sheetData>
  <sortState xmlns:xlrd2="http://schemas.microsoft.com/office/spreadsheetml/2017/richdata2" ref="F6:F51">
    <sortCondition ref="F6"/>
  </sortState>
  <mergeCells count="2">
    <mergeCell ref="F4:G4"/>
    <mergeCell ref="M19:N1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5C58-F756-4C2C-A38D-AC0BE0C3C738}">
  <dimension ref="B5:N13"/>
  <sheetViews>
    <sheetView workbookViewId="0">
      <selection activeCell="M21" sqref="M21"/>
    </sheetView>
  </sheetViews>
  <sheetFormatPr defaultRowHeight="15" x14ac:dyDescent="0.25"/>
  <cols>
    <col min="2" max="2" width="11.85546875" customWidth="1"/>
    <col min="3" max="3" width="10.28515625" bestFit="1" customWidth="1"/>
  </cols>
  <sheetData>
    <row r="5" spans="2:14" x14ac:dyDescent="0.25">
      <c r="B5" s="30" t="s">
        <v>121</v>
      </c>
      <c r="C5" s="30" t="s">
        <v>90</v>
      </c>
      <c r="M5" t="s">
        <v>124</v>
      </c>
    </row>
    <row r="6" spans="2:14" x14ac:dyDescent="0.25">
      <c r="B6" s="30" t="s">
        <v>122</v>
      </c>
      <c r="C6" s="30">
        <v>30</v>
      </c>
      <c r="M6" t="s">
        <v>123</v>
      </c>
    </row>
    <row r="7" spans="2:14" x14ac:dyDescent="0.25">
      <c r="B7" s="30" t="s">
        <v>115</v>
      </c>
      <c r="C7" s="30">
        <v>40</v>
      </c>
      <c r="N7" t="s">
        <v>125</v>
      </c>
    </row>
    <row r="8" spans="2:14" x14ac:dyDescent="0.25">
      <c r="B8" s="30" t="s">
        <v>116</v>
      </c>
      <c r="C8" s="30">
        <v>20</v>
      </c>
    </row>
    <row r="9" spans="2:14" x14ac:dyDescent="0.25">
      <c r="B9" s="30" t="s">
        <v>117</v>
      </c>
      <c r="C9" s="30">
        <v>10</v>
      </c>
      <c r="M9" t="s">
        <v>126</v>
      </c>
    </row>
    <row r="10" spans="2:14" x14ac:dyDescent="0.25">
      <c r="B10" s="30" t="s">
        <v>118</v>
      </c>
      <c r="C10" s="30">
        <v>45</v>
      </c>
      <c r="N10" t="s">
        <v>127</v>
      </c>
    </row>
    <row r="11" spans="2:14" x14ac:dyDescent="0.25">
      <c r="B11" s="30" t="s">
        <v>119</v>
      </c>
      <c r="C11" s="30">
        <v>25</v>
      </c>
    </row>
    <row r="12" spans="2:14" x14ac:dyDescent="0.25">
      <c r="B12" s="30" t="s">
        <v>120</v>
      </c>
      <c r="C12" s="30">
        <v>30</v>
      </c>
      <c r="M12" t="s">
        <v>128</v>
      </c>
    </row>
    <row r="13" spans="2:14" x14ac:dyDescent="0.25">
      <c r="N13" t="s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E7A3-4CCF-460D-850D-D74D9D043985}">
  <dimension ref="A5:N105"/>
  <sheetViews>
    <sheetView zoomScaleNormal="100" workbookViewId="0">
      <selection activeCell="O14" sqref="O14"/>
    </sheetView>
  </sheetViews>
  <sheetFormatPr defaultRowHeight="15" x14ac:dyDescent="0.25"/>
  <sheetData>
    <row r="5" spans="1:14" ht="15.75" thickBot="1" x14ac:dyDescent="0.3">
      <c r="B5" t="s">
        <v>130</v>
      </c>
      <c r="M5" t="s">
        <v>131</v>
      </c>
    </row>
    <row r="6" spans="1:14" x14ac:dyDescent="0.25">
      <c r="A6">
        <v>1</v>
      </c>
      <c r="B6">
        <v>4</v>
      </c>
      <c r="D6" s="17" t="s">
        <v>88</v>
      </c>
      <c r="E6" s="17" t="s">
        <v>90</v>
      </c>
      <c r="N6" t="s">
        <v>132</v>
      </c>
    </row>
    <row r="7" spans="1:14" x14ac:dyDescent="0.25">
      <c r="A7">
        <v>2</v>
      </c>
      <c r="B7">
        <v>5</v>
      </c>
      <c r="D7" s="19">
        <v>1</v>
      </c>
      <c r="E7" s="15">
        <v>0</v>
      </c>
    </row>
    <row r="8" spans="1:14" x14ac:dyDescent="0.25">
      <c r="A8">
        <v>3</v>
      </c>
      <c r="B8">
        <v>3</v>
      </c>
      <c r="D8" s="19">
        <v>2</v>
      </c>
      <c r="E8" s="15">
        <v>8</v>
      </c>
      <c r="M8" t="s">
        <v>133</v>
      </c>
    </row>
    <row r="9" spans="1:14" x14ac:dyDescent="0.25">
      <c r="A9">
        <v>4</v>
      </c>
      <c r="B9">
        <v>4</v>
      </c>
      <c r="D9" s="19">
        <v>3</v>
      </c>
      <c r="E9" s="15">
        <v>30</v>
      </c>
      <c r="N9" t="s">
        <v>134</v>
      </c>
    </row>
    <row r="10" spans="1:14" x14ac:dyDescent="0.25">
      <c r="A10">
        <v>5</v>
      </c>
      <c r="B10">
        <v>4</v>
      </c>
      <c r="D10" s="19">
        <v>4</v>
      </c>
      <c r="E10" s="15">
        <v>39</v>
      </c>
    </row>
    <row r="11" spans="1:14" x14ac:dyDescent="0.25">
      <c r="B11">
        <v>3</v>
      </c>
      <c r="D11" s="19">
        <v>5</v>
      </c>
      <c r="E11" s="15">
        <v>23</v>
      </c>
      <c r="M11" t="s">
        <v>135</v>
      </c>
    </row>
    <row r="12" spans="1:14" ht="15.75" thickBot="1" x14ac:dyDescent="0.3">
      <c r="B12">
        <v>2</v>
      </c>
      <c r="D12" s="16" t="s">
        <v>89</v>
      </c>
      <c r="E12" s="16">
        <v>0</v>
      </c>
      <c r="N12" t="s">
        <v>136</v>
      </c>
    </row>
    <row r="13" spans="1:14" x14ac:dyDescent="0.25">
      <c r="B13">
        <v>5</v>
      </c>
    </row>
    <row r="14" spans="1:14" x14ac:dyDescent="0.25">
      <c r="B14">
        <v>4</v>
      </c>
    </row>
    <row r="15" spans="1:14" x14ac:dyDescent="0.25">
      <c r="B15">
        <v>3</v>
      </c>
    </row>
    <row r="16" spans="1:14" x14ac:dyDescent="0.25">
      <c r="B16">
        <v>5</v>
      </c>
    </row>
    <row r="17" spans="2:2" x14ac:dyDescent="0.25">
      <c r="B17">
        <v>4</v>
      </c>
    </row>
    <row r="18" spans="2:2" x14ac:dyDescent="0.25">
      <c r="B18">
        <v>2</v>
      </c>
    </row>
    <row r="19" spans="2:2" x14ac:dyDescent="0.25">
      <c r="B19">
        <v>3</v>
      </c>
    </row>
    <row r="20" spans="2:2" x14ac:dyDescent="0.25">
      <c r="B20">
        <v>4</v>
      </c>
    </row>
    <row r="21" spans="2:2" x14ac:dyDescent="0.25">
      <c r="B21">
        <v>5</v>
      </c>
    </row>
    <row r="22" spans="2:2" x14ac:dyDescent="0.25">
      <c r="B22">
        <v>3</v>
      </c>
    </row>
    <row r="23" spans="2:2" x14ac:dyDescent="0.25">
      <c r="B23">
        <v>4</v>
      </c>
    </row>
    <row r="24" spans="2:2" x14ac:dyDescent="0.25">
      <c r="B24">
        <v>5</v>
      </c>
    </row>
    <row r="25" spans="2:2" x14ac:dyDescent="0.25">
      <c r="B25">
        <v>3</v>
      </c>
    </row>
    <row r="26" spans="2:2" x14ac:dyDescent="0.25">
      <c r="B26">
        <v>4</v>
      </c>
    </row>
    <row r="27" spans="2:2" x14ac:dyDescent="0.25">
      <c r="B27">
        <v>3</v>
      </c>
    </row>
    <row r="28" spans="2:2" x14ac:dyDescent="0.25">
      <c r="B28">
        <v>2</v>
      </c>
    </row>
    <row r="29" spans="2:2" x14ac:dyDescent="0.25">
      <c r="B29">
        <v>4</v>
      </c>
    </row>
    <row r="30" spans="2:2" x14ac:dyDescent="0.25">
      <c r="B30">
        <v>5</v>
      </c>
    </row>
    <row r="31" spans="2:2" x14ac:dyDescent="0.25">
      <c r="B31">
        <v>3</v>
      </c>
    </row>
    <row r="32" spans="2:2" x14ac:dyDescent="0.25">
      <c r="B32">
        <v>4</v>
      </c>
    </row>
    <row r="33" spans="2:2" x14ac:dyDescent="0.25">
      <c r="B33">
        <v>5</v>
      </c>
    </row>
    <row r="34" spans="2:2" x14ac:dyDescent="0.25">
      <c r="B34">
        <v>4</v>
      </c>
    </row>
    <row r="35" spans="2:2" x14ac:dyDescent="0.25">
      <c r="B35">
        <v>3</v>
      </c>
    </row>
    <row r="36" spans="2:2" x14ac:dyDescent="0.25">
      <c r="B36">
        <v>3</v>
      </c>
    </row>
    <row r="37" spans="2:2" x14ac:dyDescent="0.25">
      <c r="B37">
        <v>4</v>
      </c>
    </row>
    <row r="38" spans="2:2" x14ac:dyDescent="0.25">
      <c r="B38">
        <v>5</v>
      </c>
    </row>
    <row r="39" spans="2:2" x14ac:dyDescent="0.25">
      <c r="B39">
        <v>2</v>
      </c>
    </row>
    <row r="40" spans="2:2" x14ac:dyDescent="0.25">
      <c r="B40">
        <v>3</v>
      </c>
    </row>
    <row r="41" spans="2:2" x14ac:dyDescent="0.25">
      <c r="B41">
        <v>4</v>
      </c>
    </row>
    <row r="42" spans="2:2" x14ac:dyDescent="0.25">
      <c r="B42">
        <v>4</v>
      </c>
    </row>
    <row r="43" spans="2:2" x14ac:dyDescent="0.25">
      <c r="B43">
        <v>3</v>
      </c>
    </row>
    <row r="44" spans="2:2" x14ac:dyDescent="0.25">
      <c r="B44">
        <v>5</v>
      </c>
    </row>
    <row r="45" spans="2:2" x14ac:dyDescent="0.25">
      <c r="B45">
        <v>4</v>
      </c>
    </row>
    <row r="46" spans="2:2" x14ac:dyDescent="0.25">
      <c r="B46">
        <v>3</v>
      </c>
    </row>
    <row r="47" spans="2:2" x14ac:dyDescent="0.25">
      <c r="B47">
        <v>4</v>
      </c>
    </row>
    <row r="48" spans="2:2" x14ac:dyDescent="0.25">
      <c r="B48">
        <v>5</v>
      </c>
    </row>
    <row r="49" spans="2:2" x14ac:dyDescent="0.25">
      <c r="B49">
        <v>4</v>
      </c>
    </row>
    <row r="50" spans="2:2" x14ac:dyDescent="0.25">
      <c r="B50">
        <v>2</v>
      </c>
    </row>
    <row r="51" spans="2:2" x14ac:dyDescent="0.25">
      <c r="B51">
        <v>3</v>
      </c>
    </row>
    <row r="52" spans="2:2" x14ac:dyDescent="0.25">
      <c r="B52">
        <v>4</v>
      </c>
    </row>
    <row r="53" spans="2:2" x14ac:dyDescent="0.25">
      <c r="B53">
        <v>5</v>
      </c>
    </row>
    <row r="54" spans="2:2" x14ac:dyDescent="0.25">
      <c r="B54">
        <v>3</v>
      </c>
    </row>
    <row r="55" spans="2:2" x14ac:dyDescent="0.25">
      <c r="B55">
        <v>4</v>
      </c>
    </row>
    <row r="56" spans="2:2" x14ac:dyDescent="0.25">
      <c r="B56">
        <v>5</v>
      </c>
    </row>
    <row r="57" spans="2:2" x14ac:dyDescent="0.25">
      <c r="B57">
        <v>4</v>
      </c>
    </row>
    <row r="58" spans="2:2" x14ac:dyDescent="0.25">
      <c r="B58">
        <v>3</v>
      </c>
    </row>
    <row r="59" spans="2:2" x14ac:dyDescent="0.25">
      <c r="B59">
        <v>4</v>
      </c>
    </row>
    <row r="60" spans="2:2" x14ac:dyDescent="0.25">
      <c r="B60">
        <v>5</v>
      </c>
    </row>
    <row r="61" spans="2:2" x14ac:dyDescent="0.25">
      <c r="B61">
        <v>3</v>
      </c>
    </row>
    <row r="62" spans="2:2" x14ac:dyDescent="0.25">
      <c r="B62">
        <v>4</v>
      </c>
    </row>
    <row r="63" spans="2:2" x14ac:dyDescent="0.25">
      <c r="B63">
        <v>5</v>
      </c>
    </row>
    <row r="64" spans="2:2" x14ac:dyDescent="0.25">
      <c r="B64">
        <v>4</v>
      </c>
    </row>
    <row r="65" spans="2:2" x14ac:dyDescent="0.25">
      <c r="B65">
        <v>3</v>
      </c>
    </row>
    <row r="66" spans="2:2" x14ac:dyDescent="0.25">
      <c r="B66">
        <v>3</v>
      </c>
    </row>
    <row r="67" spans="2:2" x14ac:dyDescent="0.25">
      <c r="B67">
        <v>4</v>
      </c>
    </row>
    <row r="68" spans="2:2" x14ac:dyDescent="0.25">
      <c r="B68">
        <v>5</v>
      </c>
    </row>
    <row r="69" spans="2:2" x14ac:dyDescent="0.25">
      <c r="B69">
        <v>2</v>
      </c>
    </row>
    <row r="70" spans="2:2" x14ac:dyDescent="0.25">
      <c r="B70">
        <v>3</v>
      </c>
    </row>
    <row r="71" spans="2:2" x14ac:dyDescent="0.25">
      <c r="B71">
        <v>4</v>
      </c>
    </row>
    <row r="72" spans="2:2" x14ac:dyDescent="0.25">
      <c r="B72">
        <v>4</v>
      </c>
    </row>
    <row r="73" spans="2:2" x14ac:dyDescent="0.25">
      <c r="B73">
        <v>3</v>
      </c>
    </row>
    <row r="74" spans="2:2" x14ac:dyDescent="0.25">
      <c r="B74">
        <v>5</v>
      </c>
    </row>
    <row r="75" spans="2:2" x14ac:dyDescent="0.25">
      <c r="B75">
        <v>4</v>
      </c>
    </row>
    <row r="76" spans="2:2" x14ac:dyDescent="0.25">
      <c r="B76">
        <v>3</v>
      </c>
    </row>
    <row r="77" spans="2:2" x14ac:dyDescent="0.25">
      <c r="B77">
        <v>4</v>
      </c>
    </row>
    <row r="78" spans="2:2" x14ac:dyDescent="0.25">
      <c r="B78">
        <v>5</v>
      </c>
    </row>
    <row r="79" spans="2:2" x14ac:dyDescent="0.25">
      <c r="B79">
        <v>4</v>
      </c>
    </row>
    <row r="80" spans="2:2" x14ac:dyDescent="0.25">
      <c r="B80">
        <v>2</v>
      </c>
    </row>
    <row r="81" spans="2:2" x14ac:dyDescent="0.25">
      <c r="B81">
        <v>3</v>
      </c>
    </row>
    <row r="82" spans="2:2" x14ac:dyDescent="0.25">
      <c r="B82">
        <v>4</v>
      </c>
    </row>
    <row r="83" spans="2:2" x14ac:dyDescent="0.25">
      <c r="B83">
        <v>5</v>
      </c>
    </row>
    <row r="84" spans="2:2" x14ac:dyDescent="0.25">
      <c r="B84">
        <v>3</v>
      </c>
    </row>
    <row r="85" spans="2:2" x14ac:dyDescent="0.25">
      <c r="B85">
        <v>4</v>
      </c>
    </row>
    <row r="86" spans="2:2" x14ac:dyDescent="0.25">
      <c r="B86">
        <v>5</v>
      </c>
    </row>
    <row r="87" spans="2:2" x14ac:dyDescent="0.25">
      <c r="B87">
        <v>4</v>
      </c>
    </row>
    <row r="88" spans="2:2" x14ac:dyDescent="0.25">
      <c r="B88">
        <v>3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3</v>
      </c>
    </row>
    <row r="92" spans="2:2" x14ac:dyDescent="0.25">
      <c r="B92">
        <v>4</v>
      </c>
    </row>
    <row r="93" spans="2:2" x14ac:dyDescent="0.25">
      <c r="B93">
        <v>5</v>
      </c>
    </row>
    <row r="94" spans="2:2" x14ac:dyDescent="0.25">
      <c r="B94">
        <v>4</v>
      </c>
    </row>
    <row r="95" spans="2:2" x14ac:dyDescent="0.25">
      <c r="B95">
        <v>3</v>
      </c>
    </row>
    <row r="96" spans="2:2" x14ac:dyDescent="0.25">
      <c r="B96">
        <v>3</v>
      </c>
    </row>
    <row r="97" spans="2:2" x14ac:dyDescent="0.25">
      <c r="B97">
        <v>4</v>
      </c>
    </row>
    <row r="98" spans="2:2" x14ac:dyDescent="0.25">
      <c r="B98">
        <v>5</v>
      </c>
    </row>
    <row r="99" spans="2:2" x14ac:dyDescent="0.25">
      <c r="B99">
        <v>2</v>
      </c>
    </row>
    <row r="100" spans="2:2" x14ac:dyDescent="0.25">
      <c r="B100">
        <v>3</v>
      </c>
    </row>
    <row r="101" spans="2:2" x14ac:dyDescent="0.25">
      <c r="B101">
        <v>4</v>
      </c>
    </row>
    <row r="102" spans="2:2" x14ac:dyDescent="0.25">
      <c r="B102">
        <v>4</v>
      </c>
    </row>
    <row r="103" spans="2:2" x14ac:dyDescent="0.25">
      <c r="B103">
        <v>3</v>
      </c>
    </row>
    <row r="104" spans="2:2" x14ac:dyDescent="0.25">
      <c r="B104">
        <v>5</v>
      </c>
    </row>
    <row r="105" spans="2:2" x14ac:dyDescent="0.25">
      <c r="B105">
        <v>4</v>
      </c>
    </row>
  </sheetData>
  <sortState xmlns:xlrd2="http://schemas.microsoft.com/office/spreadsheetml/2017/richdata2" ref="D7:D11">
    <sortCondition ref="D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9680-648A-42CE-9360-DF50523AA323}">
  <dimension ref="A5:H55"/>
  <sheetViews>
    <sheetView zoomScale="85" zoomScaleNormal="85" workbookViewId="0">
      <selection activeCell="H32" sqref="H32"/>
    </sheetView>
  </sheetViews>
  <sheetFormatPr defaultRowHeight="15" x14ac:dyDescent="0.25"/>
  <cols>
    <col min="2" max="2" width="17" bestFit="1" customWidth="1"/>
    <col min="4" max="4" width="9.7109375" customWidth="1"/>
    <col min="5" max="5" width="11.7109375" customWidth="1"/>
  </cols>
  <sheetData>
    <row r="5" spans="1:8" ht="15.75" thickBot="1" x14ac:dyDescent="0.3">
      <c r="A5" t="s">
        <v>138</v>
      </c>
      <c r="B5" t="s">
        <v>137</v>
      </c>
      <c r="D5" s="32"/>
      <c r="E5" s="32"/>
      <c r="F5" s="31"/>
      <c r="G5" s="31"/>
      <c r="H5" s="31"/>
    </row>
    <row r="6" spans="1:8" x14ac:dyDescent="0.25">
      <c r="A6">
        <v>28</v>
      </c>
      <c r="B6">
        <v>35</v>
      </c>
      <c r="D6" s="17" t="s">
        <v>88</v>
      </c>
      <c r="E6" s="17" t="s">
        <v>90</v>
      </c>
      <c r="F6" s="25"/>
      <c r="G6" s="31" t="s">
        <v>102</v>
      </c>
      <c r="H6" s="31"/>
    </row>
    <row r="7" spans="1:8" x14ac:dyDescent="0.25">
      <c r="A7">
        <v>29</v>
      </c>
      <c r="B7">
        <v>28</v>
      </c>
      <c r="D7" s="19">
        <v>28</v>
      </c>
      <c r="E7" s="15">
        <v>4</v>
      </c>
      <c r="F7" s="26"/>
      <c r="G7" s="31" t="s">
        <v>139</v>
      </c>
      <c r="H7" s="31"/>
    </row>
    <row r="8" spans="1:8" x14ac:dyDescent="0.25">
      <c r="A8">
        <v>30</v>
      </c>
      <c r="B8">
        <v>32</v>
      </c>
      <c r="D8" s="19">
        <v>29</v>
      </c>
      <c r="E8" s="15">
        <v>3</v>
      </c>
      <c r="F8" s="26"/>
      <c r="G8" s="31"/>
      <c r="H8" s="31" t="s">
        <v>140</v>
      </c>
    </row>
    <row r="9" spans="1:8" x14ac:dyDescent="0.25">
      <c r="A9">
        <v>31</v>
      </c>
      <c r="B9">
        <v>45</v>
      </c>
      <c r="D9" s="19">
        <v>30</v>
      </c>
      <c r="E9" s="15">
        <v>3</v>
      </c>
      <c r="F9" s="26"/>
      <c r="G9" s="31"/>
      <c r="H9" s="31"/>
    </row>
    <row r="10" spans="1:8" x14ac:dyDescent="0.25">
      <c r="A10">
        <v>32</v>
      </c>
      <c r="B10">
        <v>38</v>
      </c>
      <c r="D10" s="19">
        <v>31</v>
      </c>
      <c r="E10" s="15">
        <v>3</v>
      </c>
      <c r="F10" s="26"/>
      <c r="G10" s="31"/>
      <c r="H10" s="31"/>
    </row>
    <row r="11" spans="1:8" x14ac:dyDescent="0.25">
      <c r="A11">
        <v>33</v>
      </c>
      <c r="B11">
        <v>29</v>
      </c>
      <c r="D11" s="19">
        <v>32</v>
      </c>
      <c r="E11" s="15">
        <v>2</v>
      </c>
      <c r="F11" s="26"/>
      <c r="G11" s="31"/>
      <c r="H11" s="31"/>
    </row>
    <row r="12" spans="1:8" x14ac:dyDescent="0.25">
      <c r="A12">
        <v>34</v>
      </c>
      <c r="B12">
        <v>42</v>
      </c>
      <c r="D12" s="19">
        <v>33</v>
      </c>
      <c r="E12" s="15">
        <v>3</v>
      </c>
      <c r="F12" s="26"/>
      <c r="G12" s="31"/>
      <c r="H12" s="31"/>
    </row>
    <row r="13" spans="1:8" x14ac:dyDescent="0.25">
      <c r="A13">
        <v>35</v>
      </c>
      <c r="B13">
        <v>30</v>
      </c>
      <c r="D13" s="19">
        <v>34</v>
      </c>
      <c r="E13" s="15">
        <v>2</v>
      </c>
      <c r="F13" s="26"/>
      <c r="G13" s="31"/>
      <c r="H13" s="31"/>
    </row>
    <row r="14" spans="1:8" x14ac:dyDescent="0.25">
      <c r="A14">
        <v>36</v>
      </c>
      <c r="B14">
        <v>36</v>
      </c>
      <c r="D14" s="19">
        <v>35</v>
      </c>
      <c r="E14" s="15">
        <v>3</v>
      </c>
      <c r="F14" s="26"/>
      <c r="G14" s="31"/>
      <c r="H14" s="31"/>
    </row>
    <row r="15" spans="1:8" x14ac:dyDescent="0.25">
      <c r="A15">
        <v>37</v>
      </c>
      <c r="B15">
        <v>41</v>
      </c>
      <c r="D15" s="19">
        <v>36</v>
      </c>
      <c r="E15" s="15">
        <v>3</v>
      </c>
      <c r="F15" s="31"/>
      <c r="G15" s="31"/>
      <c r="H15" s="31"/>
    </row>
    <row r="16" spans="1:8" x14ac:dyDescent="0.25">
      <c r="A16">
        <v>38</v>
      </c>
      <c r="B16">
        <v>47</v>
      </c>
      <c r="D16" s="19">
        <v>37</v>
      </c>
      <c r="E16" s="15">
        <v>3</v>
      </c>
      <c r="F16" s="31"/>
      <c r="G16" s="31"/>
      <c r="H16" s="31"/>
    </row>
    <row r="17" spans="1:8" x14ac:dyDescent="0.25">
      <c r="A17">
        <v>39</v>
      </c>
      <c r="B17">
        <v>31</v>
      </c>
      <c r="D17" s="19">
        <v>38</v>
      </c>
      <c r="E17" s="15">
        <v>3</v>
      </c>
    </row>
    <row r="18" spans="1:8" x14ac:dyDescent="0.25">
      <c r="A18">
        <v>40</v>
      </c>
      <c r="B18">
        <v>39</v>
      </c>
      <c r="D18" s="19">
        <v>39</v>
      </c>
      <c r="E18" s="15">
        <v>4</v>
      </c>
    </row>
    <row r="19" spans="1:8" x14ac:dyDescent="0.25">
      <c r="A19">
        <v>41</v>
      </c>
      <c r="B19">
        <v>43</v>
      </c>
      <c r="D19" s="19">
        <v>40</v>
      </c>
      <c r="E19" s="15">
        <v>2</v>
      </c>
    </row>
    <row r="20" spans="1:8" x14ac:dyDescent="0.25">
      <c r="A20">
        <v>42</v>
      </c>
      <c r="B20">
        <v>37</v>
      </c>
      <c r="D20" s="19">
        <v>41</v>
      </c>
      <c r="E20" s="15">
        <v>2</v>
      </c>
    </row>
    <row r="21" spans="1:8" x14ac:dyDescent="0.25">
      <c r="A21">
        <v>43</v>
      </c>
      <c r="B21">
        <v>30</v>
      </c>
      <c r="D21" s="19">
        <v>42</v>
      </c>
      <c r="E21" s="15">
        <v>3</v>
      </c>
    </row>
    <row r="22" spans="1:8" x14ac:dyDescent="0.25">
      <c r="A22">
        <v>44</v>
      </c>
      <c r="B22">
        <v>34</v>
      </c>
      <c r="D22" s="19">
        <v>43</v>
      </c>
      <c r="E22" s="15">
        <v>3</v>
      </c>
    </row>
    <row r="23" spans="1:8" x14ac:dyDescent="0.25">
      <c r="A23">
        <v>45</v>
      </c>
      <c r="B23">
        <v>39</v>
      </c>
      <c r="D23" s="19">
        <v>44</v>
      </c>
      <c r="E23" s="15">
        <v>0</v>
      </c>
    </row>
    <row r="24" spans="1:8" x14ac:dyDescent="0.25">
      <c r="A24">
        <v>46</v>
      </c>
      <c r="B24">
        <v>28</v>
      </c>
      <c r="D24" s="19">
        <v>45</v>
      </c>
      <c r="E24" s="15">
        <v>2</v>
      </c>
    </row>
    <row r="25" spans="1:8" x14ac:dyDescent="0.25">
      <c r="A25">
        <v>47</v>
      </c>
      <c r="B25">
        <v>33</v>
      </c>
      <c r="D25" s="19">
        <v>46</v>
      </c>
      <c r="E25" s="15">
        <v>1</v>
      </c>
    </row>
    <row r="26" spans="1:8" x14ac:dyDescent="0.25">
      <c r="B26">
        <v>36</v>
      </c>
      <c r="D26" s="19">
        <v>47</v>
      </c>
      <c r="E26" s="15">
        <v>1</v>
      </c>
      <c r="G26" t="s">
        <v>141</v>
      </c>
    </row>
    <row r="27" spans="1:8" ht="15.75" thickBot="1" x14ac:dyDescent="0.3">
      <c r="B27">
        <v>40</v>
      </c>
      <c r="D27" s="16" t="s">
        <v>89</v>
      </c>
      <c r="E27" s="16">
        <v>0</v>
      </c>
      <c r="H27" t="s">
        <v>142</v>
      </c>
    </row>
    <row r="28" spans="1:8" x14ac:dyDescent="0.25">
      <c r="B28">
        <v>42</v>
      </c>
      <c r="H28" s="28">
        <f>AVERAGE(B6:B55)</f>
        <v>36.14</v>
      </c>
    </row>
    <row r="29" spans="1:8" x14ac:dyDescent="0.25">
      <c r="B29">
        <v>29</v>
      </c>
    </row>
    <row r="30" spans="1:8" x14ac:dyDescent="0.25">
      <c r="B30">
        <v>31</v>
      </c>
      <c r="G30" t="s">
        <v>143</v>
      </c>
    </row>
    <row r="31" spans="1:8" x14ac:dyDescent="0.25">
      <c r="B31">
        <v>45</v>
      </c>
      <c r="H31" t="s">
        <v>144</v>
      </c>
    </row>
    <row r="32" spans="1:8" x14ac:dyDescent="0.25">
      <c r="B32">
        <v>38</v>
      </c>
    </row>
    <row r="33" spans="2:2" x14ac:dyDescent="0.25">
      <c r="B33">
        <v>33</v>
      </c>
    </row>
    <row r="34" spans="2:2" x14ac:dyDescent="0.25">
      <c r="B34">
        <v>41</v>
      </c>
    </row>
    <row r="35" spans="2:2" x14ac:dyDescent="0.25">
      <c r="B35">
        <v>35</v>
      </c>
    </row>
    <row r="36" spans="2:2" x14ac:dyDescent="0.25">
      <c r="B36">
        <v>37</v>
      </c>
    </row>
    <row r="37" spans="2:2" x14ac:dyDescent="0.25">
      <c r="B37">
        <v>34</v>
      </c>
    </row>
    <row r="38" spans="2:2" x14ac:dyDescent="0.25">
      <c r="B38">
        <v>46</v>
      </c>
    </row>
    <row r="39" spans="2:2" x14ac:dyDescent="0.25">
      <c r="B39">
        <v>30</v>
      </c>
    </row>
    <row r="40" spans="2:2" x14ac:dyDescent="0.25">
      <c r="B40">
        <v>39</v>
      </c>
    </row>
    <row r="41" spans="2:2" x14ac:dyDescent="0.25">
      <c r="B41">
        <v>43</v>
      </c>
    </row>
    <row r="42" spans="2:2" x14ac:dyDescent="0.25">
      <c r="B42">
        <v>28</v>
      </c>
    </row>
    <row r="43" spans="2:2" x14ac:dyDescent="0.25">
      <c r="B43">
        <v>32</v>
      </c>
    </row>
    <row r="44" spans="2:2" x14ac:dyDescent="0.25">
      <c r="B44">
        <v>36</v>
      </c>
    </row>
    <row r="45" spans="2:2" x14ac:dyDescent="0.25">
      <c r="B45">
        <v>29</v>
      </c>
    </row>
    <row r="46" spans="2:2" x14ac:dyDescent="0.25">
      <c r="B46">
        <v>31</v>
      </c>
    </row>
    <row r="47" spans="2:2" x14ac:dyDescent="0.25">
      <c r="B47">
        <v>37</v>
      </c>
    </row>
    <row r="48" spans="2:2" x14ac:dyDescent="0.25">
      <c r="B48">
        <v>40</v>
      </c>
    </row>
    <row r="49" spans="2:2" x14ac:dyDescent="0.25">
      <c r="B49">
        <v>42</v>
      </c>
    </row>
    <row r="50" spans="2:2" x14ac:dyDescent="0.25">
      <c r="B50">
        <v>33</v>
      </c>
    </row>
    <row r="51" spans="2:2" x14ac:dyDescent="0.25">
      <c r="B51">
        <v>39</v>
      </c>
    </row>
    <row r="52" spans="2:2" x14ac:dyDescent="0.25">
      <c r="B52">
        <v>28</v>
      </c>
    </row>
    <row r="53" spans="2:2" x14ac:dyDescent="0.25">
      <c r="B53">
        <v>35</v>
      </c>
    </row>
    <row r="54" spans="2:2" x14ac:dyDescent="0.25">
      <c r="B54">
        <v>38</v>
      </c>
    </row>
    <row r="55" spans="2:2" x14ac:dyDescent="0.25">
      <c r="B55">
        <v>43</v>
      </c>
    </row>
  </sheetData>
  <sortState xmlns:xlrd2="http://schemas.microsoft.com/office/spreadsheetml/2017/richdata2" ref="D7:D26">
    <sortCondition ref="D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3FED-EE09-499A-9E31-2D99B1FD1C80}">
  <dimension ref="A5:H105"/>
  <sheetViews>
    <sheetView zoomScale="85" zoomScaleNormal="85" workbookViewId="0">
      <selection activeCell="R49" sqref="R49"/>
    </sheetView>
  </sheetViews>
  <sheetFormatPr defaultRowHeight="15" x14ac:dyDescent="0.25"/>
  <cols>
    <col min="2" max="2" width="13.140625" bestFit="1" customWidth="1"/>
  </cols>
  <sheetData>
    <row r="5" spans="1:7" ht="15.75" thickBot="1" x14ac:dyDescent="0.3">
      <c r="B5" t="s">
        <v>145</v>
      </c>
      <c r="G5" t="s">
        <v>124</v>
      </c>
    </row>
    <row r="6" spans="1:7" x14ac:dyDescent="0.25">
      <c r="A6">
        <v>120</v>
      </c>
      <c r="B6">
        <v>125</v>
      </c>
      <c r="D6" s="17" t="s">
        <v>88</v>
      </c>
      <c r="E6" s="17" t="s">
        <v>90</v>
      </c>
      <c r="G6" t="s">
        <v>146</v>
      </c>
    </row>
    <row r="7" spans="1:7" x14ac:dyDescent="0.25">
      <c r="A7">
        <v>121</v>
      </c>
      <c r="B7">
        <v>148</v>
      </c>
      <c r="D7" s="19">
        <v>120</v>
      </c>
      <c r="E7" s="15">
        <v>6</v>
      </c>
    </row>
    <row r="8" spans="1:7" x14ac:dyDescent="0.25">
      <c r="A8">
        <v>122</v>
      </c>
      <c r="B8">
        <v>137</v>
      </c>
      <c r="D8" s="19">
        <v>121</v>
      </c>
      <c r="E8" s="15">
        <v>0</v>
      </c>
    </row>
    <row r="9" spans="1:7" x14ac:dyDescent="0.25">
      <c r="A9">
        <v>123</v>
      </c>
      <c r="B9">
        <v>120</v>
      </c>
      <c r="D9" s="19">
        <v>122</v>
      </c>
      <c r="E9" s="15">
        <v>5</v>
      </c>
    </row>
    <row r="10" spans="1:7" x14ac:dyDescent="0.25">
      <c r="A10">
        <v>124</v>
      </c>
      <c r="B10">
        <v>135</v>
      </c>
      <c r="D10" s="19">
        <v>123</v>
      </c>
      <c r="E10" s="15">
        <v>1</v>
      </c>
    </row>
    <row r="11" spans="1:7" x14ac:dyDescent="0.25">
      <c r="A11">
        <v>125</v>
      </c>
      <c r="B11">
        <v>132</v>
      </c>
      <c r="D11" s="19">
        <v>124</v>
      </c>
      <c r="E11" s="15">
        <v>4</v>
      </c>
    </row>
    <row r="12" spans="1:7" x14ac:dyDescent="0.25">
      <c r="A12">
        <v>126</v>
      </c>
      <c r="B12">
        <v>145</v>
      </c>
      <c r="D12" s="19">
        <v>125</v>
      </c>
      <c r="E12" s="15">
        <v>10</v>
      </c>
    </row>
    <row r="13" spans="1:7" x14ac:dyDescent="0.25">
      <c r="A13">
        <v>127</v>
      </c>
      <c r="B13">
        <v>122</v>
      </c>
      <c r="D13" s="19">
        <v>126</v>
      </c>
      <c r="E13" s="15">
        <v>5</v>
      </c>
    </row>
    <row r="14" spans="1:7" x14ac:dyDescent="0.25">
      <c r="A14">
        <v>128</v>
      </c>
      <c r="B14">
        <v>130</v>
      </c>
      <c r="D14" s="19">
        <v>127</v>
      </c>
      <c r="E14" s="15">
        <v>4</v>
      </c>
    </row>
    <row r="15" spans="1:7" x14ac:dyDescent="0.25">
      <c r="A15">
        <v>129</v>
      </c>
      <c r="B15">
        <v>141</v>
      </c>
      <c r="D15" s="19">
        <v>128</v>
      </c>
      <c r="E15" s="15">
        <v>5</v>
      </c>
    </row>
    <row r="16" spans="1:7" x14ac:dyDescent="0.25">
      <c r="A16">
        <v>130</v>
      </c>
      <c r="B16">
        <v>118</v>
      </c>
      <c r="D16" s="19">
        <v>129</v>
      </c>
      <c r="E16" s="15">
        <v>1</v>
      </c>
    </row>
    <row r="17" spans="1:8" x14ac:dyDescent="0.25">
      <c r="A17">
        <v>131</v>
      </c>
      <c r="B17">
        <v>125</v>
      </c>
      <c r="D17" s="19">
        <v>130</v>
      </c>
      <c r="E17" s="15">
        <v>9</v>
      </c>
    </row>
    <row r="18" spans="1:8" x14ac:dyDescent="0.25">
      <c r="A18">
        <v>132</v>
      </c>
      <c r="B18">
        <v>132</v>
      </c>
      <c r="D18" s="19">
        <v>131</v>
      </c>
      <c r="E18" s="15">
        <v>4</v>
      </c>
    </row>
    <row r="19" spans="1:8" x14ac:dyDescent="0.25">
      <c r="A19">
        <v>133</v>
      </c>
      <c r="B19">
        <v>136</v>
      </c>
      <c r="D19" s="19">
        <v>132</v>
      </c>
      <c r="E19" s="15">
        <v>7</v>
      </c>
    </row>
    <row r="20" spans="1:8" x14ac:dyDescent="0.25">
      <c r="A20">
        <v>134</v>
      </c>
      <c r="B20">
        <v>128</v>
      </c>
      <c r="D20" s="19">
        <v>133</v>
      </c>
      <c r="E20" s="15">
        <v>8</v>
      </c>
    </row>
    <row r="21" spans="1:8" x14ac:dyDescent="0.25">
      <c r="A21">
        <v>135</v>
      </c>
      <c r="B21">
        <v>123</v>
      </c>
      <c r="D21" s="19">
        <v>134</v>
      </c>
      <c r="E21" s="15">
        <v>4</v>
      </c>
      <c r="G21" t="s">
        <v>147</v>
      </c>
    </row>
    <row r="22" spans="1:8" x14ac:dyDescent="0.25">
      <c r="A22">
        <v>136</v>
      </c>
      <c r="B22">
        <v>132</v>
      </c>
      <c r="D22" s="19">
        <v>135</v>
      </c>
      <c r="E22" s="15">
        <v>5</v>
      </c>
      <c r="H22" t="s">
        <v>148</v>
      </c>
    </row>
    <row r="23" spans="1:8" x14ac:dyDescent="0.25">
      <c r="A23">
        <v>137</v>
      </c>
      <c r="B23">
        <v>138</v>
      </c>
      <c r="D23" s="19">
        <v>136</v>
      </c>
      <c r="E23" s="15">
        <v>9</v>
      </c>
      <c r="H23" s="28">
        <f>MEDIAN(B6:B105)</f>
        <v>130.5</v>
      </c>
    </row>
    <row r="24" spans="1:8" x14ac:dyDescent="0.25">
      <c r="A24">
        <v>138</v>
      </c>
      <c r="B24">
        <v>126</v>
      </c>
      <c r="D24" s="19">
        <v>137</v>
      </c>
      <c r="E24" s="15">
        <v>1</v>
      </c>
    </row>
    <row r="25" spans="1:8" x14ac:dyDescent="0.25">
      <c r="A25">
        <v>139</v>
      </c>
      <c r="B25">
        <v>129</v>
      </c>
      <c r="D25" s="19">
        <v>138</v>
      </c>
      <c r="E25" s="15">
        <v>1</v>
      </c>
      <c r="G25" t="s">
        <v>149</v>
      </c>
    </row>
    <row r="26" spans="1:8" x14ac:dyDescent="0.25">
      <c r="A26">
        <v>140</v>
      </c>
      <c r="B26">
        <v>136</v>
      </c>
      <c r="D26" s="19">
        <v>139</v>
      </c>
      <c r="E26" s="15">
        <v>0</v>
      </c>
    </row>
    <row r="27" spans="1:8" x14ac:dyDescent="0.25">
      <c r="A27">
        <v>141</v>
      </c>
      <c r="B27">
        <v>127</v>
      </c>
      <c r="D27" s="19">
        <v>140</v>
      </c>
      <c r="E27" s="15">
        <v>4</v>
      </c>
    </row>
    <row r="28" spans="1:8" x14ac:dyDescent="0.25">
      <c r="A28">
        <v>142</v>
      </c>
      <c r="B28">
        <v>130</v>
      </c>
      <c r="D28" s="19">
        <v>141</v>
      </c>
      <c r="E28" s="15">
        <v>5</v>
      </c>
    </row>
    <row r="29" spans="1:8" x14ac:dyDescent="0.25">
      <c r="A29">
        <v>143</v>
      </c>
      <c r="B29">
        <v>122</v>
      </c>
      <c r="D29" s="19">
        <v>142</v>
      </c>
      <c r="E29" s="15">
        <v>0</v>
      </c>
    </row>
    <row r="30" spans="1:8" x14ac:dyDescent="0.25">
      <c r="A30">
        <v>144</v>
      </c>
      <c r="B30">
        <v>125</v>
      </c>
      <c r="D30" s="19">
        <v>143</v>
      </c>
      <c r="E30" s="15">
        <v>0</v>
      </c>
    </row>
    <row r="31" spans="1:8" x14ac:dyDescent="0.25">
      <c r="A31">
        <v>145</v>
      </c>
      <c r="B31">
        <v>133</v>
      </c>
      <c r="D31" s="19">
        <v>144</v>
      </c>
      <c r="E31" s="15">
        <v>0</v>
      </c>
    </row>
    <row r="32" spans="1:8" x14ac:dyDescent="0.25">
      <c r="A32">
        <v>146</v>
      </c>
      <c r="B32">
        <v>140</v>
      </c>
      <c r="D32" s="19">
        <v>145</v>
      </c>
      <c r="E32" s="15">
        <v>1</v>
      </c>
    </row>
    <row r="33" spans="1:5" x14ac:dyDescent="0.25">
      <c r="A33">
        <v>147</v>
      </c>
      <c r="B33">
        <v>126</v>
      </c>
      <c r="D33" s="19">
        <v>146</v>
      </c>
      <c r="E33" s="15">
        <v>0</v>
      </c>
    </row>
    <row r="34" spans="1:5" x14ac:dyDescent="0.25">
      <c r="A34">
        <v>148</v>
      </c>
      <c r="B34">
        <v>133</v>
      </c>
      <c r="D34" s="19">
        <v>147</v>
      </c>
      <c r="E34" s="15">
        <v>0</v>
      </c>
    </row>
    <row r="35" spans="1:5" x14ac:dyDescent="0.25">
      <c r="B35">
        <v>135</v>
      </c>
      <c r="D35" s="19">
        <v>148</v>
      </c>
      <c r="E35" s="15">
        <v>1</v>
      </c>
    </row>
    <row r="36" spans="1:5" ht="15.75" thickBot="1" x14ac:dyDescent="0.3">
      <c r="B36">
        <v>130</v>
      </c>
      <c r="D36" s="16" t="s">
        <v>89</v>
      </c>
      <c r="E36" s="16">
        <v>0</v>
      </c>
    </row>
    <row r="37" spans="1:5" x14ac:dyDescent="0.25">
      <c r="B37">
        <v>134</v>
      </c>
      <c r="D37" s="19"/>
      <c r="E37" s="15"/>
    </row>
    <row r="38" spans="1:5" x14ac:dyDescent="0.25">
      <c r="B38">
        <v>141</v>
      </c>
      <c r="D38" s="19"/>
      <c r="E38" s="15"/>
    </row>
    <row r="39" spans="1:5" x14ac:dyDescent="0.25">
      <c r="B39">
        <v>119</v>
      </c>
      <c r="D39" s="19"/>
      <c r="E39" s="15"/>
    </row>
    <row r="40" spans="1:5" x14ac:dyDescent="0.25">
      <c r="B40">
        <v>125</v>
      </c>
      <c r="D40" s="19"/>
      <c r="E40" s="15"/>
    </row>
    <row r="41" spans="1:5" x14ac:dyDescent="0.25">
      <c r="B41">
        <v>131</v>
      </c>
      <c r="D41" s="19"/>
      <c r="E41" s="15"/>
    </row>
    <row r="42" spans="1:5" x14ac:dyDescent="0.25">
      <c r="B42">
        <v>136</v>
      </c>
      <c r="D42" s="19"/>
      <c r="E42" s="15"/>
    </row>
    <row r="43" spans="1:5" x14ac:dyDescent="0.25">
      <c r="B43">
        <v>128</v>
      </c>
      <c r="D43" s="19"/>
      <c r="E43" s="15"/>
    </row>
    <row r="44" spans="1:5" x14ac:dyDescent="0.25">
      <c r="B44">
        <v>124</v>
      </c>
      <c r="D44" s="19"/>
      <c r="E44" s="15"/>
    </row>
    <row r="45" spans="1:5" x14ac:dyDescent="0.25">
      <c r="B45">
        <v>132</v>
      </c>
      <c r="D45" s="19"/>
      <c r="E45" s="15"/>
    </row>
    <row r="46" spans="1:5" x14ac:dyDescent="0.25">
      <c r="B46">
        <v>136</v>
      </c>
      <c r="D46" s="19"/>
      <c r="E46" s="15"/>
    </row>
    <row r="47" spans="1:5" x14ac:dyDescent="0.25">
      <c r="B47">
        <v>127</v>
      </c>
      <c r="D47" s="19"/>
      <c r="E47" s="15"/>
    </row>
    <row r="48" spans="1:5" x14ac:dyDescent="0.25">
      <c r="B48">
        <v>130</v>
      </c>
      <c r="D48" s="19"/>
      <c r="E48" s="15"/>
    </row>
    <row r="49" spans="2:5" x14ac:dyDescent="0.25">
      <c r="B49">
        <v>122</v>
      </c>
      <c r="D49" s="19"/>
      <c r="E49" s="15"/>
    </row>
    <row r="50" spans="2:5" x14ac:dyDescent="0.25">
      <c r="B50">
        <v>125</v>
      </c>
      <c r="D50" s="19"/>
      <c r="E50" s="15"/>
    </row>
    <row r="51" spans="2:5" x14ac:dyDescent="0.25">
      <c r="B51">
        <v>133</v>
      </c>
      <c r="D51" s="19"/>
      <c r="E51" s="15"/>
    </row>
    <row r="52" spans="2:5" x14ac:dyDescent="0.25">
      <c r="B52">
        <v>140</v>
      </c>
      <c r="D52" s="19"/>
      <c r="E52" s="15"/>
    </row>
    <row r="53" spans="2:5" x14ac:dyDescent="0.25">
      <c r="B53">
        <v>126</v>
      </c>
      <c r="D53" s="19"/>
      <c r="E53" s="15"/>
    </row>
    <row r="54" spans="2:5" x14ac:dyDescent="0.25">
      <c r="B54">
        <v>133</v>
      </c>
      <c r="D54" s="19"/>
      <c r="E54" s="15"/>
    </row>
    <row r="55" spans="2:5" x14ac:dyDescent="0.25">
      <c r="B55">
        <v>135</v>
      </c>
      <c r="D55" s="19"/>
      <c r="E55" s="15"/>
    </row>
    <row r="56" spans="2:5" x14ac:dyDescent="0.25">
      <c r="B56">
        <v>130</v>
      </c>
      <c r="D56" s="19"/>
      <c r="E56" s="15"/>
    </row>
    <row r="57" spans="2:5" x14ac:dyDescent="0.25">
      <c r="B57">
        <v>134</v>
      </c>
      <c r="D57" s="19"/>
      <c r="E57" s="15"/>
    </row>
    <row r="58" spans="2:5" x14ac:dyDescent="0.25">
      <c r="B58">
        <v>141</v>
      </c>
      <c r="D58" s="19"/>
      <c r="E58" s="15"/>
    </row>
    <row r="59" spans="2:5" x14ac:dyDescent="0.25">
      <c r="B59">
        <v>119</v>
      </c>
      <c r="D59" s="19"/>
      <c r="E59" s="15"/>
    </row>
    <row r="60" spans="2:5" x14ac:dyDescent="0.25">
      <c r="B60">
        <v>125</v>
      </c>
      <c r="D60" s="19"/>
      <c r="E60" s="15"/>
    </row>
    <row r="61" spans="2:5" x14ac:dyDescent="0.25">
      <c r="B61">
        <v>131</v>
      </c>
      <c r="D61" s="19"/>
      <c r="E61" s="15"/>
    </row>
    <row r="62" spans="2:5" x14ac:dyDescent="0.25">
      <c r="B62">
        <v>136</v>
      </c>
      <c r="D62" s="15"/>
      <c r="E62" s="15"/>
    </row>
    <row r="63" spans="2:5" x14ac:dyDescent="0.25">
      <c r="B63">
        <v>128</v>
      </c>
    </row>
    <row r="64" spans="2:5" x14ac:dyDescent="0.25">
      <c r="B64">
        <v>124</v>
      </c>
    </row>
    <row r="65" spans="2:2" x14ac:dyDescent="0.25">
      <c r="B65">
        <v>132</v>
      </c>
    </row>
    <row r="66" spans="2:2" x14ac:dyDescent="0.25">
      <c r="B66">
        <v>136</v>
      </c>
    </row>
    <row r="67" spans="2:2" x14ac:dyDescent="0.25">
      <c r="B67">
        <v>127</v>
      </c>
    </row>
    <row r="68" spans="2:2" x14ac:dyDescent="0.25">
      <c r="B68">
        <v>130</v>
      </c>
    </row>
    <row r="69" spans="2:2" x14ac:dyDescent="0.25">
      <c r="B69">
        <v>122</v>
      </c>
    </row>
    <row r="70" spans="2:2" x14ac:dyDescent="0.25">
      <c r="B70">
        <v>125</v>
      </c>
    </row>
    <row r="71" spans="2:2" x14ac:dyDescent="0.25">
      <c r="B71">
        <v>133</v>
      </c>
    </row>
    <row r="72" spans="2:2" x14ac:dyDescent="0.25">
      <c r="B72">
        <v>140</v>
      </c>
    </row>
    <row r="73" spans="2:2" x14ac:dyDescent="0.25">
      <c r="B73">
        <v>126</v>
      </c>
    </row>
    <row r="74" spans="2:2" x14ac:dyDescent="0.25">
      <c r="B74">
        <v>133</v>
      </c>
    </row>
    <row r="75" spans="2:2" x14ac:dyDescent="0.25">
      <c r="B75">
        <v>135</v>
      </c>
    </row>
    <row r="76" spans="2:2" x14ac:dyDescent="0.25">
      <c r="B76">
        <v>130</v>
      </c>
    </row>
    <row r="77" spans="2:2" x14ac:dyDescent="0.25">
      <c r="B77">
        <v>134</v>
      </c>
    </row>
    <row r="78" spans="2:2" x14ac:dyDescent="0.25">
      <c r="B78">
        <v>141</v>
      </c>
    </row>
    <row r="79" spans="2:2" x14ac:dyDescent="0.25">
      <c r="B79">
        <v>119</v>
      </c>
    </row>
    <row r="80" spans="2:2" x14ac:dyDescent="0.25">
      <c r="B80">
        <v>125</v>
      </c>
    </row>
    <row r="81" spans="2:2" x14ac:dyDescent="0.25">
      <c r="B81">
        <v>131</v>
      </c>
    </row>
    <row r="82" spans="2:2" x14ac:dyDescent="0.25">
      <c r="B82">
        <v>136</v>
      </c>
    </row>
    <row r="83" spans="2:2" x14ac:dyDescent="0.25">
      <c r="B83">
        <v>128</v>
      </c>
    </row>
    <row r="84" spans="2:2" x14ac:dyDescent="0.25">
      <c r="B84">
        <v>124</v>
      </c>
    </row>
    <row r="85" spans="2:2" x14ac:dyDescent="0.25">
      <c r="B85">
        <v>132</v>
      </c>
    </row>
    <row r="86" spans="2:2" x14ac:dyDescent="0.25">
      <c r="B86">
        <v>136</v>
      </c>
    </row>
    <row r="87" spans="2:2" x14ac:dyDescent="0.25">
      <c r="B87">
        <v>127</v>
      </c>
    </row>
    <row r="88" spans="2:2" x14ac:dyDescent="0.25">
      <c r="B88">
        <v>130</v>
      </c>
    </row>
    <row r="89" spans="2:2" x14ac:dyDescent="0.25">
      <c r="B89">
        <v>122</v>
      </c>
    </row>
    <row r="90" spans="2:2" x14ac:dyDescent="0.25">
      <c r="B90">
        <v>125</v>
      </c>
    </row>
    <row r="91" spans="2:2" x14ac:dyDescent="0.25">
      <c r="B91">
        <v>133</v>
      </c>
    </row>
    <row r="92" spans="2:2" x14ac:dyDescent="0.25">
      <c r="B92">
        <v>140</v>
      </c>
    </row>
    <row r="93" spans="2:2" x14ac:dyDescent="0.25">
      <c r="B93">
        <v>126</v>
      </c>
    </row>
    <row r="94" spans="2:2" x14ac:dyDescent="0.25">
      <c r="B94">
        <v>133</v>
      </c>
    </row>
    <row r="95" spans="2:2" x14ac:dyDescent="0.25">
      <c r="B95">
        <v>135</v>
      </c>
    </row>
    <row r="96" spans="2:2" x14ac:dyDescent="0.25">
      <c r="B96">
        <v>130</v>
      </c>
    </row>
    <row r="97" spans="2:2" x14ac:dyDescent="0.25">
      <c r="B97">
        <v>134</v>
      </c>
    </row>
    <row r="98" spans="2:2" x14ac:dyDescent="0.25">
      <c r="B98">
        <v>141</v>
      </c>
    </row>
    <row r="99" spans="2:2" x14ac:dyDescent="0.25">
      <c r="B99">
        <v>119</v>
      </c>
    </row>
    <row r="100" spans="2:2" x14ac:dyDescent="0.25">
      <c r="B100">
        <v>125</v>
      </c>
    </row>
    <row r="101" spans="2:2" x14ac:dyDescent="0.25">
      <c r="B101">
        <v>131</v>
      </c>
    </row>
    <row r="102" spans="2:2" x14ac:dyDescent="0.25">
      <c r="B102">
        <v>136</v>
      </c>
    </row>
    <row r="103" spans="2:2" x14ac:dyDescent="0.25">
      <c r="B103">
        <v>128</v>
      </c>
    </row>
    <row r="104" spans="2:2" x14ac:dyDescent="0.25">
      <c r="B104">
        <v>124</v>
      </c>
    </row>
    <row r="105" spans="2:2" x14ac:dyDescent="0.25">
      <c r="B105">
        <v>132</v>
      </c>
    </row>
  </sheetData>
  <sortState xmlns:xlrd2="http://schemas.microsoft.com/office/spreadsheetml/2017/richdata2" ref="D7:D35">
    <sortCondition ref="D7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FE3F-266C-4E49-9661-1E94C4A52CFF}">
  <dimension ref="B5:H46"/>
  <sheetViews>
    <sheetView tabSelected="1" workbookViewId="0">
      <selection activeCell="Q8" sqref="Q8"/>
    </sheetView>
  </sheetViews>
  <sheetFormatPr defaultRowHeight="15" x14ac:dyDescent="0.25"/>
  <sheetData>
    <row r="5" spans="2:6" x14ac:dyDescent="0.25">
      <c r="B5" t="s">
        <v>150</v>
      </c>
      <c r="C5" t="s">
        <v>151</v>
      </c>
      <c r="D5" t="s">
        <v>152</v>
      </c>
      <c r="F5" t="s">
        <v>124</v>
      </c>
    </row>
    <row r="6" spans="2:6" x14ac:dyDescent="0.25">
      <c r="B6">
        <v>45</v>
      </c>
      <c r="C6">
        <v>32</v>
      </c>
      <c r="D6">
        <v>40</v>
      </c>
      <c r="F6" t="s">
        <v>153</v>
      </c>
    </row>
    <row r="7" spans="2:6" x14ac:dyDescent="0.25">
      <c r="B7">
        <v>35</v>
      </c>
      <c r="C7">
        <v>28</v>
      </c>
      <c r="D7">
        <v>39</v>
      </c>
    </row>
    <row r="8" spans="2:6" x14ac:dyDescent="0.25">
      <c r="B8">
        <v>40</v>
      </c>
      <c r="C8">
        <v>30</v>
      </c>
      <c r="D8">
        <v>42</v>
      </c>
    </row>
    <row r="9" spans="2:6" x14ac:dyDescent="0.25">
      <c r="B9">
        <v>38</v>
      </c>
      <c r="C9">
        <v>34</v>
      </c>
      <c r="D9">
        <v>41</v>
      </c>
    </row>
    <row r="10" spans="2:6" x14ac:dyDescent="0.25">
      <c r="B10">
        <v>42</v>
      </c>
      <c r="C10">
        <v>33</v>
      </c>
      <c r="D10">
        <v>38</v>
      </c>
    </row>
    <row r="11" spans="2:6" x14ac:dyDescent="0.25">
      <c r="B11">
        <v>37</v>
      </c>
      <c r="C11">
        <v>35</v>
      </c>
      <c r="D11">
        <v>43</v>
      </c>
    </row>
    <row r="12" spans="2:6" x14ac:dyDescent="0.25">
      <c r="B12">
        <v>39</v>
      </c>
      <c r="C12">
        <v>31</v>
      </c>
      <c r="D12">
        <v>45</v>
      </c>
    </row>
    <row r="13" spans="2:6" x14ac:dyDescent="0.25">
      <c r="B13">
        <v>43</v>
      </c>
      <c r="C13">
        <v>29</v>
      </c>
      <c r="D13">
        <v>44</v>
      </c>
    </row>
    <row r="14" spans="2:6" x14ac:dyDescent="0.25">
      <c r="B14">
        <v>44</v>
      </c>
      <c r="C14">
        <v>36</v>
      </c>
      <c r="D14">
        <v>41</v>
      </c>
    </row>
    <row r="15" spans="2:6" x14ac:dyDescent="0.25">
      <c r="B15">
        <v>41</v>
      </c>
      <c r="C15">
        <v>37</v>
      </c>
      <c r="D15">
        <v>37</v>
      </c>
    </row>
    <row r="36" spans="6:8" x14ac:dyDescent="0.25">
      <c r="F36" t="s">
        <v>154</v>
      </c>
    </row>
    <row r="37" spans="6:8" x14ac:dyDescent="0.25">
      <c r="G37" t="s">
        <v>155</v>
      </c>
    </row>
    <row r="38" spans="6:8" x14ac:dyDescent="0.25">
      <c r="G38" s="28" t="s">
        <v>150</v>
      </c>
      <c r="H38" s="28">
        <f>AVERAGE(B6:B15)</f>
        <v>40.4</v>
      </c>
    </row>
    <row r="39" spans="6:8" x14ac:dyDescent="0.25">
      <c r="G39" s="28" t="s">
        <v>151</v>
      </c>
      <c r="H39" s="28">
        <f>AVERAGE(C6:C15)</f>
        <v>32.5</v>
      </c>
    </row>
    <row r="40" spans="6:8" x14ac:dyDescent="0.25">
      <c r="G40" s="28" t="s">
        <v>152</v>
      </c>
      <c r="H40" s="28">
        <f>AVERAGE(D6:D15)</f>
        <v>41</v>
      </c>
    </row>
    <row r="42" spans="6:8" x14ac:dyDescent="0.25">
      <c r="F42" t="s">
        <v>156</v>
      </c>
    </row>
    <row r="43" spans="6:8" x14ac:dyDescent="0.25">
      <c r="G43" t="s">
        <v>157</v>
      </c>
    </row>
    <row r="44" spans="6:8" x14ac:dyDescent="0.25">
      <c r="G44" s="28" t="s">
        <v>150</v>
      </c>
      <c r="H44" s="28">
        <f>MAX(B6:B15)-MIN(B6:B15)</f>
        <v>10</v>
      </c>
    </row>
    <row r="45" spans="6:8" x14ac:dyDescent="0.25">
      <c r="G45" s="28" t="s">
        <v>151</v>
      </c>
      <c r="H45" s="28">
        <f>MAX(C6:C15)-MIN(C6:C15)</f>
        <v>9</v>
      </c>
    </row>
    <row r="46" spans="6:8" x14ac:dyDescent="0.25">
      <c r="G46" s="28" t="s">
        <v>152</v>
      </c>
      <c r="H46" s="28">
        <f>MAX(D6:D15)-MIN(D6:D15)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A2C3-8F24-4569-B8B4-4757698DD938}">
  <dimension ref="B5:I25"/>
  <sheetViews>
    <sheetView workbookViewId="0">
      <selection activeCell="H7" sqref="H7"/>
    </sheetView>
  </sheetViews>
  <sheetFormatPr defaultRowHeight="15" x14ac:dyDescent="0.25"/>
  <cols>
    <col min="1" max="4" width="9.140625" style="1"/>
    <col min="5" max="5" width="23.28515625" style="1" bestFit="1" customWidth="1"/>
    <col min="6" max="16384" width="9.140625" style="1"/>
  </cols>
  <sheetData>
    <row r="5" spans="2:9" ht="15.75" thickBot="1" x14ac:dyDescent="0.3">
      <c r="B5" s="1" t="s">
        <v>20</v>
      </c>
    </row>
    <row r="6" spans="2:9" x14ac:dyDescent="0.25">
      <c r="B6" s="1">
        <v>15</v>
      </c>
      <c r="E6" s="13" t="s">
        <v>19</v>
      </c>
      <c r="F6" s="14"/>
    </row>
    <row r="7" spans="2:9" x14ac:dyDescent="0.25">
      <c r="B7" s="1">
        <v>10</v>
      </c>
      <c r="E7" s="7"/>
      <c r="F7" s="7"/>
      <c r="H7" s="1" t="s">
        <v>31</v>
      </c>
    </row>
    <row r="8" spans="2:9" x14ac:dyDescent="0.25">
      <c r="B8" s="1">
        <v>20</v>
      </c>
      <c r="E8" s="7" t="s">
        <v>4</v>
      </c>
      <c r="F8" s="8">
        <v>17</v>
      </c>
      <c r="H8" s="1" t="s">
        <v>38</v>
      </c>
    </row>
    <row r="9" spans="2:9" x14ac:dyDescent="0.25">
      <c r="B9" s="1">
        <v>25</v>
      </c>
      <c r="E9" s="7" t="s">
        <v>8</v>
      </c>
      <c r="F9" s="7">
        <v>1.3764944032233706</v>
      </c>
      <c r="I9" s="1" t="s">
        <v>39</v>
      </c>
    </row>
    <row r="10" spans="2:9" x14ac:dyDescent="0.25">
      <c r="B10" s="1">
        <v>15</v>
      </c>
      <c r="E10" s="7" t="s">
        <v>5</v>
      </c>
      <c r="F10" s="8">
        <v>15</v>
      </c>
    </row>
    <row r="11" spans="2:9" x14ac:dyDescent="0.25">
      <c r="B11" s="1">
        <v>10</v>
      </c>
      <c r="E11" s="7" t="s">
        <v>6</v>
      </c>
      <c r="F11" s="8">
        <v>10</v>
      </c>
      <c r="H11" s="1" t="s">
        <v>40</v>
      </c>
    </row>
    <row r="12" spans="2:9" x14ac:dyDescent="0.25">
      <c r="B12" s="1">
        <v>30</v>
      </c>
      <c r="E12" s="7" t="s">
        <v>9</v>
      </c>
      <c r="F12" s="7">
        <v>6.1558701125109243</v>
      </c>
      <c r="I12" s="1" t="s">
        <v>41</v>
      </c>
    </row>
    <row r="13" spans="2:9" x14ac:dyDescent="0.25">
      <c r="B13" s="1">
        <v>20</v>
      </c>
      <c r="E13" s="7" t="s">
        <v>10</v>
      </c>
      <c r="F13" s="7">
        <v>37.89473684210526</v>
      </c>
    </row>
    <row r="14" spans="2:9" x14ac:dyDescent="0.25">
      <c r="B14" s="1">
        <v>15</v>
      </c>
      <c r="E14" s="7" t="s">
        <v>11</v>
      </c>
      <c r="F14" s="7">
        <v>-0.73518064633260538</v>
      </c>
      <c r="H14" s="1" t="s">
        <v>42</v>
      </c>
    </row>
    <row r="15" spans="2:9" x14ac:dyDescent="0.25">
      <c r="B15" s="1">
        <v>10</v>
      </c>
      <c r="E15" s="7" t="s">
        <v>12</v>
      </c>
      <c r="F15" s="7">
        <v>0.44371980427756885</v>
      </c>
      <c r="I15" s="1" t="s">
        <v>43</v>
      </c>
    </row>
    <row r="16" spans="2:9" x14ac:dyDescent="0.25">
      <c r="B16" s="1">
        <v>10</v>
      </c>
      <c r="E16" s="7" t="s">
        <v>13</v>
      </c>
      <c r="F16" s="7">
        <v>20</v>
      </c>
    </row>
    <row r="17" spans="2:6" x14ac:dyDescent="0.25">
      <c r="B17" s="1">
        <v>25</v>
      </c>
      <c r="E17" s="7" t="s">
        <v>14</v>
      </c>
      <c r="F17" s="7">
        <v>10</v>
      </c>
    </row>
    <row r="18" spans="2:6" x14ac:dyDescent="0.25">
      <c r="B18" s="1">
        <v>15</v>
      </c>
      <c r="E18" s="7" t="s">
        <v>15</v>
      </c>
      <c r="F18" s="7">
        <v>30</v>
      </c>
    </row>
    <row r="19" spans="2:6" x14ac:dyDescent="0.25">
      <c r="B19" s="1">
        <v>20</v>
      </c>
      <c r="E19" s="7" t="s">
        <v>16</v>
      </c>
      <c r="F19" s="7">
        <v>340</v>
      </c>
    </row>
    <row r="20" spans="2:6" x14ac:dyDescent="0.25">
      <c r="B20" s="1">
        <v>20</v>
      </c>
      <c r="E20" s="7" t="s">
        <v>17</v>
      </c>
      <c r="F20" s="7">
        <v>20</v>
      </c>
    </row>
    <row r="21" spans="2:6" ht="15.75" thickBot="1" x14ac:dyDescent="0.3">
      <c r="B21" s="1">
        <v>15</v>
      </c>
      <c r="E21" s="11" t="s">
        <v>18</v>
      </c>
      <c r="F21" s="11">
        <v>2.8810358967049243</v>
      </c>
    </row>
    <row r="22" spans="2:6" x14ac:dyDescent="0.25">
      <c r="B22" s="1">
        <v>10</v>
      </c>
    </row>
    <row r="23" spans="2:6" x14ac:dyDescent="0.25">
      <c r="B23" s="1">
        <v>10</v>
      </c>
    </row>
    <row r="24" spans="2:6" x14ac:dyDescent="0.25">
      <c r="B24" s="1">
        <v>20</v>
      </c>
    </row>
    <row r="25" spans="2:6" x14ac:dyDescent="0.25">
      <c r="B25" s="1">
        <v>25</v>
      </c>
    </row>
  </sheetData>
  <mergeCells count="1">
    <mergeCell ref="E6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E2BE-6612-406E-9CE7-19EFCDB0A835}">
  <dimension ref="B5:I55"/>
  <sheetViews>
    <sheetView zoomScaleNormal="100" workbookViewId="0">
      <selection activeCell="H7" sqref="H7"/>
    </sheetView>
  </sheetViews>
  <sheetFormatPr defaultRowHeight="15" x14ac:dyDescent="0.25"/>
  <cols>
    <col min="1" max="4" width="9.140625" style="1"/>
    <col min="5" max="5" width="23.28515625" style="1" bestFit="1" customWidth="1"/>
    <col min="6" max="16384" width="9.140625" style="1"/>
  </cols>
  <sheetData>
    <row r="5" spans="2:9" ht="15.75" thickBot="1" x14ac:dyDescent="0.3">
      <c r="B5" s="1" t="s">
        <v>20</v>
      </c>
    </row>
    <row r="6" spans="2:9" x14ac:dyDescent="0.25">
      <c r="B6" s="1">
        <v>3</v>
      </c>
      <c r="E6" s="13" t="s">
        <v>19</v>
      </c>
      <c r="F6" s="14"/>
    </row>
    <row r="7" spans="2:9" x14ac:dyDescent="0.25">
      <c r="B7" s="1">
        <v>2</v>
      </c>
      <c r="E7" s="7"/>
      <c r="F7" s="7"/>
      <c r="H7" s="1" t="s">
        <v>31</v>
      </c>
    </row>
    <row r="8" spans="2:9" x14ac:dyDescent="0.25">
      <c r="B8" s="1">
        <v>5</v>
      </c>
      <c r="E8" s="7" t="s">
        <v>4</v>
      </c>
      <c r="F8" s="8">
        <v>3.44</v>
      </c>
      <c r="H8" s="1" t="s">
        <v>44</v>
      </c>
    </row>
    <row r="9" spans="2:9" x14ac:dyDescent="0.25">
      <c r="B9" s="1">
        <v>4</v>
      </c>
      <c r="E9" s="7" t="s">
        <v>8</v>
      </c>
      <c r="F9" s="7">
        <v>0.22526175250773747</v>
      </c>
      <c r="I9" s="1" t="s">
        <v>45</v>
      </c>
    </row>
    <row r="10" spans="2:9" x14ac:dyDescent="0.25">
      <c r="B10" s="1">
        <v>7</v>
      </c>
      <c r="E10" s="7" t="s">
        <v>5</v>
      </c>
      <c r="F10" s="8">
        <v>3</v>
      </c>
    </row>
    <row r="11" spans="2:9" x14ac:dyDescent="0.25">
      <c r="B11" s="1">
        <v>2</v>
      </c>
      <c r="E11" s="7" t="s">
        <v>6</v>
      </c>
      <c r="F11" s="8">
        <v>2</v>
      </c>
      <c r="H11" s="1" t="s">
        <v>46</v>
      </c>
    </row>
    <row r="12" spans="2:9" x14ac:dyDescent="0.25">
      <c r="B12" s="1">
        <v>3</v>
      </c>
      <c r="E12" s="7" t="s">
        <v>9</v>
      </c>
      <c r="F12" s="7">
        <v>1.5928411274018694</v>
      </c>
      <c r="I12" s="1" t="s">
        <v>47</v>
      </c>
    </row>
    <row r="13" spans="2:9" x14ac:dyDescent="0.25">
      <c r="B13" s="1">
        <v>3</v>
      </c>
      <c r="E13" s="7" t="s">
        <v>10</v>
      </c>
      <c r="F13" s="7">
        <v>2.5371428571428583</v>
      </c>
    </row>
    <row r="14" spans="2:9" x14ac:dyDescent="0.25">
      <c r="B14" s="1">
        <v>1</v>
      </c>
      <c r="E14" s="7" t="s">
        <v>11</v>
      </c>
      <c r="F14" s="7">
        <v>-0.56437439452103</v>
      </c>
      <c r="H14" s="1" t="s">
        <v>48</v>
      </c>
    </row>
    <row r="15" spans="2:9" x14ac:dyDescent="0.25">
      <c r="B15" s="1">
        <v>6</v>
      </c>
      <c r="E15" s="7" t="s">
        <v>12</v>
      </c>
      <c r="F15" s="7">
        <v>0.46100936193958952</v>
      </c>
      <c r="I15" s="1" t="s">
        <v>49</v>
      </c>
    </row>
    <row r="16" spans="2:9" x14ac:dyDescent="0.25">
      <c r="B16" s="1">
        <v>4</v>
      </c>
      <c r="E16" s="7" t="s">
        <v>13</v>
      </c>
      <c r="F16" s="7">
        <v>6</v>
      </c>
    </row>
    <row r="17" spans="2:6" x14ac:dyDescent="0.25">
      <c r="B17" s="1">
        <v>2</v>
      </c>
      <c r="E17" s="7" t="s">
        <v>14</v>
      </c>
      <c r="F17" s="7">
        <v>1</v>
      </c>
    </row>
    <row r="18" spans="2:6" x14ac:dyDescent="0.25">
      <c r="B18" s="1">
        <v>3</v>
      </c>
      <c r="E18" s="7" t="s">
        <v>15</v>
      </c>
      <c r="F18" s="7">
        <v>7</v>
      </c>
    </row>
    <row r="19" spans="2:6" x14ac:dyDescent="0.25">
      <c r="B19" s="1">
        <v>5</v>
      </c>
      <c r="E19" s="7" t="s">
        <v>16</v>
      </c>
      <c r="F19" s="7">
        <v>172</v>
      </c>
    </row>
    <row r="20" spans="2:6" x14ac:dyDescent="0.25">
      <c r="B20" s="1">
        <v>2</v>
      </c>
      <c r="E20" s="7" t="s">
        <v>17</v>
      </c>
      <c r="F20" s="7">
        <v>50</v>
      </c>
    </row>
    <row r="21" spans="2:6" ht="15.75" thickBot="1" x14ac:dyDescent="0.3">
      <c r="B21" s="1">
        <v>4</v>
      </c>
      <c r="E21" s="11" t="s">
        <v>18</v>
      </c>
      <c r="F21" s="11">
        <v>0.45268043971188443</v>
      </c>
    </row>
    <row r="22" spans="2:6" x14ac:dyDescent="0.25">
      <c r="B22" s="1">
        <v>2</v>
      </c>
    </row>
    <row r="23" spans="2:6" x14ac:dyDescent="0.25">
      <c r="B23" s="1">
        <v>1</v>
      </c>
    </row>
    <row r="24" spans="2:6" x14ac:dyDescent="0.25">
      <c r="B24" s="1">
        <v>3</v>
      </c>
    </row>
    <row r="25" spans="2:6" x14ac:dyDescent="0.25">
      <c r="B25" s="1">
        <v>5</v>
      </c>
    </row>
    <row r="26" spans="2:6" x14ac:dyDescent="0.25">
      <c r="B26" s="1">
        <v>6</v>
      </c>
    </row>
    <row r="27" spans="2:6" x14ac:dyDescent="0.25">
      <c r="B27" s="1">
        <v>3</v>
      </c>
    </row>
    <row r="28" spans="2:6" x14ac:dyDescent="0.25">
      <c r="B28" s="1">
        <v>2</v>
      </c>
    </row>
    <row r="29" spans="2:6" x14ac:dyDescent="0.25">
      <c r="B29" s="1">
        <v>1</v>
      </c>
    </row>
    <row r="30" spans="2:6" x14ac:dyDescent="0.25">
      <c r="B30" s="1">
        <v>4</v>
      </c>
    </row>
    <row r="31" spans="2:6" x14ac:dyDescent="0.25">
      <c r="B31" s="1">
        <v>2</v>
      </c>
    </row>
    <row r="32" spans="2:6" x14ac:dyDescent="0.25">
      <c r="B32" s="1">
        <v>4</v>
      </c>
    </row>
    <row r="33" spans="2:2" x14ac:dyDescent="0.25">
      <c r="B33" s="1">
        <v>5</v>
      </c>
    </row>
    <row r="34" spans="2:2" x14ac:dyDescent="0.25">
      <c r="B34" s="1">
        <v>3</v>
      </c>
    </row>
    <row r="35" spans="2:2" x14ac:dyDescent="0.25">
      <c r="B35" s="1">
        <v>2</v>
      </c>
    </row>
    <row r="36" spans="2:2" x14ac:dyDescent="0.25">
      <c r="B36" s="1">
        <v>7</v>
      </c>
    </row>
    <row r="37" spans="2:2" x14ac:dyDescent="0.25">
      <c r="B37" s="1">
        <v>2</v>
      </c>
    </row>
    <row r="38" spans="2:2" x14ac:dyDescent="0.25">
      <c r="B38" s="1">
        <v>3</v>
      </c>
    </row>
    <row r="39" spans="2:2" x14ac:dyDescent="0.25">
      <c r="B39" s="1">
        <v>4</v>
      </c>
    </row>
    <row r="40" spans="2:2" x14ac:dyDescent="0.25">
      <c r="B40" s="1">
        <v>5</v>
      </c>
    </row>
    <row r="41" spans="2:2" x14ac:dyDescent="0.25">
      <c r="B41" s="1">
        <v>1</v>
      </c>
    </row>
    <row r="42" spans="2:2" x14ac:dyDescent="0.25">
      <c r="B42" s="1">
        <v>6</v>
      </c>
    </row>
    <row r="43" spans="2:2" x14ac:dyDescent="0.25">
      <c r="B43" s="1">
        <v>2</v>
      </c>
    </row>
    <row r="44" spans="2:2" x14ac:dyDescent="0.25">
      <c r="B44" s="1">
        <v>4</v>
      </c>
    </row>
    <row r="45" spans="2:2" x14ac:dyDescent="0.25">
      <c r="B45" s="1">
        <v>3</v>
      </c>
    </row>
    <row r="46" spans="2:2" x14ac:dyDescent="0.25">
      <c r="B46" s="1">
        <v>5</v>
      </c>
    </row>
    <row r="47" spans="2:2" x14ac:dyDescent="0.25">
      <c r="B47" s="1">
        <v>3</v>
      </c>
    </row>
    <row r="48" spans="2:2" x14ac:dyDescent="0.25">
      <c r="B48" s="1">
        <v>2</v>
      </c>
    </row>
    <row r="49" spans="2:2" x14ac:dyDescent="0.25">
      <c r="B49" s="1">
        <v>4</v>
      </c>
    </row>
    <row r="50" spans="2:2" x14ac:dyDescent="0.25">
      <c r="B50" s="1">
        <v>2</v>
      </c>
    </row>
    <row r="51" spans="2:2" x14ac:dyDescent="0.25">
      <c r="B51" s="1">
        <v>6</v>
      </c>
    </row>
    <row r="52" spans="2:2" x14ac:dyDescent="0.25">
      <c r="B52" s="1">
        <v>3</v>
      </c>
    </row>
    <row r="53" spans="2:2" x14ac:dyDescent="0.25">
      <c r="B53" s="1">
        <v>2</v>
      </c>
    </row>
    <row r="54" spans="2:2" x14ac:dyDescent="0.25">
      <c r="B54" s="1">
        <v>4</v>
      </c>
    </row>
    <row r="55" spans="2:2" x14ac:dyDescent="0.25">
      <c r="B55" s="1">
        <v>5</v>
      </c>
    </row>
  </sheetData>
  <mergeCells count="1">
    <mergeCell ref="E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D514-93DD-4CAC-BD91-86DD9C4AECC4}">
  <dimension ref="B4:J20"/>
  <sheetViews>
    <sheetView zoomScaleNormal="100" workbookViewId="0">
      <selection activeCell="I5" sqref="I5"/>
    </sheetView>
  </sheetViews>
  <sheetFormatPr defaultRowHeight="15" x14ac:dyDescent="0.25"/>
  <cols>
    <col min="1" max="5" width="9.140625" style="1"/>
    <col min="6" max="6" width="23.140625" style="1" bestFit="1" customWidth="1"/>
    <col min="7" max="16384" width="9.140625" style="1"/>
  </cols>
  <sheetData>
    <row r="4" spans="2:10" ht="15.75" thickBot="1" x14ac:dyDescent="0.3"/>
    <row r="5" spans="2:10" x14ac:dyDescent="0.25">
      <c r="B5" s="1" t="s">
        <v>21</v>
      </c>
      <c r="C5" s="1">
        <v>120</v>
      </c>
      <c r="F5" s="4" t="s">
        <v>7</v>
      </c>
      <c r="G5" s="4"/>
      <c r="I5" s="1" t="s">
        <v>31</v>
      </c>
    </row>
    <row r="6" spans="2:10" x14ac:dyDescent="0.25">
      <c r="B6" s="1" t="s">
        <v>22</v>
      </c>
      <c r="C6" s="1">
        <v>110</v>
      </c>
      <c r="F6" s="7"/>
      <c r="G6" s="7"/>
      <c r="I6" s="1" t="s">
        <v>50</v>
      </c>
    </row>
    <row r="7" spans="2:10" x14ac:dyDescent="0.25">
      <c r="B7" s="1" t="s">
        <v>23</v>
      </c>
      <c r="C7" s="1">
        <v>130</v>
      </c>
      <c r="F7" s="7" t="s">
        <v>4</v>
      </c>
      <c r="G7" s="7">
        <v>122</v>
      </c>
      <c r="J7" s="1" t="s">
        <v>51</v>
      </c>
    </row>
    <row r="8" spans="2:10" x14ac:dyDescent="0.25">
      <c r="B8" s="1" t="s">
        <v>24</v>
      </c>
      <c r="C8" s="1">
        <v>115</v>
      </c>
      <c r="F8" s="7" t="s">
        <v>8</v>
      </c>
      <c r="G8" s="7">
        <v>3.5118845842842457</v>
      </c>
    </row>
    <row r="9" spans="2:10" x14ac:dyDescent="0.25">
      <c r="B9" s="1" t="s">
        <v>25</v>
      </c>
      <c r="C9" s="1">
        <v>125</v>
      </c>
      <c r="F9" s="7" t="s">
        <v>5</v>
      </c>
      <c r="G9" s="7">
        <v>122.5</v>
      </c>
      <c r="I9" s="1" t="s">
        <v>52</v>
      </c>
    </row>
    <row r="10" spans="2:10" x14ac:dyDescent="0.25">
      <c r="B10" s="1" t="s">
        <v>26</v>
      </c>
      <c r="C10" s="1">
        <v>105</v>
      </c>
      <c r="F10" s="7" t="s">
        <v>6</v>
      </c>
      <c r="G10" s="7">
        <v>115</v>
      </c>
      <c r="J10" s="1" t="s">
        <v>53</v>
      </c>
    </row>
    <row r="11" spans="2:10" x14ac:dyDescent="0.25">
      <c r="B11" s="1" t="s">
        <v>27</v>
      </c>
      <c r="C11" s="1">
        <v>135</v>
      </c>
      <c r="F11" s="7" t="s">
        <v>9</v>
      </c>
      <c r="G11" s="8">
        <v>11.105554165971787</v>
      </c>
    </row>
    <row r="12" spans="2:10" x14ac:dyDescent="0.25">
      <c r="B12" s="1" t="s">
        <v>28</v>
      </c>
      <c r="C12" s="1">
        <v>115</v>
      </c>
      <c r="F12" s="7" t="s">
        <v>10</v>
      </c>
      <c r="G12" s="8">
        <v>123.33333333333333</v>
      </c>
      <c r="I12" s="1" t="s">
        <v>54</v>
      </c>
    </row>
    <row r="13" spans="2:10" x14ac:dyDescent="0.25">
      <c r="B13" s="1" t="s">
        <v>29</v>
      </c>
      <c r="C13" s="1">
        <v>125</v>
      </c>
      <c r="F13" s="7" t="s">
        <v>11</v>
      </c>
      <c r="G13" s="7">
        <v>-0.79711468224981585</v>
      </c>
      <c r="J13" s="1" t="s">
        <v>55</v>
      </c>
    </row>
    <row r="14" spans="2:10" x14ac:dyDescent="0.25">
      <c r="B14" s="1" t="s">
        <v>30</v>
      </c>
      <c r="C14" s="1">
        <v>140</v>
      </c>
      <c r="F14" s="7" t="s">
        <v>12</v>
      </c>
      <c r="G14" s="7">
        <v>0.12776660198250986</v>
      </c>
    </row>
    <row r="15" spans="2:10" x14ac:dyDescent="0.25">
      <c r="F15" s="7" t="s">
        <v>13</v>
      </c>
      <c r="G15" s="8">
        <v>35</v>
      </c>
    </row>
    <row r="16" spans="2:10" x14ac:dyDescent="0.25">
      <c r="F16" s="7" t="s">
        <v>14</v>
      </c>
      <c r="G16" s="7">
        <v>105</v>
      </c>
    </row>
    <row r="17" spans="6:7" x14ac:dyDescent="0.25">
      <c r="F17" s="7" t="s">
        <v>15</v>
      </c>
      <c r="G17" s="7">
        <v>140</v>
      </c>
    </row>
    <row r="18" spans="6:7" x14ac:dyDescent="0.25">
      <c r="F18" s="7" t="s">
        <v>16</v>
      </c>
      <c r="G18" s="7">
        <v>1220</v>
      </c>
    </row>
    <row r="19" spans="6:7" x14ac:dyDescent="0.25">
      <c r="F19" s="7" t="s">
        <v>17</v>
      </c>
      <c r="G19" s="7">
        <v>10</v>
      </c>
    </row>
    <row r="20" spans="6:7" ht="15.75" thickBot="1" x14ac:dyDescent="0.3">
      <c r="F20" s="11" t="s">
        <v>18</v>
      </c>
      <c r="G20" s="11">
        <v>7.9444348672592024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41EF-5074-4740-9FF0-195B2506F3CF}">
  <dimension ref="B4:I34"/>
  <sheetViews>
    <sheetView workbookViewId="0">
      <selection activeCell="H6" sqref="H6"/>
    </sheetView>
  </sheetViews>
  <sheetFormatPr defaultRowHeight="15" x14ac:dyDescent="0.25"/>
  <cols>
    <col min="1" max="4" width="9.140625" style="1"/>
    <col min="5" max="5" width="23.28515625" style="1" bestFit="1" customWidth="1"/>
    <col min="6" max="16384" width="9.140625" style="1"/>
  </cols>
  <sheetData>
    <row r="4" spans="2:9" ht="15.75" thickBot="1" x14ac:dyDescent="0.3"/>
    <row r="5" spans="2:9" x14ac:dyDescent="0.25">
      <c r="B5" s="12">
        <v>500</v>
      </c>
      <c r="E5" s="4" t="s">
        <v>7</v>
      </c>
      <c r="F5" s="4"/>
    </row>
    <row r="6" spans="2:9" x14ac:dyDescent="0.25">
      <c r="B6" s="12">
        <v>700</v>
      </c>
      <c r="E6" s="7"/>
      <c r="F6" s="7"/>
      <c r="H6" s="1" t="s">
        <v>31</v>
      </c>
    </row>
    <row r="7" spans="2:9" x14ac:dyDescent="0.25">
      <c r="B7" s="12">
        <v>400</v>
      </c>
      <c r="E7" s="7" t="s">
        <v>4</v>
      </c>
      <c r="F7" s="7">
        <v>595</v>
      </c>
      <c r="H7" s="1" t="s">
        <v>56</v>
      </c>
    </row>
    <row r="8" spans="2:9" x14ac:dyDescent="0.25">
      <c r="B8" s="12">
        <v>600</v>
      </c>
      <c r="E8" s="7" t="s">
        <v>8</v>
      </c>
      <c r="F8" s="7">
        <v>20.947388941065562</v>
      </c>
      <c r="I8" s="1" t="s">
        <v>57</v>
      </c>
    </row>
    <row r="9" spans="2:9" x14ac:dyDescent="0.25">
      <c r="B9" s="12">
        <v>550</v>
      </c>
      <c r="E9" s="7" t="s">
        <v>5</v>
      </c>
      <c r="F9" s="7">
        <v>600</v>
      </c>
    </row>
    <row r="10" spans="2:9" x14ac:dyDescent="0.25">
      <c r="B10" s="12">
        <v>750</v>
      </c>
      <c r="E10" s="7" t="s">
        <v>6</v>
      </c>
      <c r="F10" s="7">
        <v>550</v>
      </c>
      <c r="H10" s="1" t="s">
        <v>58</v>
      </c>
    </row>
    <row r="11" spans="2:9" x14ac:dyDescent="0.25">
      <c r="B11" s="12">
        <v>650</v>
      </c>
      <c r="E11" s="7" t="s">
        <v>9</v>
      </c>
      <c r="F11" s="8">
        <v>114.73357443855863</v>
      </c>
      <c r="I11" s="1" t="s">
        <v>59</v>
      </c>
    </row>
    <row r="12" spans="2:9" x14ac:dyDescent="0.25">
      <c r="B12" s="12">
        <v>500</v>
      </c>
      <c r="E12" s="7" t="s">
        <v>10</v>
      </c>
      <c r="F12" s="8">
        <v>13163.793103448275</v>
      </c>
    </row>
    <row r="13" spans="2:9" x14ac:dyDescent="0.25">
      <c r="B13" s="12">
        <v>600</v>
      </c>
      <c r="E13" s="7" t="s">
        <v>11</v>
      </c>
      <c r="F13" s="7">
        <v>-0.69693490681521419</v>
      </c>
      <c r="H13" s="1" t="s">
        <v>60</v>
      </c>
    </row>
    <row r="14" spans="2:9" x14ac:dyDescent="0.25">
      <c r="B14" s="12">
        <v>550</v>
      </c>
      <c r="E14" s="7" t="s">
        <v>12</v>
      </c>
      <c r="F14" s="7">
        <v>7.5954805899607541E-2</v>
      </c>
      <c r="I14" s="1" t="s">
        <v>61</v>
      </c>
    </row>
    <row r="15" spans="2:9" x14ac:dyDescent="0.25">
      <c r="B15" s="12">
        <v>800</v>
      </c>
      <c r="E15" s="7" t="s">
        <v>13</v>
      </c>
      <c r="F15" s="8">
        <v>400</v>
      </c>
    </row>
    <row r="16" spans="2:9" x14ac:dyDescent="0.25">
      <c r="B16" s="12">
        <v>450</v>
      </c>
      <c r="E16" s="7" t="s">
        <v>14</v>
      </c>
      <c r="F16" s="7">
        <v>400</v>
      </c>
    </row>
    <row r="17" spans="2:6" x14ac:dyDescent="0.25">
      <c r="B17" s="12">
        <v>700</v>
      </c>
      <c r="E17" s="7" t="s">
        <v>15</v>
      </c>
      <c r="F17" s="7">
        <v>800</v>
      </c>
    </row>
    <row r="18" spans="2:6" x14ac:dyDescent="0.25">
      <c r="B18" s="12">
        <v>550</v>
      </c>
      <c r="E18" s="7" t="s">
        <v>16</v>
      </c>
      <c r="F18" s="7">
        <v>17850</v>
      </c>
    </row>
    <row r="19" spans="2:6" x14ac:dyDescent="0.25">
      <c r="B19" s="12">
        <v>600</v>
      </c>
      <c r="E19" s="7" t="s">
        <v>17</v>
      </c>
      <c r="F19" s="7">
        <v>30</v>
      </c>
    </row>
    <row r="20" spans="2:6" ht="15.75" thickBot="1" x14ac:dyDescent="0.3">
      <c r="B20" s="12">
        <v>400</v>
      </c>
      <c r="E20" s="11" t="s">
        <v>18</v>
      </c>
      <c r="F20" s="11">
        <v>42.842220787550069</v>
      </c>
    </row>
    <row r="21" spans="2:6" x14ac:dyDescent="0.25">
      <c r="B21" s="12">
        <v>650</v>
      </c>
    </row>
    <row r="22" spans="2:6" x14ac:dyDescent="0.25">
      <c r="B22" s="12">
        <v>500</v>
      </c>
    </row>
    <row r="23" spans="2:6" x14ac:dyDescent="0.25">
      <c r="B23" s="12">
        <v>750</v>
      </c>
    </row>
    <row r="24" spans="2:6" x14ac:dyDescent="0.25">
      <c r="B24" s="12">
        <v>550</v>
      </c>
    </row>
    <row r="25" spans="2:6" x14ac:dyDescent="0.25">
      <c r="B25" s="12">
        <v>700</v>
      </c>
    </row>
    <row r="26" spans="2:6" x14ac:dyDescent="0.25">
      <c r="B26" s="12">
        <v>600</v>
      </c>
    </row>
    <row r="27" spans="2:6" x14ac:dyDescent="0.25">
      <c r="B27" s="12">
        <v>500</v>
      </c>
    </row>
    <row r="28" spans="2:6" x14ac:dyDescent="0.25">
      <c r="B28" s="12">
        <v>800</v>
      </c>
    </row>
    <row r="29" spans="2:6" x14ac:dyDescent="0.25">
      <c r="B29" s="12">
        <v>550</v>
      </c>
    </row>
    <row r="30" spans="2:6" x14ac:dyDescent="0.25">
      <c r="B30" s="12">
        <v>650</v>
      </c>
    </row>
    <row r="31" spans="2:6" x14ac:dyDescent="0.25">
      <c r="B31" s="12">
        <v>400</v>
      </c>
    </row>
    <row r="32" spans="2:6" x14ac:dyDescent="0.25">
      <c r="B32" s="12">
        <v>600</v>
      </c>
    </row>
    <row r="33" spans="2:2" x14ac:dyDescent="0.25">
      <c r="B33" s="12">
        <v>750</v>
      </c>
    </row>
    <row r="34" spans="2:2" x14ac:dyDescent="0.25">
      <c r="B34" s="12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1985-1667-443C-B7F8-DAED7F1FAF35}">
  <dimension ref="B4:I54"/>
  <sheetViews>
    <sheetView workbookViewId="0">
      <selection activeCell="H6" sqref="H6"/>
    </sheetView>
  </sheetViews>
  <sheetFormatPr defaultRowHeight="15" x14ac:dyDescent="0.25"/>
  <cols>
    <col min="1" max="4" width="9.140625" style="1"/>
    <col min="5" max="5" width="23.28515625" style="1" bestFit="1" customWidth="1"/>
    <col min="6" max="16384" width="9.140625" style="1"/>
  </cols>
  <sheetData>
    <row r="4" spans="2:9" ht="15.75" thickBot="1" x14ac:dyDescent="0.3"/>
    <row r="5" spans="2:9" x14ac:dyDescent="0.25">
      <c r="B5" s="1">
        <v>3</v>
      </c>
      <c r="E5" s="4" t="s">
        <v>7</v>
      </c>
      <c r="F5" s="4"/>
    </row>
    <row r="6" spans="2:9" x14ac:dyDescent="0.25">
      <c r="B6" s="1">
        <v>5</v>
      </c>
      <c r="E6" s="7"/>
      <c r="F6" s="7"/>
      <c r="H6" s="1" t="s">
        <v>31</v>
      </c>
    </row>
    <row r="7" spans="2:9" x14ac:dyDescent="0.25">
      <c r="B7" s="1">
        <v>2</v>
      </c>
      <c r="E7" s="7" t="s">
        <v>4</v>
      </c>
      <c r="F7" s="7">
        <v>3.52</v>
      </c>
      <c r="H7" s="1" t="s">
        <v>62</v>
      </c>
    </row>
    <row r="8" spans="2:9" x14ac:dyDescent="0.25">
      <c r="B8" s="1">
        <v>4</v>
      </c>
      <c r="E8" s="7" t="s">
        <v>8</v>
      </c>
      <c r="F8" s="7">
        <v>0.21616320365003128</v>
      </c>
      <c r="I8" s="1" t="s">
        <v>63</v>
      </c>
    </row>
    <row r="9" spans="2:9" x14ac:dyDescent="0.25">
      <c r="B9" s="1">
        <v>6</v>
      </c>
      <c r="E9" s="7" t="s">
        <v>5</v>
      </c>
      <c r="F9" s="7">
        <v>3</v>
      </c>
    </row>
    <row r="10" spans="2:9" x14ac:dyDescent="0.25">
      <c r="B10" s="1">
        <v>2</v>
      </c>
      <c r="E10" s="7" t="s">
        <v>6</v>
      </c>
      <c r="F10" s="7">
        <v>2</v>
      </c>
      <c r="H10" s="1" t="s">
        <v>64</v>
      </c>
    </row>
    <row r="11" spans="2:9" x14ac:dyDescent="0.25">
      <c r="B11" s="1">
        <v>3</v>
      </c>
      <c r="E11" s="7" t="s">
        <v>9</v>
      </c>
      <c r="F11" s="8">
        <v>1.5285046714394579</v>
      </c>
      <c r="I11" s="1" t="s">
        <v>65</v>
      </c>
    </row>
    <row r="12" spans="2:9" x14ac:dyDescent="0.25">
      <c r="B12" s="1">
        <v>4</v>
      </c>
      <c r="E12" s="7" t="s">
        <v>10</v>
      </c>
      <c r="F12" s="8">
        <v>2.3363265306122454</v>
      </c>
    </row>
    <row r="13" spans="2:9" x14ac:dyDescent="0.25">
      <c r="B13" s="1">
        <v>2</v>
      </c>
      <c r="E13" s="7" t="s">
        <v>11</v>
      </c>
      <c r="F13" s="7">
        <v>-0.50951156518463137</v>
      </c>
      <c r="H13" s="1" t="s">
        <v>66</v>
      </c>
    </row>
    <row r="14" spans="2:9" x14ac:dyDescent="0.25">
      <c r="B14" s="1">
        <v>5</v>
      </c>
      <c r="E14" s="7" t="s">
        <v>12</v>
      </c>
      <c r="F14" s="7">
        <v>0.51422075031506975</v>
      </c>
      <c r="I14" s="1" t="s">
        <v>67</v>
      </c>
    </row>
    <row r="15" spans="2:9" x14ac:dyDescent="0.25">
      <c r="B15" s="1">
        <v>7</v>
      </c>
      <c r="E15" s="7" t="s">
        <v>13</v>
      </c>
      <c r="F15" s="8">
        <v>6</v>
      </c>
    </row>
    <row r="16" spans="2:9" x14ac:dyDescent="0.25">
      <c r="B16" s="1">
        <v>2</v>
      </c>
      <c r="E16" s="7" t="s">
        <v>14</v>
      </c>
      <c r="F16" s="7">
        <v>1</v>
      </c>
    </row>
    <row r="17" spans="2:6" x14ac:dyDescent="0.25">
      <c r="B17" s="1">
        <v>3</v>
      </c>
      <c r="E17" s="7" t="s">
        <v>15</v>
      </c>
      <c r="F17" s="7">
        <v>7</v>
      </c>
    </row>
    <row r="18" spans="2:6" x14ac:dyDescent="0.25">
      <c r="B18" s="1">
        <v>4</v>
      </c>
      <c r="E18" s="7" t="s">
        <v>16</v>
      </c>
      <c r="F18" s="7">
        <v>176</v>
      </c>
    </row>
    <row r="19" spans="2:6" x14ac:dyDescent="0.25">
      <c r="B19" s="1">
        <v>2</v>
      </c>
      <c r="E19" s="7" t="s">
        <v>17</v>
      </c>
      <c r="F19" s="7">
        <v>50</v>
      </c>
    </row>
    <row r="20" spans="2:6" ht="15.75" thickBot="1" x14ac:dyDescent="0.3">
      <c r="B20" s="1">
        <v>4</v>
      </c>
      <c r="E20" s="11" t="s">
        <v>18</v>
      </c>
      <c r="F20" s="11">
        <v>0.43439622123362753</v>
      </c>
    </row>
    <row r="21" spans="2:6" x14ac:dyDescent="0.25">
      <c r="B21" s="1">
        <v>2</v>
      </c>
    </row>
    <row r="22" spans="2:6" x14ac:dyDescent="0.25">
      <c r="B22" s="1">
        <v>3</v>
      </c>
    </row>
    <row r="23" spans="2:6" x14ac:dyDescent="0.25">
      <c r="B23" s="1">
        <v>5</v>
      </c>
    </row>
    <row r="24" spans="2:6" x14ac:dyDescent="0.25">
      <c r="B24" s="1">
        <v>6</v>
      </c>
    </row>
    <row r="25" spans="2:6" x14ac:dyDescent="0.25">
      <c r="B25" s="1">
        <v>3</v>
      </c>
    </row>
    <row r="26" spans="2:6" x14ac:dyDescent="0.25">
      <c r="B26" s="1">
        <v>2</v>
      </c>
    </row>
    <row r="27" spans="2:6" x14ac:dyDescent="0.25">
      <c r="B27" s="1">
        <v>1</v>
      </c>
    </row>
    <row r="28" spans="2:6" x14ac:dyDescent="0.25">
      <c r="B28" s="1">
        <v>4</v>
      </c>
    </row>
    <row r="29" spans="2:6" x14ac:dyDescent="0.25">
      <c r="B29" s="1">
        <v>2</v>
      </c>
    </row>
    <row r="30" spans="2:6" x14ac:dyDescent="0.25">
      <c r="B30" s="1">
        <v>4</v>
      </c>
    </row>
    <row r="31" spans="2:6" x14ac:dyDescent="0.25">
      <c r="B31" s="1">
        <v>5</v>
      </c>
    </row>
    <row r="32" spans="2:6" x14ac:dyDescent="0.25">
      <c r="B32" s="1">
        <v>3</v>
      </c>
    </row>
    <row r="33" spans="2:2" x14ac:dyDescent="0.25">
      <c r="B33" s="1">
        <v>2</v>
      </c>
    </row>
    <row r="34" spans="2:2" x14ac:dyDescent="0.25">
      <c r="B34" s="1">
        <v>7</v>
      </c>
    </row>
    <row r="35" spans="2:2" x14ac:dyDescent="0.25">
      <c r="B35" s="1">
        <v>2</v>
      </c>
    </row>
    <row r="36" spans="2:2" x14ac:dyDescent="0.25">
      <c r="B36" s="1">
        <v>3</v>
      </c>
    </row>
    <row r="37" spans="2:2" x14ac:dyDescent="0.25">
      <c r="B37" s="1">
        <v>4</v>
      </c>
    </row>
    <row r="38" spans="2:2" x14ac:dyDescent="0.25">
      <c r="B38" s="1">
        <v>5</v>
      </c>
    </row>
    <row r="39" spans="2:2" x14ac:dyDescent="0.25">
      <c r="B39" s="1">
        <v>1</v>
      </c>
    </row>
    <row r="40" spans="2:2" x14ac:dyDescent="0.25">
      <c r="B40" s="1">
        <v>6</v>
      </c>
    </row>
    <row r="41" spans="2:2" x14ac:dyDescent="0.25">
      <c r="B41" s="1">
        <v>2</v>
      </c>
    </row>
    <row r="42" spans="2:2" x14ac:dyDescent="0.25">
      <c r="B42" s="1">
        <v>4</v>
      </c>
    </row>
    <row r="43" spans="2:2" x14ac:dyDescent="0.25">
      <c r="B43" s="1">
        <v>3</v>
      </c>
    </row>
    <row r="44" spans="2:2" x14ac:dyDescent="0.25">
      <c r="B44" s="1">
        <v>5</v>
      </c>
    </row>
    <row r="45" spans="2:2" x14ac:dyDescent="0.25">
      <c r="B45" s="1">
        <v>3</v>
      </c>
    </row>
    <row r="46" spans="2:2" x14ac:dyDescent="0.25">
      <c r="B46" s="1">
        <v>2</v>
      </c>
    </row>
    <row r="47" spans="2:2" x14ac:dyDescent="0.25">
      <c r="B47" s="1">
        <v>4</v>
      </c>
    </row>
    <row r="48" spans="2:2" x14ac:dyDescent="0.25">
      <c r="B48" s="1">
        <v>2</v>
      </c>
    </row>
    <row r="49" spans="2:2" x14ac:dyDescent="0.25">
      <c r="B49" s="1">
        <v>6</v>
      </c>
    </row>
    <row r="50" spans="2:2" x14ac:dyDescent="0.25">
      <c r="B50" s="1">
        <v>3</v>
      </c>
    </row>
    <row r="51" spans="2:2" x14ac:dyDescent="0.25">
      <c r="B51" s="1">
        <v>2</v>
      </c>
    </row>
    <row r="52" spans="2:2" x14ac:dyDescent="0.25">
      <c r="B52" s="1">
        <v>4</v>
      </c>
    </row>
    <row r="53" spans="2:2" x14ac:dyDescent="0.25">
      <c r="B53" s="1">
        <v>5</v>
      </c>
    </row>
    <row r="54" spans="2:2" x14ac:dyDescent="0.25">
      <c r="B54" s="1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95C7-F329-42C7-8D7B-5C42CE8C981C}">
  <dimension ref="B5:I21"/>
  <sheetViews>
    <sheetView zoomScaleNormal="100" workbookViewId="0">
      <selection activeCell="H6" sqref="H6"/>
    </sheetView>
  </sheetViews>
  <sheetFormatPr defaultRowHeight="15" x14ac:dyDescent="0.25"/>
  <cols>
    <col min="1" max="4" width="9.140625" style="1"/>
    <col min="5" max="5" width="23.28515625" style="1" bestFit="1" customWidth="1"/>
    <col min="6" max="6" width="13.85546875" style="1" customWidth="1"/>
    <col min="7" max="16384" width="9.140625" style="1"/>
  </cols>
  <sheetData>
    <row r="5" spans="2:9" ht="15.75" thickBot="1" x14ac:dyDescent="0.3"/>
    <row r="6" spans="2:9" x14ac:dyDescent="0.25">
      <c r="B6" s="1">
        <v>120000</v>
      </c>
      <c r="E6" s="4" t="s">
        <v>7</v>
      </c>
      <c r="F6" s="4"/>
      <c r="H6" s="1" t="s">
        <v>31</v>
      </c>
    </row>
    <row r="7" spans="2:9" x14ac:dyDescent="0.25">
      <c r="B7" s="1">
        <v>150000</v>
      </c>
      <c r="E7" s="7"/>
      <c r="F7" s="7"/>
      <c r="H7" s="1" t="s">
        <v>68</v>
      </c>
    </row>
    <row r="8" spans="2:9" x14ac:dyDescent="0.25">
      <c r="B8" s="1">
        <v>110000</v>
      </c>
      <c r="E8" s="7" t="s">
        <v>4</v>
      </c>
      <c r="F8" s="8">
        <v>132500</v>
      </c>
      <c r="I8" s="1" t="s">
        <v>69</v>
      </c>
    </row>
    <row r="9" spans="2:9" x14ac:dyDescent="0.25">
      <c r="B9" s="1">
        <v>135000</v>
      </c>
      <c r="E9" s="7" t="s">
        <v>8</v>
      </c>
      <c r="F9" s="7">
        <v>3964.8073054937954</v>
      </c>
    </row>
    <row r="10" spans="2:9" x14ac:dyDescent="0.25">
      <c r="B10" s="1">
        <v>125000</v>
      </c>
      <c r="E10" s="7" t="s">
        <v>5</v>
      </c>
      <c r="F10" s="7">
        <v>132500</v>
      </c>
      <c r="H10" s="1" t="s">
        <v>70</v>
      </c>
    </row>
    <row r="11" spans="2:9" x14ac:dyDescent="0.25">
      <c r="B11" s="1">
        <v>140000</v>
      </c>
      <c r="E11" s="7" t="s">
        <v>6</v>
      </c>
      <c r="F11" s="7">
        <v>135000</v>
      </c>
      <c r="I11" s="1" t="s">
        <v>71</v>
      </c>
    </row>
    <row r="12" spans="2:9" x14ac:dyDescent="0.25">
      <c r="B12" s="1">
        <v>130000</v>
      </c>
      <c r="E12" s="7" t="s">
        <v>9</v>
      </c>
      <c r="F12" s="7">
        <v>13734.495390671025</v>
      </c>
    </row>
    <row r="13" spans="2:9" x14ac:dyDescent="0.25">
      <c r="B13" s="1">
        <v>155000</v>
      </c>
      <c r="E13" s="7" t="s">
        <v>10</v>
      </c>
      <c r="F13" s="7">
        <v>188636363.63636363</v>
      </c>
    </row>
    <row r="14" spans="2:9" x14ac:dyDescent="0.25">
      <c r="B14" s="1">
        <v>115000</v>
      </c>
      <c r="E14" s="7" t="s">
        <v>11</v>
      </c>
      <c r="F14" s="7">
        <v>-0.68787922775439059</v>
      </c>
    </row>
    <row r="15" spans="2:9" x14ac:dyDescent="0.25">
      <c r="B15" s="1">
        <v>145000</v>
      </c>
      <c r="E15" s="7" t="s">
        <v>12</v>
      </c>
      <c r="F15" s="7">
        <v>2.4223047810003414E-17</v>
      </c>
    </row>
    <row r="16" spans="2:9" x14ac:dyDescent="0.25">
      <c r="B16" s="1">
        <v>135000</v>
      </c>
      <c r="E16" s="7" t="s">
        <v>13</v>
      </c>
      <c r="F16" s="8">
        <v>45000</v>
      </c>
    </row>
    <row r="17" spans="2:6" x14ac:dyDescent="0.25">
      <c r="B17" s="1">
        <v>130000</v>
      </c>
      <c r="E17" s="7" t="s">
        <v>14</v>
      </c>
      <c r="F17" s="7">
        <v>110000</v>
      </c>
    </row>
    <row r="18" spans="2:6" x14ac:dyDescent="0.25">
      <c r="E18" s="7" t="s">
        <v>15</v>
      </c>
      <c r="F18" s="7">
        <v>155000</v>
      </c>
    </row>
    <row r="19" spans="2:6" x14ac:dyDescent="0.25">
      <c r="E19" s="7" t="s">
        <v>16</v>
      </c>
      <c r="F19" s="7">
        <v>1590000</v>
      </c>
    </row>
    <row r="20" spans="2:6" x14ac:dyDescent="0.25">
      <c r="E20" s="7" t="s">
        <v>17</v>
      </c>
      <c r="F20" s="7">
        <v>12</v>
      </c>
    </row>
    <row r="21" spans="2:6" ht="15.75" thickBot="1" x14ac:dyDescent="0.3">
      <c r="E21" s="11" t="s">
        <v>18</v>
      </c>
      <c r="F21" s="11">
        <v>8726.4820420147589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E413-358D-4346-A9F7-2126BD3BBAB2}">
  <dimension ref="B4:I54"/>
  <sheetViews>
    <sheetView workbookViewId="0">
      <selection activeCell="H6" sqref="H6"/>
    </sheetView>
  </sheetViews>
  <sheetFormatPr defaultRowHeight="15" x14ac:dyDescent="0.25"/>
  <cols>
    <col min="1" max="4" width="9.140625" style="1"/>
    <col min="5" max="5" width="23.28515625" style="1" bestFit="1" customWidth="1"/>
    <col min="6" max="16384" width="9.140625" style="1"/>
  </cols>
  <sheetData>
    <row r="4" spans="2:9" ht="15.75" thickBot="1" x14ac:dyDescent="0.3"/>
    <row r="5" spans="2:9" x14ac:dyDescent="0.25">
      <c r="B5" s="1">
        <v>8</v>
      </c>
      <c r="E5" s="4" t="s">
        <v>7</v>
      </c>
      <c r="F5" s="4"/>
    </row>
    <row r="6" spans="2:9" x14ac:dyDescent="0.25">
      <c r="B6" s="1">
        <v>7</v>
      </c>
      <c r="E6" s="7"/>
      <c r="F6" s="7"/>
      <c r="H6" s="1" t="s">
        <v>31</v>
      </c>
    </row>
    <row r="7" spans="2:9" x14ac:dyDescent="0.25">
      <c r="B7" s="1">
        <v>9</v>
      </c>
      <c r="E7" s="7" t="s">
        <v>4</v>
      </c>
      <c r="F7" s="8">
        <v>7.5</v>
      </c>
      <c r="H7" s="1" t="s">
        <v>72</v>
      </c>
    </row>
    <row r="8" spans="2:9" x14ac:dyDescent="0.25">
      <c r="B8" s="1">
        <v>6</v>
      </c>
      <c r="E8" s="7" t="s">
        <v>8</v>
      </c>
      <c r="F8" s="7">
        <v>0.14638501094227996</v>
      </c>
      <c r="I8" s="1" t="s">
        <v>73</v>
      </c>
    </row>
    <row r="9" spans="2:9" x14ac:dyDescent="0.25">
      <c r="B9" s="1">
        <v>7</v>
      </c>
      <c r="E9" s="7" t="s">
        <v>5</v>
      </c>
      <c r="F9" s="7">
        <v>7.5</v>
      </c>
    </row>
    <row r="10" spans="2:9" x14ac:dyDescent="0.25">
      <c r="B10" s="1">
        <v>8</v>
      </c>
      <c r="E10" s="7" t="s">
        <v>6</v>
      </c>
      <c r="F10" s="7">
        <v>8</v>
      </c>
      <c r="H10" s="1" t="s">
        <v>74</v>
      </c>
    </row>
    <row r="11" spans="2:9" x14ac:dyDescent="0.25">
      <c r="B11" s="1">
        <v>9</v>
      </c>
      <c r="E11" s="7" t="s">
        <v>9</v>
      </c>
      <c r="F11" s="8">
        <v>1.0350983390135313</v>
      </c>
      <c r="I11" s="1" t="s">
        <v>75</v>
      </c>
    </row>
    <row r="12" spans="2:9" x14ac:dyDescent="0.25">
      <c r="B12" s="1">
        <v>8</v>
      </c>
      <c r="E12" s="7" t="s">
        <v>10</v>
      </c>
      <c r="F12" s="7">
        <v>1.0714285714285714</v>
      </c>
    </row>
    <row r="13" spans="2:9" x14ac:dyDescent="0.25">
      <c r="B13" s="1">
        <v>7</v>
      </c>
      <c r="E13" s="7" t="s">
        <v>11</v>
      </c>
      <c r="F13" s="7">
        <v>-1.1205673758865267</v>
      </c>
    </row>
    <row r="14" spans="2:9" x14ac:dyDescent="0.25">
      <c r="B14" s="1">
        <v>6</v>
      </c>
      <c r="E14" s="7" t="s">
        <v>12</v>
      </c>
      <c r="F14" s="7">
        <v>0</v>
      </c>
    </row>
    <row r="15" spans="2:9" x14ac:dyDescent="0.25">
      <c r="B15" s="1">
        <v>8</v>
      </c>
      <c r="E15" s="7" t="s">
        <v>13</v>
      </c>
      <c r="F15" s="7">
        <v>3</v>
      </c>
    </row>
    <row r="16" spans="2:9" x14ac:dyDescent="0.25">
      <c r="B16" s="1">
        <v>9</v>
      </c>
      <c r="E16" s="7" t="s">
        <v>14</v>
      </c>
      <c r="F16" s="7">
        <v>6</v>
      </c>
    </row>
    <row r="17" spans="2:6" x14ac:dyDescent="0.25">
      <c r="B17" s="1">
        <v>7</v>
      </c>
      <c r="E17" s="7" t="s">
        <v>15</v>
      </c>
      <c r="F17" s="7">
        <v>9</v>
      </c>
    </row>
    <row r="18" spans="2:6" x14ac:dyDescent="0.25">
      <c r="B18" s="1">
        <v>8</v>
      </c>
      <c r="E18" s="7" t="s">
        <v>16</v>
      </c>
      <c r="F18" s="7">
        <v>375</v>
      </c>
    </row>
    <row r="19" spans="2:6" x14ac:dyDescent="0.25">
      <c r="B19" s="1">
        <v>7</v>
      </c>
      <c r="E19" s="7" t="s">
        <v>17</v>
      </c>
      <c r="F19" s="7">
        <v>50</v>
      </c>
    </row>
    <row r="20" spans="2:6" ht="15.75" thickBot="1" x14ac:dyDescent="0.3">
      <c r="B20" s="1">
        <v>6</v>
      </c>
      <c r="E20" s="11" t="s">
        <v>18</v>
      </c>
      <c r="F20" s="11">
        <v>0.29417169307649849</v>
      </c>
    </row>
    <row r="21" spans="2:6" x14ac:dyDescent="0.25">
      <c r="B21" s="1">
        <v>8</v>
      </c>
    </row>
    <row r="22" spans="2:6" x14ac:dyDescent="0.25">
      <c r="B22" s="1">
        <v>9</v>
      </c>
    </row>
    <row r="23" spans="2:6" x14ac:dyDescent="0.25">
      <c r="B23" s="1">
        <v>6</v>
      </c>
    </row>
    <row r="24" spans="2:6" x14ac:dyDescent="0.25">
      <c r="B24" s="1">
        <v>7</v>
      </c>
    </row>
    <row r="25" spans="2:6" x14ac:dyDescent="0.25">
      <c r="B25" s="1">
        <v>8</v>
      </c>
    </row>
    <row r="26" spans="2:6" x14ac:dyDescent="0.25">
      <c r="B26" s="1">
        <v>9</v>
      </c>
    </row>
    <row r="27" spans="2:6" x14ac:dyDescent="0.25">
      <c r="B27" s="1">
        <v>7</v>
      </c>
    </row>
    <row r="28" spans="2:6" x14ac:dyDescent="0.25">
      <c r="B28" s="1">
        <v>6</v>
      </c>
    </row>
    <row r="29" spans="2:6" x14ac:dyDescent="0.25">
      <c r="B29" s="1">
        <v>7</v>
      </c>
    </row>
    <row r="30" spans="2:6" x14ac:dyDescent="0.25">
      <c r="B30" s="1">
        <v>8</v>
      </c>
    </row>
    <row r="31" spans="2:6" x14ac:dyDescent="0.25">
      <c r="B31" s="1">
        <v>9</v>
      </c>
    </row>
    <row r="32" spans="2:6" x14ac:dyDescent="0.25">
      <c r="B32" s="1">
        <v>8</v>
      </c>
    </row>
    <row r="33" spans="2:2" x14ac:dyDescent="0.25">
      <c r="B33" s="1">
        <v>7</v>
      </c>
    </row>
    <row r="34" spans="2:2" x14ac:dyDescent="0.25">
      <c r="B34" s="1">
        <v>6</v>
      </c>
    </row>
    <row r="35" spans="2:2" x14ac:dyDescent="0.25">
      <c r="B35" s="1">
        <v>9</v>
      </c>
    </row>
    <row r="36" spans="2:2" x14ac:dyDescent="0.25">
      <c r="B36" s="1">
        <v>8</v>
      </c>
    </row>
    <row r="37" spans="2:2" x14ac:dyDescent="0.25">
      <c r="B37" s="1">
        <v>7</v>
      </c>
    </row>
    <row r="38" spans="2:2" x14ac:dyDescent="0.25">
      <c r="B38" s="1">
        <v>6</v>
      </c>
    </row>
    <row r="39" spans="2:2" x14ac:dyDescent="0.25">
      <c r="B39" s="1">
        <v>8</v>
      </c>
    </row>
    <row r="40" spans="2:2" x14ac:dyDescent="0.25">
      <c r="B40" s="1">
        <v>9</v>
      </c>
    </row>
    <row r="41" spans="2:2" x14ac:dyDescent="0.25">
      <c r="B41" s="1">
        <v>7</v>
      </c>
    </row>
    <row r="42" spans="2:2" x14ac:dyDescent="0.25">
      <c r="B42" s="1">
        <v>8</v>
      </c>
    </row>
    <row r="43" spans="2:2" x14ac:dyDescent="0.25">
      <c r="B43" s="1">
        <v>7</v>
      </c>
    </row>
    <row r="44" spans="2:2" x14ac:dyDescent="0.25">
      <c r="B44" s="1">
        <v>6</v>
      </c>
    </row>
    <row r="45" spans="2:2" x14ac:dyDescent="0.25">
      <c r="B45" s="1">
        <v>9</v>
      </c>
    </row>
    <row r="46" spans="2:2" x14ac:dyDescent="0.25">
      <c r="B46" s="1">
        <v>8</v>
      </c>
    </row>
    <row r="47" spans="2:2" x14ac:dyDescent="0.25">
      <c r="B47" s="1">
        <v>7</v>
      </c>
    </row>
    <row r="48" spans="2:2" x14ac:dyDescent="0.25">
      <c r="B48" s="1">
        <v>6</v>
      </c>
    </row>
    <row r="49" spans="2:2" x14ac:dyDescent="0.25">
      <c r="B49" s="1">
        <v>7</v>
      </c>
    </row>
    <row r="50" spans="2:2" x14ac:dyDescent="0.25">
      <c r="B50" s="1">
        <v>8</v>
      </c>
    </row>
    <row r="51" spans="2:2" x14ac:dyDescent="0.25">
      <c r="B51" s="1">
        <v>9</v>
      </c>
    </row>
    <row r="52" spans="2:2" x14ac:dyDescent="0.25">
      <c r="B52" s="1">
        <v>8</v>
      </c>
    </row>
    <row r="53" spans="2:2" x14ac:dyDescent="0.25">
      <c r="B53" s="1">
        <v>7</v>
      </c>
    </row>
    <row r="54" spans="2:2" x14ac:dyDescent="0.25">
      <c r="B54" s="1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E83C-7690-4C7C-AED9-C147205BEA20}">
  <dimension ref="B4:I104"/>
  <sheetViews>
    <sheetView zoomScaleNormal="100" workbookViewId="0">
      <selection activeCell="H6" sqref="H6"/>
    </sheetView>
  </sheetViews>
  <sheetFormatPr defaultRowHeight="15" x14ac:dyDescent="0.25"/>
  <cols>
    <col min="1" max="4" width="9.140625" style="1"/>
    <col min="5" max="5" width="23.28515625" style="1" bestFit="1" customWidth="1"/>
    <col min="6" max="16384" width="9.140625" style="1"/>
  </cols>
  <sheetData>
    <row r="4" spans="2:9" ht="15.75" thickBot="1" x14ac:dyDescent="0.3"/>
    <row r="5" spans="2:9" x14ac:dyDescent="0.25">
      <c r="B5" s="1">
        <v>10</v>
      </c>
      <c r="E5" s="4" t="s">
        <v>7</v>
      </c>
      <c r="F5" s="4"/>
    </row>
    <row r="6" spans="2:9" x14ac:dyDescent="0.25">
      <c r="B6" s="1">
        <v>15</v>
      </c>
      <c r="E6" s="7"/>
      <c r="F6" s="7"/>
      <c r="H6" s="1" t="s">
        <v>31</v>
      </c>
    </row>
    <row r="7" spans="2:9" x14ac:dyDescent="0.25">
      <c r="B7" s="1">
        <v>12</v>
      </c>
      <c r="E7" s="7" t="s">
        <v>4</v>
      </c>
      <c r="F7" s="8">
        <v>16.739999999999998</v>
      </c>
      <c r="H7" s="1" t="s">
        <v>76</v>
      </c>
    </row>
    <row r="8" spans="2:9" x14ac:dyDescent="0.25">
      <c r="B8" s="1">
        <v>18</v>
      </c>
      <c r="E8" s="7" t="s">
        <v>8</v>
      </c>
      <c r="F8" s="7">
        <v>0.41429506881014672</v>
      </c>
      <c r="I8" s="1" t="s">
        <v>77</v>
      </c>
    </row>
    <row r="9" spans="2:9" x14ac:dyDescent="0.25">
      <c r="B9" s="1">
        <v>20</v>
      </c>
      <c r="E9" s="7" t="s">
        <v>5</v>
      </c>
      <c r="F9" s="7">
        <v>16</v>
      </c>
    </row>
    <row r="10" spans="2:9" x14ac:dyDescent="0.25">
      <c r="B10" s="1">
        <v>25</v>
      </c>
      <c r="E10" s="7" t="s">
        <v>6</v>
      </c>
      <c r="F10" s="7">
        <v>16</v>
      </c>
      <c r="H10" s="1" t="s">
        <v>78</v>
      </c>
    </row>
    <row r="11" spans="2:9" x14ac:dyDescent="0.25">
      <c r="B11" s="1">
        <v>8</v>
      </c>
      <c r="E11" s="7" t="s">
        <v>9</v>
      </c>
      <c r="F11" s="8">
        <v>4.1429506881014673</v>
      </c>
      <c r="I11" s="1" t="s">
        <v>79</v>
      </c>
    </row>
    <row r="12" spans="2:9" x14ac:dyDescent="0.25">
      <c r="B12" s="1">
        <v>14</v>
      </c>
      <c r="E12" s="7" t="s">
        <v>10</v>
      </c>
      <c r="F12" s="7">
        <v>17.164040404040421</v>
      </c>
    </row>
    <row r="13" spans="2:9" x14ac:dyDescent="0.25">
      <c r="B13" s="1">
        <v>16</v>
      </c>
      <c r="E13" s="7" t="s">
        <v>11</v>
      </c>
      <c r="F13" s="7">
        <v>-0.47484034315675361</v>
      </c>
      <c r="H13" s="1" t="s">
        <v>80</v>
      </c>
    </row>
    <row r="14" spans="2:9" x14ac:dyDescent="0.25">
      <c r="B14" s="1">
        <v>22</v>
      </c>
      <c r="E14" s="7" t="s">
        <v>12</v>
      </c>
      <c r="F14" s="7">
        <v>0.27208953553457915</v>
      </c>
      <c r="I14" s="1" t="s">
        <v>81</v>
      </c>
    </row>
    <row r="15" spans="2:9" x14ac:dyDescent="0.25">
      <c r="B15" s="1">
        <v>9</v>
      </c>
      <c r="E15" s="7" t="s">
        <v>13</v>
      </c>
      <c r="F15" s="8">
        <v>19</v>
      </c>
    </row>
    <row r="16" spans="2:9" x14ac:dyDescent="0.25">
      <c r="B16" s="1">
        <v>17</v>
      </c>
      <c r="E16" s="7" t="s">
        <v>14</v>
      </c>
      <c r="F16" s="7">
        <v>8</v>
      </c>
    </row>
    <row r="17" spans="2:6" x14ac:dyDescent="0.25">
      <c r="B17" s="1">
        <v>11</v>
      </c>
      <c r="E17" s="7" t="s">
        <v>15</v>
      </c>
      <c r="F17" s="7">
        <v>27</v>
      </c>
    </row>
    <row r="18" spans="2:6" x14ac:dyDescent="0.25">
      <c r="B18" s="1">
        <v>13</v>
      </c>
      <c r="E18" s="7" t="s">
        <v>16</v>
      </c>
      <c r="F18" s="7">
        <v>1674</v>
      </c>
    </row>
    <row r="19" spans="2:6" x14ac:dyDescent="0.25">
      <c r="B19" s="1">
        <v>19</v>
      </c>
      <c r="E19" s="7" t="s">
        <v>17</v>
      </c>
      <c r="F19" s="7">
        <v>100</v>
      </c>
    </row>
    <row r="20" spans="2:6" ht="15.75" thickBot="1" x14ac:dyDescent="0.3">
      <c r="B20" s="1">
        <v>23</v>
      </c>
      <c r="E20" s="11" t="s">
        <v>18</v>
      </c>
      <c r="F20" s="11">
        <v>0.82205129849175396</v>
      </c>
    </row>
    <row r="21" spans="2:6" x14ac:dyDescent="0.25">
      <c r="B21" s="1">
        <v>21</v>
      </c>
    </row>
    <row r="22" spans="2:6" x14ac:dyDescent="0.25">
      <c r="B22" s="1">
        <v>16</v>
      </c>
    </row>
    <row r="23" spans="2:6" x14ac:dyDescent="0.25">
      <c r="B23" s="1">
        <v>24</v>
      </c>
    </row>
    <row r="24" spans="2:6" x14ac:dyDescent="0.25">
      <c r="B24" s="1">
        <v>27</v>
      </c>
    </row>
    <row r="25" spans="2:6" x14ac:dyDescent="0.25">
      <c r="B25" s="1">
        <v>13</v>
      </c>
    </row>
    <row r="26" spans="2:6" x14ac:dyDescent="0.25">
      <c r="B26" s="1">
        <v>10</v>
      </c>
    </row>
    <row r="27" spans="2:6" x14ac:dyDescent="0.25">
      <c r="B27" s="1">
        <v>18</v>
      </c>
    </row>
    <row r="28" spans="2:6" x14ac:dyDescent="0.25">
      <c r="B28" s="1">
        <v>16</v>
      </c>
    </row>
    <row r="29" spans="2:6" x14ac:dyDescent="0.25">
      <c r="B29" s="1">
        <v>12</v>
      </c>
    </row>
    <row r="30" spans="2:6" x14ac:dyDescent="0.25">
      <c r="B30" s="1">
        <v>14</v>
      </c>
    </row>
    <row r="31" spans="2:6" x14ac:dyDescent="0.25">
      <c r="B31" s="1">
        <v>19</v>
      </c>
    </row>
    <row r="32" spans="2:6" x14ac:dyDescent="0.25">
      <c r="B32" s="1">
        <v>21</v>
      </c>
    </row>
    <row r="33" spans="2:2" x14ac:dyDescent="0.25">
      <c r="B33" s="1">
        <v>11</v>
      </c>
    </row>
    <row r="34" spans="2:2" x14ac:dyDescent="0.25">
      <c r="B34" s="1">
        <v>17</v>
      </c>
    </row>
    <row r="35" spans="2:2" x14ac:dyDescent="0.25">
      <c r="B35" s="1">
        <v>15</v>
      </c>
    </row>
    <row r="36" spans="2:2" x14ac:dyDescent="0.25">
      <c r="B36" s="1">
        <v>20</v>
      </c>
    </row>
    <row r="37" spans="2:2" x14ac:dyDescent="0.25">
      <c r="B37" s="1">
        <v>26</v>
      </c>
    </row>
    <row r="38" spans="2:2" x14ac:dyDescent="0.25">
      <c r="B38" s="1">
        <v>13</v>
      </c>
    </row>
    <row r="39" spans="2:2" x14ac:dyDescent="0.25">
      <c r="B39" s="1">
        <v>12</v>
      </c>
    </row>
    <row r="40" spans="2:2" x14ac:dyDescent="0.25">
      <c r="B40" s="1">
        <v>14</v>
      </c>
    </row>
    <row r="41" spans="2:2" x14ac:dyDescent="0.25">
      <c r="B41" s="1">
        <v>22</v>
      </c>
    </row>
    <row r="42" spans="2:2" x14ac:dyDescent="0.25">
      <c r="B42" s="1">
        <v>19</v>
      </c>
    </row>
    <row r="43" spans="2:2" x14ac:dyDescent="0.25">
      <c r="B43" s="1">
        <v>16</v>
      </c>
    </row>
    <row r="44" spans="2:2" x14ac:dyDescent="0.25">
      <c r="B44" s="1">
        <v>11</v>
      </c>
    </row>
    <row r="45" spans="2:2" x14ac:dyDescent="0.25">
      <c r="B45" s="1">
        <v>25</v>
      </c>
    </row>
    <row r="46" spans="2:2" x14ac:dyDescent="0.25">
      <c r="B46" s="1">
        <v>18</v>
      </c>
    </row>
    <row r="47" spans="2:2" x14ac:dyDescent="0.25">
      <c r="B47" s="1">
        <v>16</v>
      </c>
    </row>
    <row r="48" spans="2:2" x14ac:dyDescent="0.25">
      <c r="B48" s="1">
        <v>13</v>
      </c>
    </row>
    <row r="49" spans="2:2" x14ac:dyDescent="0.25">
      <c r="B49" s="1">
        <v>21</v>
      </c>
    </row>
    <row r="50" spans="2:2" x14ac:dyDescent="0.25">
      <c r="B50" s="1">
        <v>20</v>
      </c>
    </row>
    <row r="51" spans="2:2" x14ac:dyDescent="0.25">
      <c r="B51" s="1">
        <v>15</v>
      </c>
    </row>
    <row r="52" spans="2:2" x14ac:dyDescent="0.25">
      <c r="B52" s="1">
        <v>12</v>
      </c>
    </row>
    <row r="53" spans="2:2" x14ac:dyDescent="0.25">
      <c r="B53" s="1">
        <v>19</v>
      </c>
    </row>
    <row r="54" spans="2:2" x14ac:dyDescent="0.25">
      <c r="B54" s="1">
        <v>17</v>
      </c>
    </row>
    <row r="55" spans="2:2" x14ac:dyDescent="0.25">
      <c r="B55" s="1">
        <v>14</v>
      </c>
    </row>
    <row r="56" spans="2:2" x14ac:dyDescent="0.25">
      <c r="B56" s="1">
        <v>16</v>
      </c>
    </row>
    <row r="57" spans="2:2" x14ac:dyDescent="0.25">
      <c r="B57" s="1">
        <v>23</v>
      </c>
    </row>
    <row r="58" spans="2:2" x14ac:dyDescent="0.25">
      <c r="B58" s="1">
        <v>18</v>
      </c>
    </row>
    <row r="59" spans="2:2" x14ac:dyDescent="0.25">
      <c r="B59" s="1">
        <v>15</v>
      </c>
    </row>
    <row r="60" spans="2:2" x14ac:dyDescent="0.25">
      <c r="B60" s="1">
        <v>11</v>
      </c>
    </row>
    <row r="61" spans="2:2" x14ac:dyDescent="0.25">
      <c r="B61" s="1">
        <v>19</v>
      </c>
    </row>
    <row r="62" spans="2:2" x14ac:dyDescent="0.25">
      <c r="B62" s="1">
        <v>22</v>
      </c>
    </row>
    <row r="63" spans="2:2" x14ac:dyDescent="0.25">
      <c r="B63" s="1">
        <v>17</v>
      </c>
    </row>
    <row r="64" spans="2:2" x14ac:dyDescent="0.25">
      <c r="B64" s="1">
        <v>12</v>
      </c>
    </row>
    <row r="65" spans="2:2" x14ac:dyDescent="0.25">
      <c r="B65" s="1">
        <v>16</v>
      </c>
    </row>
    <row r="66" spans="2:2" x14ac:dyDescent="0.25">
      <c r="B66" s="1">
        <v>14</v>
      </c>
    </row>
    <row r="67" spans="2:2" x14ac:dyDescent="0.25">
      <c r="B67" s="1">
        <v>18</v>
      </c>
    </row>
    <row r="68" spans="2:2" x14ac:dyDescent="0.25">
      <c r="B68" s="1">
        <v>20</v>
      </c>
    </row>
    <row r="69" spans="2:2" x14ac:dyDescent="0.25">
      <c r="B69" s="1">
        <v>25</v>
      </c>
    </row>
    <row r="70" spans="2:2" x14ac:dyDescent="0.25">
      <c r="B70" s="1">
        <v>13</v>
      </c>
    </row>
    <row r="71" spans="2:2" x14ac:dyDescent="0.25">
      <c r="B71" s="1">
        <v>11</v>
      </c>
    </row>
    <row r="72" spans="2:2" x14ac:dyDescent="0.25">
      <c r="B72" s="1">
        <v>22</v>
      </c>
    </row>
    <row r="73" spans="2:2" x14ac:dyDescent="0.25">
      <c r="B73" s="1">
        <v>19</v>
      </c>
    </row>
    <row r="74" spans="2:2" x14ac:dyDescent="0.25">
      <c r="B74" s="1">
        <v>17</v>
      </c>
    </row>
    <row r="75" spans="2:2" x14ac:dyDescent="0.25">
      <c r="B75" s="1">
        <v>15</v>
      </c>
    </row>
    <row r="76" spans="2:2" x14ac:dyDescent="0.25">
      <c r="B76" s="1">
        <v>16</v>
      </c>
    </row>
    <row r="77" spans="2:2" x14ac:dyDescent="0.25">
      <c r="B77" s="1">
        <v>13</v>
      </c>
    </row>
    <row r="78" spans="2:2" x14ac:dyDescent="0.25">
      <c r="B78" s="1">
        <v>14</v>
      </c>
    </row>
    <row r="79" spans="2:2" x14ac:dyDescent="0.25">
      <c r="B79" s="1">
        <v>18</v>
      </c>
    </row>
    <row r="80" spans="2:2" x14ac:dyDescent="0.25">
      <c r="B80" s="1">
        <v>20</v>
      </c>
    </row>
    <row r="81" spans="2:2" x14ac:dyDescent="0.25">
      <c r="B81" s="1">
        <v>19</v>
      </c>
    </row>
    <row r="82" spans="2:2" x14ac:dyDescent="0.25">
      <c r="B82" s="1">
        <v>21</v>
      </c>
    </row>
    <row r="83" spans="2:2" x14ac:dyDescent="0.25">
      <c r="B83" s="1">
        <v>17</v>
      </c>
    </row>
    <row r="84" spans="2:2" x14ac:dyDescent="0.25">
      <c r="B84" s="1">
        <v>12</v>
      </c>
    </row>
    <row r="85" spans="2:2" x14ac:dyDescent="0.25">
      <c r="B85" s="1">
        <v>15</v>
      </c>
    </row>
    <row r="86" spans="2:2" x14ac:dyDescent="0.25">
      <c r="B86" s="1">
        <v>13</v>
      </c>
    </row>
    <row r="87" spans="2:2" x14ac:dyDescent="0.25">
      <c r="B87" s="1">
        <v>16</v>
      </c>
    </row>
    <row r="88" spans="2:2" x14ac:dyDescent="0.25">
      <c r="B88" s="1">
        <v>14</v>
      </c>
    </row>
    <row r="89" spans="2:2" x14ac:dyDescent="0.25">
      <c r="B89" s="1">
        <v>22</v>
      </c>
    </row>
    <row r="90" spans="2:2" x14ac:dyDescent="0.25">
      <c r="B90" s="1">
        <v>21</v>
      </c>
    </row>
    <row r="91" spans="2:2" x14ac:dyDescent="0.25">
      <c r="B91" s="1">
        <v>19</v>
      </c>
    </row>
    <row r="92" spans="2:2" x14ac:dyDescent="0.25">
      <c r="B92" s="1">
        <v>18</v>
      </c>
    </row>
    <row r="93" spans="2:2" x14ac:dyDescent="0.25">
      <c r="B93" s="1">
        <v>16</v>
      </c>
    </row>
    <row r="94" spans="2:2" x14ac:dyDescent="0.25">
      <c r="B94" s="1">
        <v>11</v>
      </c>
    </row>
    <row r="95" spans="2:2" x14ac:dyDescent="0.25">
      <c r="B95" s="1">
        <v>17</v>
      </c>
    </row>
    <row r="96" spans="2:2" x14ac:dyDescent="0.25">
      <c r="B96" s="1">
        <v>14</v>
      </c>
    </row>
    <row r="97" spans="2:2" x14ac:dyDescent="0.25">
      <c r="B97" s="1">
        <v>12</v>
      </c>
    </row>
    <row r="98" spans="2:2" x14ac:dyDescent="0.25">
      <c r="B98" s="1">
        <v>20</v>
      </c>
    </row>
    <row r="99" spans="2:2" x14ac:dyDescent="0.25">
      <c r="B99" s="1">
        <v>23</v>
      </c>
    </row>
    <row r="100" spans="2:2" x14ac:dyDescent="0.25">
      <c r="B100" s="1">
        <v>19</v>
      </c>
    </row>
    <row r="101" spans="2:2" x14ac:dyDescent="0.25">
      <c r="B101" s="1">
        <v>15</v>
      </c>
    </row>
    <row r="102" spans="2:2" x14ac:dyDescent="0.25">
      <c r="B102" s="1">
        <v>16</v>
      </c>
    </row>
    <row r="103" spans="2:2" x14ac:dyDescent="0.25">
      <c r="B103" s="1">
        <v>13</v>
      </c>
    </row>
    <row r="104" spans="2:2" x14ac:dyDescent="0.25">
      <c r="B104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CT-1)</vt:lpstr>
      <vt:lpstr>CT-2)</vt:lpstr>
      <vt:lpstr>CT-3)</vt:lpstr>
      <vt:lpstr>MD-1)</vt:lpstr>
      <vt:lpstr>MD-2)</vt:lpstr>
      <vt:lpstr>MD-3)</vt:lpstr>
      <vt:lpstr>MD-4)</vt:lpstr>
      <vt:lpstr>MD-5)</vt:lpstr>
      <vt:lpstr>MD-6)</vt:lpstr>
      <vt:lpstr>MD-7)</vt:lpstr>
      <vt:lpstr>Q-8)</vt:lpstr>
      <vt:lpstr>Q-9)</vt:lpstr>
      <vt:lpstr>Q-10)</vt:lpstr>
      <vt:lpstr>Q-11)</vt:lpstr>
      <vt:lpstr>Q-12)</vt:lpstr>
      <vt:lpstr>Q-13)</vt:lpstr>
      <vt:lpstr>Q-14)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2024-03-26T14:59:43Z</dcterms:modified>
</cp:coreProperties>
</file>