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ata Science\Statistics\Assignment\"/>
    </mc:Choice>
  </mc:AlternateContent>
  <xr:revisionPtr revIDLastSave="0" documentId="13_ncr:1_{F5906508-7C66-47E1-AC83-89CAD89A4CEF}" xr6:coauthVersionLast="47" xr6:coauthVersionMax="47" xr10:uidLastSave="{00000000-0000-0000-0000-000000000000}"/>
  <bookViews>
    <workbookView xWindow="-120" yWindow="-120" windowWidth="20730" windowHeight="11160" firstSheet="6" activeTab="18" xr2:uid="{00000000-000D-0000-FFFF-FFFF00000000}"/>
  </bookViews>
  <sheets>
    <sheet name="Q.1)" sheetId="1" r:id="rId1"/>
    <sheet name="Q.2)" sheetId="2" r:id="rId2"/>
    <sheet name="Q.3)" sheetId="3" r:id="rId3"/>
    <sheet name="Q.4)" sheetId="4" r:id="rId4"/>
    <sheet name="Q.5)" sheetId="5" r:id="rId5"/>
    <sheet name="Q-1)" sheetId="6" r:id="rId6"/>
    <sheet name="Q-2)" sheetId="7" r:id="rId7"/>
    <sheet name="Q-3)" sheetId="8" r:id="rId8"/>
    <sheet name="Q-4)" sheetId="9" r:id="rId9"/>
    <sheet name="Q-5)" sheetId="10" r:id="rId10"/>
    <sheet name="Q1)" sheetId="11" r:id="rId11"/>
    <sheet name="Q2)" sheetId="12" r:id="rId12"/>
    <sheet name="Q3)" sheetId="13" r:id="rId13"/>
    <sheet name="Q,1)" sheetId="14" r:id="rId14"/>
    <sheet name="Q,2)" sheetId="15" r:id="rId15"/>
    <sheet name="H-1)" sheetId="16" r:id="rId16"/>
    <sheet name="H-2)" sheetId="17" r:id="rId17"/>
    <sheet name="H-3)" sheetId="18" r:id="rId18"/>
    <sheet name="H-4)"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4" i="19" l="1"/>
  <c r="C19" i="17" l="1"/>
  <c r="C18" i="17"/>
  <c r="C16" i="17"/>
  <c r="C15" i="17"/>
  <c r="C14" i="17"/>
  <c r="C12" i="17"/>
  <c r="C21" i="16"/>
  <c r="C20" i="16"/>
  <c r="D18" i="16"/>
  <c r="B13" i="16"/>
  <c r="C8" i="13"/>
  <c r="A7" i="6"/>
  <c r="A6" i="6"/>
  <c r="A8" i="15" l="1"/>
  <c r="A7" i="15"/>
  <c r="B8" i="14"/>
  <c r="B7" i="14"/>
  <c r="B6" i="14"/>
  <c r="A6" i="12"/>
  <c r="A6" i="11"/>
  <c r="A6" i="10"/>
  <c r="A10" i="9"/>
  <c r="B8" i="8"/>
  <c r="B7" i="8"/>
  <c r="B6" i="8"/>
  <c r="A7" i="7"/>
  <c r="B6" i="7"/>
  <c r="A6" i="5" l="1"/>
  <c r="A6" i="4"/>
  <c r="A7" i="3"/>
  <c r="A6" i="2"/>
  <c r="A7" i="1" l="1"/>
</calcChain>
</file>

<file path=xl/sharedStrings.xml><?xml version="1.0" encoding="utf-8"?>
<sst xmlns="http://schemas.openxmlformats.org/spreadsheetml/2006/main" count="114" uniqueCount="113">
  <si>
    <t>Data: Number of rolls (n) = 100</t>
  </si>
  <si>
    <t>So the chances of having 3 fives is 0.029%.</t>
  </si>
  <si>
    <t>Data: Number of hearts in the deck (N) = 13, Number of cards drawn (n) = 5</t>
  </si>
  <si>
    <t>The probability of getting two hearts is 14.34%.</t>
  </si>
  <si>
    <t>Data: Number of questions (n) = 10, Number of possible answers per question (k) = 4</t>
  </si>
  <si>
    <t>The probability of getting 8 correct questions is 0.038%.</t>
  </si>
  <si>
    <t>Data: Number of blue balls in the bag (N) = 20, Number of balls drawn (n) = 3</t>
  </si>
  <si>
    <t>The probability of getting 3 blue balls is 3.3%.</t>
  </si>
  <si>
    <t>Data: Number of shots (n) = 10, Probability of scoring per shot (p) = 0.3</t>
  </si>
  <si>
    <t>The probability of scoring 3 goals is 26.68%.</t>
  </si>
  <si>
    <t>Data: Mean height (μ) = 165 cm, Standard deviation (σ) = 10 cm, Height threshold (x) = 180 cm</t>
  </si>
  <si>
    <t>Data: Mean waiting time (μ) = 5 minutes, Waiting time threshold (x) = 3 minutes</t>
  </si>
  <si>
    <t>Lambda=1/μ</t>
  </si>
  <si>
    <t>The probability of a customer that waits less than 3 minutes is 45.12%.</t>
  </si>
  <si>
    <t>Data: Mean lifetime (μ) = 1000 hours, Standard deviation (σ) = 100 hours, Lifetime range (lower limit x1, upper limit x2)</t>
  </si>
  <si>
    <t>P1 for x1=</t>
  </si>
  <si>
    <t>P1 for x2=</t>
  </si>
  <si>
    <t>P2-P1=</t>
  </si>
  <si>
    <t>The probability of selected light bulb will last between 900 to 1100 hours is 68.26%.</t>
  </si>
  <si>
    <t xml:space="preserve">Data: Weight range (lower limit x1, upper limit x2) </t>
  </si>
  <si>
    <t>The uniform distributed width = 200-100 = 100</t>
  </si>
  <si>
    <t>The x1=150 &amp; x2=170</t>
  </si>
  <si>
    <t>(x2-x1)/100</t>
  </si>
  <si>
    <t>The probability of apple between 150 to 170 is 20%.</t>
  </si>
  <si>
    <t>Data: Mean time (μ) = 20 minutes, Time threshold (x) = 15 minutes</t>
  </si>
  <si>
    <t>The probability that task is completed in less than 15min is 52.76%.</t>
  </si>
  <si>
    <t>Data: Mean number of defects (λ) = 2, Number of defects (x) = 3</t>
  </si>
  <si>
    <t>The probability of having 3 defects is 18.04%.</t>
  </si>
  <si>
    <t>Explanation: The problem involves a discrete distribution (Poisson) because we are</t>
  </si>
  <si>
    <t>dealing with the count of defects in a batch of smartphones. The Poisson distribution</t>
  </si>
  <si>
    <t>models the probability of a given number of events occurring within a fixed interval of</t>
  </si>
  <si>
    <t>time or space.</t>
  </si>
  <si>
    <t>Data: Probability of winning (p) = 0.3, Number of rounds (n) = 10, Number of wins (x) = 3</t>
  </si>
  <si>
    <t>The probability of winnig 3 rounds is 26.68%.</t>
  </si>
  <si>
    <t>Explanation: This problem also involves a discrete distribution (Binomial) because we</t>
  </si>
  <si>
    <t>are dealing with a fixed number of independent trials (rounds) with a probability of</t>
  </si>
  <si>
    <t>success (winning) in each trial. The Binomial distribution models the probability of</t>
  </si>
  <si>
    <t>achieving a certain number of successes in a fixed number of trials.</t>
  </si>
  <si>
    <t>Data: Number of rolls (n) = 3</t>
  </si>
  <si>
    <t>Explanation: Here, we have a discrete distribution (Geometric) since we are interested</t>
  </si>
  <si>
    <t>in the number of trials required to achieve the first success (rolling a 6) in a sequence of</t>
  </si>
  <si>
    <t>independent trials. The Geometric distribution models the probability of achieving the</t>
  </si>
  <si>
    <t>first success on a specific trial.</t>
  </si>
  <si>
    <t>((1-p)^(k-1))*q</t>
  </si>
  <si>
    <t>To find for x1 = 1/6, x2 = 5/36, x3 = 25/216</t>
  </si>
  <si>
    <t>p= (1/6) + (5/36) + (25/216)</t>
  </si>
  <si>
    <t>p=0.4213</t>
  </si>
  <si>
    <t>The probability of having atleast one 6 is 42.13%.</t>
  </si>
  <si>
    <t>Data: Mean weight (μ) = 150 grams, Standard deviation (σ) = 10 grams, Weight range (lower limit x1, upper limit x2)</t>
  </si>
  <si>
    <t>For x1=</t>
  </si>
  <si>
    <t>For x2=</t>
  </si>
  <si>
    <t>p=</t>
  </si>
  <si>
    <t>The probability of randomly seleceted apples weighs between is 68.26%.</t>
  </si>
  <si>
    <t>Explanation: This problem involves a continuous distribution (Normal) since we are</t>
  </si>
  <si>
    <t>dealing with the weights of apples, which can take on any value within a range. The</t>
  </si>
  <si>
    <t>Normal distribution is commonly used to model continuous variables with a symmetric</t>
  </si>
  <si>
    <t>bell-shaped distribution.</t>
  </si>
  <si>
    <t>Data: Mean lifetime (μ) = 1000 hours, Lifetime threshold (x) = 900 hours</t>
  </si>
  <si>
    <t>By equation we need to find cummulative value and need to substract from 1</t>
  </si>
  <si>
    <t>The probability of a bulb that last more than 900 hours is 40.65%.</t>
  </si>
  <si>
    <t>The probability of student being taller than 180cm is 6.68%.</t>
  </si>
  <si>
    <t>Data: Sample size (n) = 100, Sample mean (x̄) = 170 cm, Sample standard deviation(s) = 8 cm, Confidence level = 95%</t>
  </si>
  <si>
    <t>Explanation: In this problem, we use a sample to estimate the population mean height.</t>
  </si>
  <si>
    <t>By calculating a confidence interval, we provide a range of plausible values for the</t>
  </si>
  <si>
    <t>population mean. The 95% confidence level indicates that we are 95% confident that</t>
  </si>
  <si>
    <t>the true population mean height falls within the calculated interval.</t>
  </si>
  <si>
    <t>To calculate this we need to find value of alpha and solve this with confiedence interval formula</t>
  </si>
  <si>
    <t>alpha =</t>
  </si>
  <si>
    <t>n=</t>
  </si>
  <si>
    <t>s=</t>
  </si>
  <si>
    <t>x̄=</t>
  </si>
  <si>
    <t>Now, Confiedence interval is</t>
  </si>
  <si>
    <t>Upper limit =</t>
  </si>
  <si>
    <t>Lower limit =</t>
  </si>
  <si>
    <t>Data: Sample size (n) = 500, Number of successes (x) = 320, Confidence level = 90%</t>
  </si>
  <si>
    <t>Explanation: In this problem, we aim to estimate the population proportion based on the</t>
  </si>
  <si>
    <t>sample proportion. By constructing a confidence interval, we provide a range of</t>
  </si>
  <si>
    <t>plausible values for the population proportion. The 90% confidence level indicates that</t>
  </si>
  <si>
    <t>we are 90% confident that the true population proportion falls within the calculated interval.</t>
  </si>
  <si>
    <t>Sample proportion=</t>
  </si>
  <si>
    <t>Sample size=</t>
  </si>
  <si>
    <t>Confiedence level=</t>
  </si>
  <si>
    <t>Standard error=</t>
  </si>
  <si>
    <t>Margin of error=</t>
  </si>
  <si>
    <t xml:space="preserve">Lower Limit = </t>
  </si>
  <si>
    <t xml:space="preserve">Upper Limit = </t>
  </si>
  <si>
    <t>Data: Sample size (n) = 50, Test scores of the two groups</t>
  </si>
  <si>
    <t>Explanation: In this problem, we are interested in comparing the means of two groups</t>
  </si>
  <si>
    <t>(new method vs. traditional method). The null hypothesis (H0) states that there is no</t>
  </si>
  <si>
    <t>significant difference between the means, while the alternative hypothesis (Ha)</t>
  </si>
  <si>
    <t>suggests that there is a significant difference.</t>
  </si>
  <si>
    <t>So as from the problem we can say that a researcher says that the new teaching method has improved test score.</t>
  </si>
  <si>
    <t>μNew &gt; μTaraditional</t>
  </si>
  <si>
    <t>μNew = μTraditional</t>
  </si>
  <si>
    <t>Taking null hypotheses H0 is that there is no difference in mean score value of both methods.</t>
  </si>
  <si>
    <t>H0 =</t>
  </si>
  <si>
    <t>While alternative hypothese Ha suggests that the mean of new teaching method is more than mean of traditional method.</t>
  </si>
  <si>
    <t xml:space="preserve">Ha = </t>
  </si>
  <si>
    <r>
      <t xml:space="preserve">μNew </t>
    </r>
    <r>
      <rPr>
        <sz val="11"/>
        <color theme="1"/>
        <rFont val="Calibri"/>
        <family val="2"/>
      </rPr>
      <t>≠</t>
    </r>
    <r>
      <rPr>
        <sz val="11"/>
        <color theme="1"/>
        <rFont val="Calibri"/>
        <family val="2"/>
        <scheme val="minor"/>
      </rPr>
      <t xml:space="preserve"> μTaraditional</t>
    </r>
  </si>
  <si>
    <t>Data: Sample size (n) = 25, Sample mean (x̄) = 510 grams, Sample standard deviation (s) = 20 grams, Population mean (μ) = 500 grams</t>
  </si>
  <si>
    <t>Explanation: In this problem, we are conducting a hypothesis test to assess whether the</t>
  </si>
  <si>
    <t>sample mean weight provides evidence to support the company's claim about the</t>
  </si>
  <si>
    <t>population mean weight. The null hypothesis (H0) assumes that the population mean</t>
  </si>
  <si>
    <t>weight is equal to the claimed value, while the alternative hypothesis (Ha) suggests otherwise.</t>
  </si>
  <si>
    <t>Ha is μ ≠ 500</t>
  </si>
  <si>
    <t>H0 is μ = 500</t>
  </si>
  <si>
    <t>We can determine this with t-test.</t>
  </si>
  <si>
    <t>Degree of freedom df = n-1 = 24.</t>
  </si>
  <si>
    <t>Critical t value is 2.064 from t table</t>
  </si>
  <si>
    <r>
      <t xml:space="preserve">Considering confiedence interval at 95%. We can get significance level 0.05 and since it is two tail we can say  </t>
    </r>
    <r>
      <rPr>
        <sz val="11"/>
        <color theme="1"/>
        <rFont val="Calibri"/>
        <family val="2"/>
      </rPr>
      <t>α/2</t>
    </r>
    <r>
      <rPr>
        <sz val="11"/>
        <color theme="1"/>
        <rFont val="Calibri"/>
        <family val="2"/>
        <scheme val="minor"/>
      </rPr>
      <t>= 0.025.</t>
    </r>
  </si>
  <si>
    <t>Using t-test formula</t>
  </si>
  <si>
    <t>t =</t>
  </si>
  <si>
    <r>
      <rPr>
        <sz val="11"/>
        <color theme="1"/>
        <rFont val="Calibri"/>
        <family val="2"/>
        <scheme val="minor"/>
      </rPr>
      <t xml:space="preserve">Since </t>
    </r>
    <r>
      <rPr>
        <sz val="11"/>
        <color rgb="FF0D0D0D"/>
        <rFont val="Times New Roman"/>
        <family val="1"/>
      </rPr>
      <t>2.5&gt;2.064</t>
    </r>
    <r>
      <rPr>
        <sz val="11"/>
        <color rgb="FF0D0D0D"/>
        <rFont val="Segoe UI"/>
        <family val="2"/>
      </rPr>
      <t>, we reject the null hypothesis.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</si>
</sst>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Times New Roman"/>
      <family val="1"/>
    </font>
    <font>
      <sz val="11"/>
      <color theme="1"/>
      <name val="Calibri"/>
      <family val="2"/>
    </font>
    <font>
      <sz val="11"/>
      <color rgb="FF0D0D0D"/>
      <name val="Times New Roman"/>
      <family val="1"/>
    </font>
    <font>
      <sz val="11"/>
      <color rgb="FF0D0D0D"/>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0" borderId="0" xfId="0" applyFont="1"/>
    <xf numFmtId="0" fontId="0" fillId="0" borderId="0" xfId="0" applyFill="1"/>
    <xf numFmtId="0" fontId="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11</xdr:col>
      <xdr:colOff>241300</xdr:colOff>
      <xdr:row>3</xdr:row>
      <xdr:rowOff>19050</xdr:rowOff>
    </xdr:to>
    <xdr:sp macro="" textlink="">
      <xdr:nvSpPr>
        <xdr:cNvPr id="2" name="TextBox 1">
          <a:extLst>
            <a:ext uri="{FF2B5EF4-FFF2-40B4-BE49-F238E27FC236}">
              <a16:creationId xmlns:a16="http://schemas.microsoft.com/office/drawing/2014/main" id="{EB284078-09C7-4264-8634-AD954CAFF2E1}"/>
            </a:ext>
          </a:extLst>
        </xdr:cNvPr>
        <xdr:cNvSpPr txBox="1"/>
      </xdr:nvSpPr>
      <xdr:spPr>
        <a:xfrm>
          <a:off x="57150" y="38100"/>
          <a:ext cx="71056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Problem: A fair six-sided die is rolled 100 times. What is the probability of rolling exactly five 3's?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31750</xdr:colOff>
      <xdr:row>0</xdr:row>
      <xdr:rowOff>31750</xdr:rowOff>
    </xdr:from>
    <xdr:to>
      <xdr:col>12</xdr:col>
      <xdr:colOff>254000</xdr:colOff>
      <xdr:row>3</xdr:row>
      <xdr:rowOff>12700</xdr:rowOff>
    </xdr:to>
    <xdr:sp macro="" textlink="">
      <xdr:nvSpPr>
        <xdr:cNvPr id="2" name="TextBox 1">
          <a:extLst>
            <a:ext uri="{FF2B5EF4-FFF2-40B4-BE49-F238E27FC236}">
              <a16:creationId xmlns:a16="http://schemas.microsoft.com/office/drawing/2014/main" id="{7116462F-ACAC-4EBB-86F2-34A557DFBA11}"/>
            </a:ext>
          </a:extLst>
        </xdr:cNvPr>
        <xdr:cNvSpPr txBox="1"/>
      </xdr:nvSpPr>
      <xdr:spPr>
        <a:xfrm>
          <a:off x="31750" y="31750"/>
          <a:ext cx="75374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5. Problem: The time taken to complete a task is exponentially distributed with a mean of 20 minutes. What is the probability that the task is completed in less than 15 minutes?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31750</xdr:colOff>
      <xdr:row>0</xdr:row>
      <xdr:rowOff>31750</xdr:rowOff>
    </xdr:from>
    <xdr:to>
      <xdr:col>12</xdr:col>
      <xdr:colOff>254000</xdr:colOff>
      <xdr:row>3</xdr:row>
      <xdr:rowOff>12700</xdr:rowOff>
    </xdr:to>
    <xdr:sp macro="" textlink="">
      <xdr:nvSpPr>
        <xdr:cNvPr id="2" name="TextBox 1">
          <a:extLst>
            <a:ext uri="{FF2B5EF4-FFF2-40B4-BE49-F238E27FC236}">
              <a16:creationId xmlns:a16="http://schemas.microsoft.com/office/drawing/2014/main" id="{C1679205-3055-445D-9DE3-2EF2384E885D}"/>
            </a:ext>
          </a:extLst>
        </xdr:cNvPr>
        <xdr:cNvSpPr txBox="1"/>
      </xdr:nvSpPr>
      <xdr:spPr>
        <a:xfrm>
          <a:off x="31750" y="31750"/>
          <a:ext cx="75374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Problem: A company sells smartphones, and the number of defects per batch follows a Poisson distribution with a mean of 2 defects. What is the probability of having exactly 3 defects in a randomly selected batch?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xdr:colOff>
      <xdr:row>0</xdr:row>
      <xdr:rowOff>31750</xdr:rowOff>
    </xdr:from>
    <xdr:to>
      <xdr:col>12</xdr:col>
      <xdr:colOff>260350</xdr:colOff>
      <xdr:row>3</xdr:row>
      <xdr:rowOff>12700</xdr:rowOff>
    </xdr:to>
    <xdr:sp macro="" textlink="">
      <xdr:nvSpPr>
        <xdr:cNvPr id="2" name="TextBox 1">
          <a:extLst>
            <a:ext uri="{FF2B5EF4-FFF2-40B4-BE49-F238E27FC236}">
              <a16:creationId xmlns:a16="http://schemas.microsoft.com/office/drawing/2014/main" id="{1937E408-D47F-4E17-B9AB-85EE76CCB191}"/>
            </a:ext>
          </a:extLst>
        </xdr:cNvPr>
        <xdr:cNvSpPr txBox="1"/>
      </xdr:nvSpPr>
      <xdr:spPr>
        <a:xfrm>
          <a:off x="38100" y="31750"/>
          <a:ext cx="75374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Problem: In a game, a player has a 0.3 probability of winning each round. If the player plays 10 rounds, what is the probability of winning exactly 3 rounds?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38100</xdr:colOff>
      <xdr:row>0</xdr:row>
      <xdr:rowOff>31750</xdr:rowOff>
    </xdr:from>
    <xdr:to>
      <xdr:col>12</xdr:col>
      <xdr:colOff>260350</xdr:colOff>
      <xdr:row>2</xdr:row>
      <xdr:rowOff>57150</xdr:rowOff>
    </xdr:to>
    <xdr:sp macro="" textlink="">
      <xdr:nvSpPr>
        <xdr:cNvPr id="2" name="TextBox 1">
          <a:extLst>
            <a:ext uri="{FF2B5EF4-FFF2-40B4-BE49-F238E27FC236}">
              <a16:creationId xmlns:a16="http://schemas.microsoft.com/office/drawing/2014/main" id="{62C807D1-DE06-47F8-AB57-C95704417C7B}"/>
            </a:ext>
          </a:extLst>
        </xdr:cNvPr>
        <xdr:cNvSpPr txBox="1"/>
      </xdr:nvSpPr>
      <xdr:spPr>
        <a:xfrm>
          <a:off x="38100" y="31750"/>
          <a:ext cx="753745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Problem: A six-sided fair die is rolled three times. What is the probability of obtaining at least one 6?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12</xdr:col>
      <xdr:colOff>257175</xdr:colOff>
      <xdr:row>3</xdr:row>
      <xdr:rowOff>15875</xdr:rowOff>
    </xdr:to>
    <xdr:sp macro="" textlink="">
      <xdr:nvSpPr>
        <xdr:cNvPr id="2" name="TextBox 1">
          <a:extLst>
            <a:ext uri="{FF2B5EF4-FFF2-40B4-BE49-F238E27FC236}">
              <a16:creationId xmlns:a16="http://schemas.microsoft.com/office/drawing/2014/main" id="{8650E227-F36C-4A81-9F8F-ECD7802B736A}"/>
            </a:ext>
          </a:extLst>
        </xdr:cNvPr>
        <xdr:cNvSpPr txBox="1"/>
      </xdr:nvSpPr>
      <xdr:spPr>
        <a:xfrm>
          <a:off x="38100" y="38100"/>
          <a:ext cx="7534275"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Problem: The weights of apples in a basket follow a normal distribution with a mean of 150 grams and a standard deviation of 10 grams. What is the probability that a randomly selected apple weighs between 140 and 160 grams?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0</xdr:row>
      <xdr:rowOff>25400</xdr:rowOff>
    </xdr:from>
    <xdr:to>
      <xdr:col>12</xdr:col>
      <xdr:colOff>257175</xdr:colOff>
      <xdr:row>3</xdr:row>
      <xdr:rowOff>9525</xdr:rowOff>
    </xdr:to>
    <xdr:sp macro="" textlink="">
      <xdr:nvSpPr>
        <xdr:cNvPr id="2" name="TextBox 1">
          <a:extLst>
            <a:ext uri="{FF2B5EF4-FFF2-40B4-BE49-F238E27FC236}">
              <a16:creationId xmlns:a16="http://schemas.microsoft.com/office/drawing/2014/main" id="{819EBF6D-53B3-41D2-B941-3FDA8261084F}"/>
            </a:ext>
          </a:extLst>
        </xdr:cNvPr>
        <xdr:cNvSpPr txBox="1"/>
      </xdr:nvSpPr>
      <xdr:spPr>
        <a:xfrm>
          <a:off x="38100" y="25400"/>
          <a:ext cx="7534275" cy="52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Problem: The lifetimes of a certain brand of light bulbs are exponentially distributed with a mean of 1000 hours. What is the probability that a randomly selected light bulb lasts more than 900 hours?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12</xdr:col>
      <xdr:colOff>266700</xdr:colOff>
      <xdr:row>3</xdr:row>
      <xdr:rowOff>133350</xdr:rowOff>
    </xdr:to>
    <xdr:sp macro="" textlink="">
      <xdr:nvSpPr>
        <xdr:cNvPr id="2" name="TextBox 1">
          <a:extLst>
            <a:ext uri="{FF2B5EF4-FFF2-40B4-BE49-F238E27FC236}">
              <a16:creationId xmlns:a16="http://schemas.microsoft.com/office/drawing/2014/main" id="{9B10BA4E-78F1-4CF8-BF55-939A2780151C}"/>
            </a:ext>
          </a:extLst>
        </xdr:cNvPr>
        <xdr:cNvSpPr txBox="1"/>
      </xdr:nvSpPr>
      <xdr:spPr>
        <a:xfrm>
          <a:off x="47625" y="47625"/>
          <a:ext cx="753427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12</xdr:col>
      <xdr:colOff>266700</xdr:colOff>
      <xdr:row>3</xdr:row>
      <xdr:rowOff>123825</xdr:rowOff>
    </xdr:to>
    <xdr:sp macro="" textlink="">
      <xdr:nvSpPr>
        <xdr:cNvPr id="2" name="TextBox 1">
          <a:extLst>
            <a:ext uri="{FF2B5EF4-FFF2-40B4-BE49-F238E27FC236}">
              <a16:creationId xmlns:a16="http://schemas.microsoft.com/office/drawing/2014/main" id="{AE92F865-7990-40AC-A073-DBE09EE3D246}"/>
            </a:ext>
          </a:extLst>
        </xdr:cNvPr>
        <xdr:cNvSpPr txBox="1"/>
      </xdr:nvSpPr>
      <xdr:spPr>
        <a:xfrm>
          <a:off x="47625" y="38100"/>
          <a:ext cx="7534275"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31750</xdr:colOff>
      <xdr:row>0</xdr:row>
      <xdr:rowOff>28575</xdr:rowOff>
    </xdr:from>
    <xdr:to>
      <xdr:col>12</xdr:col>
      <xdr:colOff>447675</xdr:colOff>
      <xdr:row>3</xdr:row>
      <xdr:rowOff>123825</xdr:rowOff>
    </xdr:to>
    <xdr:sp macro="" textlink="">
      <xdr:nvSpPr>
        <xdr:cNvPr id="2" name="TextBox 1">
          <a:extLst>
            <a:ext uri="{FF2B5EF4-FFF2-40B4-BE49-F238E27FC236}">
              <a16:creationId xmlns:a16="http://schemas.microsoft.com/office/drawing/2014/main" id="{71336B77-0533-4663-B386-63A94698B097}"/>
            </a:ext>
          </a:extLst>
        </xdr:cNvPr>
        <xdr:cNvSpPr txBox="1"/>
      </xdr:nvSpPr>
      <xdr:spPr>
        <a:xfrm>
          <a:off x="31750" y="28575"/>
          <a:ext cx="7731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44450</xdr:colOff>
      <xdr:row>0</xdr:row>
      <xdr:rowOff>34925</xdr:rowOff>
    </xdr:from>
    <xdr:to>
      <xdr:col>12</xdr:col>
      <xdr:colOff>581025</xdr:colOff>
      <xdr:row>3</xdr:row>
      <xdr:rowOff>130175</xdr:rowOff>
    </xdr:to>
    <xdr:sp macro="" textlink="">
      <xdr:nvSpPr>
        <xdr:cNvPr id="2" name="TextBox 1">
          <a:extLst>
            <a:ext uri="{FF2B5EF4-FFF2-40B4-BE49-F238E27FC236}">
              <a16:creationId xmlns:a16="http://schemas.microsoft.com/office/drawing/2014/main" id="{52751021-5BD2-4A61-AE74-A6EA1ADF7980}"/>
            </a:ext>
          </a:extLst>
        </xdr:cNvPr>
        <xdr:cNvSpPr txBox="1"/>
      </xdr:nvSpPr>
      <xdr:spPr>
        <a:xfrm>
          <a:off x="44450" y="34925"/>
          <a:ext cx="785177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a:t>
          </a:r>
        </a:p>
      </xdr:txBody>
    </xdr:sp>
    <xdr:clientData/>
  </xdr:twoCellAnchor>
  <xdr:twoCellAnchor editAs="oneCell">
    <xdr:from>
      <xdr:col>2</xdr:col>
      <xdr:colOff>190500</xdr:colOff>
      <xdr:row>17</xdr:row>
      <xdr:rowOff>152400</xdr:rowOff>
    </xdr:from>
    <xdr:to>
      <xdr:col>4</xdr:col>
      <xdr:colOff>282412</xdr:colOff>
      <xdr:row>22</xdr:row>
      <xdr:rowOff>114186</xdr:rowOff>
    </xdr:to>
    <xdr:pic>
      <xdr:nvPicPr>
        <xdr:cNvPr id="4" name="Picture 3">
          <a:extLst>
            <a:ext uri="{FF2B5EF4-FFF2-40B4-BE49-F238E27FC236}">
              <a16:creationId xmlns:a16="http://schemas.microsoft.com/office/drawing/2014/main" id="{4FFC3A34-9003-A8C4-C89A-B58A2E86804F}"/>
            </a:ext>
          </a:extLst>
        </xdr:cNvPr>
        <xdr:cNvPicPr>
          <a:picLocks noChangeAspect="1"/>
        </xdr:cNvPicPr>
      </xdr:nvPicPr>
      <xdr:blipFill>
        <a:blip xmlns:r="http://schemas.openxmlformats.org/officeDocument/2006/relationships" r:embed="rId1"/>
        <a:stretch>
          <a:fillRect/>
        </a:stretch>
      </xdr:blipFill>
      <xdr:spPr>
        <a:xfrm>
          <a:off x="1409700" y="3390900"/>
          <a:ext cx="1304762" cy="9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0</xdr:row>
      <xdr:rowOff>31750</xdr:rowOff>
    </xdr:from>
    <xdr:to>
      <xdr:col>11</xdr:col>
      <xdr:colOff>444500</xdr:colOff>
      <xdr:row>3</xdr:row>
      <xdr:rowOff>12700</xdr:rowOff>
    </xdr:to>
    <xdr:sp macro="" textlink="">
      <xdr:nvSpPr>
        <xdr:cNvPr id="2" name="TextBox 1">
          <a:extLst>
            <a:ext uri="{FF2B5EF4-FFF2-40B4-BE49-F238E27FC236}">
              <a16:creationId xmlns:a16="http://schemas.microsoft.com/office/drawing/2014/main" id="{530972DD-3E3F-4AE0-B953-5E580496EA19}"/>
            </a:ext>
          </a:extLst>
        </xdr:cNvPr>
        <xdr:cNvSpPr txBox="1"/>
      </xdr:nvSpPr>
      <xdr:spPr>
        <a:xfrm>
          <a:off x="44450" y="31750"/>
          <a:ext cx="71056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Problem: In a deck of 52 playing cards, five cards are randomly drawn without replacement. What is the probability of getting two hearts?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44450</xdr:colOff>
      <xdr:row>0</xdr:row>
      <xdr:rowOff>44450</xdr:rowOff>
    </xdr:from>
    <xdr:to>
      <xdr:col>11</xdr:col>
      <xdr:colOff>444500</xdr:colOff>
      <xdr:row>3</xdr:row>
      <xdr:rowOff>25400</xdr:rowOff>
    </xdr:to>
    <xdr:sp macro="" textlink="">
      <xdr:nvSpPr>
        <xdr:cNvPr id="2" name="TextBox 1">
          <a:extLst>
            <a:ext uri="{FF2B5EF4-FFF2-40B4-BE49-F238E27FC236}">
              <a16:creationId xmlns:a16="http://schemas.microsoft.com/office/drawing/2014/main" id="{411ABED9-154E-486F-B938-63DF22C85ED1}"/>
            </a:ext>
          </a:extLst>
        </xdr:cNvPr>
        <xdr:cNvSpPr txBox="1"/>
      </xdr:nvSpPr>
      <xdr:spPr>
        <a:xfrm>
          <a:off x="44450" y="44450"/>
          <a:ext cx="71056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Problem: A multiple-choice test consists of 10 questions, each with four possible answers. If a student randomly guesses</a:t>
          </a:r>
          <a:r>
            <a:rPr lang="en-IN" sz="1100" baseline="0">
              <a:latin typeface="Times New Roman" panose="02020603050405020304" pitchFamily="18" charset="0"/>
              <a:cs typeface="Times New Roman" panose="02020603050405020304" pitchFamily="18" charset="0"/>
            </a:rPr>
            <a:t> </a:t>
          </a:r>
          <a:r>
            <a:rPr lang="en-IN" sz="1100">
              <a:latin typeface="Times New Roman" panose="02020603050405020304" pitchFamily="18" charset="0"/>
              <a:cs typeface="Times New Roman" panose="02020603050405020304" pitchFamily="18" charset="0"/>
            </a:rPr>
            <a:t>on each question, what is the probability of getting at least 8 questions correct?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12</xdr:col>
      <xdr:colOff>44450</xdr:colOff>
      <xdr:row>3</xdr:row>
      <xdr:rowOff>19050</xdr:rowOff>
    </xdr:to>
    <xdr:sp macro="" textlink="">
      <xdr:nvSpPr>
        <xdr:cNvPr id="2" name="TextBox 1">
          <a:extLst>
            <a:ext uri="{FF2B5EF4-FFF2-40B4-BE49-F238E27FC236}">
              <a16:creationId xmlns:a16="http://schemas.microsoft.com/office/drawing/2014/main" id="{1FF3A40E-310F-4AFB-81E8-4ADF0D1ED847}"/>
            </a:ext>
          </a:extLst>
        </xdr:cNvPr>
        <xdr:cNvSpPr txBox="1"/>
      </xdr:nvSpPr>
      <xdr:spPr>
        <a:xfrm>
          <a:off x="38100" y="38100"/>
          <a:ext cx="7321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4. Problem: A bag contains 30 red balls, 20 blue balls, and 10 green balls. Three balls are drawn without replacement. What is the probability that all three balls are blue?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44450</xdr:colOff>
      <xdr:row>0</xdr:row>
      <xdr:rowOff>31750</xdr:rowOff>
    </xdr:from>
    <xdr:to>
      <xdr:col>12</xdr:col>
      <xdr:colOff>50800</xdr:colOff>
      <xdr:row>3</xdr:row>
      <xdr:rowOff>12700</xdr:rowOff>
    </xdr:to>
    <xdr:sp macro="" textlink="">
      <xdr:nvSpPr>
        <xdr:cNvPr id="2" name="TextBox 1">
          <a:extLst>
            <a:ext uri="{FF2B5EF4-FFF2-40B4-BE49-F238E27FC236}">
              <a16:creationId xmlns:a16="http://schemas.microsoft.com/office/drawing/2014/main" id="{83602EB5-6232-40A9-BFC8-819A467802D6}"/>
            </a:ext>
          </a:extLst>
        </xdr:cNvPr>
        <xdr:cNvSpPr txBox="1"/>
      </xdr:nvSpPr>
      <xdr:spPr>
        <a:xfrm>
          <a:off x="44450" y="31750"/>
          <a:ext cx="7321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5. Problem: In a football match, a player scores a goal with a 0.3 probability per shot. If the player takes 10 shots, what is the probability of scoring exactly three goals?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31750</xdr:rowOff>
    </xdr:from>
    <xdr:to>
      <xdr:col>12</xdr:col>
      <xdr:colOff>44450</xdr:colOff>
      <xdr:row>3</xdr:row>
      <xdr:rowOff>12700</xdr:rowOff>
    </xdr:to>
    <xdr:sp macro="" textlink="">
      <xdr:nvSpPr>
        <xdr:cNvPr id="2" name="TextBox 1">
          <a:extLst>
            <a:ext uri="{FF2B5EF4-FFF2-40B4-BE49-F238E27FC236}">
              <a16:creationId xmlns:a16="http://schemas.microsoft.com/office/drawing/2014/main" id="{2CD86BBD-33AE-44ED-AF52-8402126E5A48}"/>
            </a:ext>
          </a:extLst>
        </xdr:cNvPr>
        <xdr:cNvSpPr txBox="1"/>
      </xdr:nvSpPr>
      <xdr:spPr>
        <a:xfrm>
          <a:off x="38100" y="31750"/>
          <a:ext cx="7321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1. Problem: The heights of students in a class are normally distributed with a mean of 165 cm and a standard deviation of 10 cm. What is the probability that a randomly selected student is taller than 180 cm?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0</xdr:row>
      <xdr:rowOff>44450</xdr:rowOff>
    </xdr:from>
    <xdr:to>
      <xdr:col>12</xdr:col>
      <xdr:colOff>57150</xdr:colOff>
      <xdr:row>3</xdr:row>
      <xdr:rowOff>25400</xdr:rowOff>
    </xdr:to>
    <xdr:sp macro="" textlink="">
      <xdr:nvSpPr>
        <xdr:cNvPr id="2" name="TextBox 1">
          <a:extLst>
            <a:ext uri="{FF2B5EF4-FFF2-40B4-BE49-F238E27FC236}">
              <a16:creationId xmlns:a16="http://schemas.microsoft.com/office/drawing/2014/main" id="{B2DA94DD-9D30-4EBB-83BB-201AC996D166}"/>
            </a:ext>
          </a:extLst>
        </xdr:cNvPr>
        <xdr:cNvSpPr txBox="1"/>
      </xdr:nvSpPr>
      <xdr:spPr>
        <a:xfrm>
          <a:off x="50800" y="44450"/>
          <a:ext cx="73215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2. Problem: The waiting times at a coffee shop are exponentially distributed with a mean of 5 minutes. What is the probability that a customer waits less than 3 minutes?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0</xdr:row>
      <xdr:rowOff>31750</xdr:rowOff>
    </xdr:from>
    <xdr:to>
      <xdr:col>12</xdr:col>
      <xdr:colOff>273050</xdr:colOff>
      <xdr:row>3</xdr:row>
      <xdr:rowOff>12700</xdr:rowOff>
    </xdr:to>
    <xdr:sp macro="" textlink="">
      <xdr:nvSpPr>
        <xdr:cNvPr id="2" name="TextBox 1">
          <a:extLst>
            <a:ext uri="{FF2B5EF4-FFF2-40B4-BE49-F238E27FC236}">
              <a16:creationId xmlns:a16="http://schemas.microsoft.com/office/drawing/2014/main" id="{9071351E-E3D7-4F48-A35D-554F1389DBEB}"/>
            </a:ext>
          </a:extLst>
        </xdr:cNvPr>
        <xdr:cNvSpPr txBox="1"/>
      </xdr:nvSpPr>
      <xdr:spPr>
        <a:xfrm>
          <a:off x="50800" y="31750"/>
          <a:ext cx="75374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3. Problem: The lifetimes of a certain brand of light bulbs are normally distributed with a mean of 1000 hours and a standard deviation of 100 hours. What is the probability that a randomly selected light bulb lasts between 900 and 1100 hours?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31750</xdr:rowOff>
    </xdr:from>
    <xdr:to>
      <xdr:col>12</xdr:col>
      <xdr:colOff>260350</xdr:colOff>
      <xdr:row>3</xdr:row>
      <xdr:rowOff>12700</xdr:rowOff>
    </xdr:to>
    <xdr:sp macro="" textlink="">
      <xdr:nvSpPr>
        <xdr:cNvPr id="2" name="TextBox 1">
          <a:extLst>
            <a:ext uri="{FF2B5EF4-FFF2-40B4-BE49-F238E27FC236}">
              <a16:creationId xmlns:a16="http://schemas.microsoft.com/office/drawing/2014/main" id="{08F918B5-F972-42C1-ABEF-C14A79AF6A93}"/>
            </a:ext>
          </a:extLst>
        </xdr:cNvPr>
        <xdr:cNvSpPr txBox="1"/>
      </xdr:nvSpPr>
      <xdr:spPr>
        <a:xfrm>
          <a:off x="38100" y="31750"/>
          <a:ext cx="75374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4. Problem: The weights of apples in a basket follow a uniform distribution between 100 grams and 200 grams. What is the probability that a randomly selected apple weighs between 150 and 170 grams?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8"/>
  <sheetViews>
    <sheetView workbookViewId="0">
      <selection activeCell="F12" sqref="F12"/>
    </sheetView>
  </sheetViews>
  <sheetFormatPr defaultRowHeight="15" x14ac:dyDescent="0.25"/>
  <cols>
    <col min="1" max="1" width="11.85546875" bestFit="1" customWidth="1"/>
  </cols>
  <sheetData>
    <row r="5" spans="1:1" x14ac:dyDescent="0.25">
      <c r="A5" t="s">
        <v>0</v>
      </c>
    </row>
    <row r="7" spans="1:1" x14ac:dyDescent="0.25">
      <c r="A7" s="1">
        <f>_xlfn.BINOM.DIST(5,100,1/6,FALSE)</f>
        <v>2.9090311057530159E-4</v>
      </c>
    </row>
    <row r="8" spans="1:1" x14ac:dyDescent="0.25">
      <c r="A8" t="s">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B395-831F-4294-BA43-343F2DEA28AC}">
  <dimension ref="A5:A7"/>
  <sheetViews>
    <sheetView workbookViewId="0">
      <selection activeCell="A6" sqref="A6"/>
    </sheetView>
  </sheetViews>
  <sheetFormatPr defaultRowHeight="15" x14ac:dyDescent="0.25"/>
  <sheetData>
    <row r="5" spans="1:1" x14ac:dyDescent="0.25">
      <c r="A5" t="s">
        <v>24</v>
      </c>
    </row>
    <row r="6" spans="1:1" x14ac:dyDescent="0.25">
      <c r="A6" s="1">
        <f>_xlfn.EXPON.DIST(15,(1/20),TRUE)</f>
        <v>0.52763344725898531</v>
      </c>
    </row>
    <row r="7" spans="1:1" x14ac:dyDescent="0.25">
      <c r="A7" t="s">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51F0-2A77-4376-BD09-55F2B0315052}">
  <dimension ref="A5:A12"/>
  <sheetViews>
    <sheetView workbookViewId="0">
      <selection activeCell="F15" sqref="F15"/>
    </sheetView>
  </sheetViews>
  <sheetFormatPr defaultRowHeight="15" x14ac:dyDescent="0.25"/>
  <sheetData>
    <row r="5" spans="1:1" x14ac:dyDescent="0.25">
      <c r="A5" t="s">
        <v>26</v>
      </c>
    </row>
    <row r="6" spans="1:1" x14ac:dyDescent="0.25">
      <c r="A6" s="1">
        <f>_xlfn.POISSON.DIST(3, 2, FALSE)</f>
        <v>0.18044704431548364</v>
      </c>
    </row>
    <row r="7" spans="1:1" x14ac:dyDescent="0.25">
      <c r="A7" t="s">
        <v>27</v>
      </c>
    </row>
    <row r="9" spans="1:1" x14ac:dyDescent="0.25">
      <c r="A9" t="s">
        <v>28</v>
      </c>
    </row>
    <row r="10" spans="1:1" x14ac:dyDescent="0.25">
      <c r="A10" t="s">
        <v>29</v>
      </c>
    </row>
    <row r="11" spans="1:1" x14ac:dyDescent="0.25">
      <c r="A11" t="s">
        <v>30</v>
      </c>
    </row>
    <row r="12" spans="1:1" x14ac:dyDescent="0.25">
      <c r="A12" t="s">
        <v>31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1F0EB-296E-4BE1-ABF7-3000F1B63E39}">
  <dimension ref="A5:A12"/>
  <sheetViews>
    <sheetView workbookViewId="0">
      <selection activeCell="E13" sqref="E13"/>
    </sheetView>
  </sheetViews>
  <sheetFormatPr defaultRowHeight="15" x14ac:dyDescent="0.25"/>
  <sheetData>
    <row r="5" spans="1:1" x14ac:dyDescent="0.25">
      <c r="A5" t="s">
        <v>32</v>
      </c>
    </row>
    <row r="6" spans="1:1" x14ac:dyDescent="0.25">
      <c r="A6" s="1">
        <f>_xlfn.BINOM.DIST(3,10,0.3,FALSE)</f>
        <v>0.26682793200000005</v>
      </c>
    </row>
    <row r="7" spans="1:1" x14ac:dyDescent="0.25">
      <c r="A7" t="s">
        <v>33</v>
      </c>
    </row>
    <row r="9" spans="1:1" x14ac:dyDescent="0.25">
      <c r="A9" t="s">
        <v>34</v>
      </c>
    </row>
    <row r="10" spans="1:1" x14ac:dyDescent="0.25">
      <c r="A10" t="s">
        <v>35</v>
      </c>
    </row>
    <row r="11" spans="1:1" x14ac:dyDescent="0.25">
      <c r="A11" t="s">
        <v>36</v>
      </c>
    </row>
    <row r="12" spans="1:1" x14ac:dyDescent="0.25">
      <c r="A12" t="s">
        <v>37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258A4-72E0-4DA6-8A3A-9BBE41485B9D}">
  <dimension ref="A4:C15"/>
  <sheetViews>
    <sheetView workbookViewId="0">
      <selection activeCell="F9" activeCellId="1" sqref="C9 F9"/>
    </sheetView>
  </sheetViews>
  <sheetFormatPr defaultRowHeight="15" x14ac:dyDescent="0.25"/>
  <sheetData>
    <row r="4" spans="1:3" x14ac:dyDescent="0.25">
      <c r="A4" t="s">
        <v>38</v>
      </c>
    </row>
    <row r="5" spans="1:3" x14ac:dyDescent="0.25">
      <c r="A5" t="s">
        <v>43</v>
      </c>
    </row>
    <row r="6" spans="1:3" x14ac:dyDescent="0.25">
      <c r="A6" t="s">
        <v>44</v>
      </c>
    </row>
    <row r="7" spans="1:3" x14ac:dyDescent="0.25">
      <c r="A7" t="s">
        <v>45</v>
      </c>
    </row>
    <row r="8" spans="1:3" x14ac:dyDescent="0.25">
      <c r="A8" s="1" t="s">
        <v>46</v>
      </c>
      <c r="C8">
        <f>_xlfn.NEGBINOM.DIST(3,6,1/6,FALSE)</f>
        <v>6.9460321089264906E-4</v>
      </c>
    </row>
    <row r="9" spans="1:3" x14ac:dyDescent="0.25">
      <c r="A9" t="s">
        <v>47</v>
      </c>
    </row>
    <row r="12" spans="1:3" x14ac:dyDescent="0.25">
      <c r="A12" t="s">
        <v>39</v>
      </c>
    </row>
    <row r="13" spans="1:3" x14ac:dyDescent="0.25">
      <c r="A13" t="s">
        <v>40</v>
      </c>
    </row>
    <row r="14" spans="1:3" x14ac:dyDescent="0.25">
      <c r="A14" t="s">
        <v>41</v>
      </c>
    </row>
    <row r="15" spans="1:3" x14ac:dyDescent="0.25">
      <c r="A15" t="s">
        <v>42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3EFB-AFED-4375-B807-8BD0F8AF58E2}">
  <dimension ref="A5:B14"/>
  <sheetViews>
    <sheetView workbookViewId="0">
      <selection activeCell="A5" sqref="A5"/>
    </sheetView>
  </sheetViews>
  <sheetFormatPr defaultRowHeight="15" x14ac:dyDescent="0.25"/>
  <sheetData>
    <row r="5" spans="1:2" x14ac:dyDescent="0.25">
      <c r="A5" t="s">
        <v>48</v>
      </c>
    </row>
    <row r="6" spans="1:2" x14ac:dyDescent="0.25">
      <c r="A6" t="s">
        <v>49</v>
      </c>
      <c r="B6">
        <f>_xlfn.NORM.DIST(140, 150, 10, TRUE)</f>
        <v>0.15865525393145699</v>
      </c>
    </row>
    <row r="7" spans="1:2" x14ac:dyDescent="0.25">
      <c r="A7" t="s">
        <v>50</v>
      </c>
      <c r="B7">
        <f>_xlfn.NORM.DIST(160, 150, 10, TRUE)</f>
        <v>0.84134474606854304</v>
      </c>
    </row>
    <row r="8" spans="1:2" x14ac:dyDescent="0.25">
      <c r="A8" t="s">
        <v>51</v>
      </c>
      <c r="B8" s="1">
        <f>B7-B6</f>
        <v>0.68268949213708607</v>
      </c>
    </row>
    <row r="9" spans="1:2" x14ac:dyDescent="0.25">
      <c r="A9" t="s">
        <v>52</v>
      </c>
    </row>
    <row r="11" spans="1:2" x14ac:dyDescent="0.25">
      <c r="A11" t="s">
        <v>53</v>
      </c>
    </row>
    <row r="12" spans="1:2" x14ac:dyDescent="0.25">
      <c r="A12" t="s">
        <v>54</v>
      </c>
    </row>
    <row r="13" spans="1:2" x14ac:dyDescent="0.25">
      <c r="A13" t="s">
        <v>55</v>
      </c>
    </row>
    <row r="14" spans="1:2" x14ac:dyDescent="0.25">
      <c r="A14" t="s">
        <v>56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C6245-EAEA-4124-91DB-577B93E20589}">
  <dimension ref="A5:A9"/>
  <sheetViews>
    <sheetView workbookViewId="0">
      <selection activeCell="L16" sqref="L16"/>
    </sheetView>
  </sheetViews>
  <sheetFormatPr defaultRowHeight="15" x14ac:dyDescent="0.25"/>
  <sheetData>
    <row r="5" spans="1:1" x14ac:dyDescent="0.25">
      <c r="A5" t="s">
        <v>57</v>
      </c>
    </row>
    <row r="6" spans="1:1" x14ac:dyDescent="0.25">
      <c r="A6" t="s">
        <v>58</v>
      </c>
    </row>
    <row r="7" spans="1:1" x14ac:dyDescent="0.25">
      <c r="A7">
        <f>_xlfn.EXPON.DIST(900, 1/1000, TRUE)</f>
        <v>0.59343034025940089</v>
      </c>
    </row>
    <row r="8" spans="1:1" x14ac:dyDescent="0.25">
      <c r="A8" s="1">
        <f>1-A7</f>
        <v>0.40656965974059911</v>
      </c>
    </row>
    <row r="9" spans="1:1" x14ac:dyDescent="0.25">
      <c r="A9" t="s">
        <v>59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44F2-ADF1-476A-95A6-F51CED3C38BB}">
  <dimension ref="A5:D21"/>
  <sheetViews>
    <sheetView workbookViewId="0">
      <selection activeCell="C15" sqref="C15"/>
    </sheetView>
  </sheetViews>
  <sheetFormatPr defaultRowHeight="15" x14ac:dyDescent="0.25"/>
  <sheetData>
    <row r="5" spans="1:2" x14ac:dyDescent="0.25">
      <c r="A5" t="s">
        <v>61</v>
      </c>
    </row>
    <row r="7" spans="1:2" x14ac:dyDescent="0.25">
      <c r="A7" t="s">
        <v>62</v>
      </c>
    </row>
    <row r="8" spans="1:2" x14ac:dyDescent="0.25">
      <c r="A8" t="s">
        <v>63</v>
      </c>
    </row>
    <row r="9" spans="1:2" x14ac:dyDescent="0.25">
      <c r="A9" t="s">
        <v>64</v>
      </c>
    </row>
    <row r="10" spans="1:2" x14ac:dyDescent="0.25">
      <c r="A10" t="s">
        <v>65</v>
      </c>
    </row>
    <row r="12" spans="1:2" x14ac:dyDescent="0.25">
      <c r="A12" t="s">
        <v>66</v>
      </c>
    </row>
    <row r="13" spans="1:2" x14ac:dyDescent="0.25">
      <c r="A13" t="s">
        <v>67</v>
      </c>
      <c r="B13">
        <f>1-0.95</f>
        <v>5.0000000000000044E-2</v>
      </c>
    </row>
    <row r="14" spans="1:2" x14ac:dyDescent="0.25">
      <c r="A14" t="s">
        <v>68</v>
      </c>
      <c r="B14">
        <v>100</v>
      </c>
    </row>
    <row r="15" spans="1:2" x14ac:dyDescent="0.25">
      <c r="A15" t="s">
        <v>69</v>
      </c>
      <c r="B15">
        <v>8</v>
      </c>
    </row>
    <row r="16" spans="1:2" x14ac:dyDescent="0.25">
      <c r="A16" t="s">
        <v>70</v>
      </c>
      <c r="B16">
        <v>170</v>
      </c>
    </row>
    <row r="18" spans="1:4" x14ac:dyDescent="0.25">
      <c r="A18" t="s">
        <v>71</v>
      </c>
      <c r="D18">
        <f>_xlfn.CONFIDENCE.T(B13,B15,B14)</f>
        <v>1.5873735612691333</v>
      </c>
    </row>
    <row r="20" spans="1:4" x14ac:dyDescent="0.25">
      <c r="A20" s="1" t="s">
        <v>72</v>
      </c>
      <c r="B20" s="1"/>
      <c r="C20" s="1">
        <f>170+D18</f>
        <v>171.58737356126915</v>
      </c>
    </row>
    <row r="21" spans="1:4" x14ac:dyDescent="0.25">
      <c r="A21" s="1" t="s">
        <v>73</v>
      </c>
      <c r="B21" s="1"/>
      <c r="C21" s="1">
        <f>170-D18</f>
        <v>168.41262643873085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658E5-3DC6-4686-B797-DA1513C68337}">
  <dimension ref="A5:C19"/>
  <sheetViews>
    <sheetView workbookViewId="0">
      <selection activeCell="I16" sqref="I16"/>
    </sheetView>
  </sheetViews>
  <sheetFormatPr defaultRowHeight="15" x14ac:dyDescent="0.25"/>
  <cols>
    <col min="3" max="3" width="12" bestFit="1" customWidth="1"/>
  </cols>
  <sheetData>
    <row r="5" spans="1:3" x14ac:dyDescent="0.25">
      <c r="A5" t="s">
        <v>74</v>
      </c>
    </row>
    <row r="7" spans="1:3" x14ac:dyDescent="0.25">
      <c r="A7" t="s">
        <v>75</v>
      </c>
    </row>
    <row r="8" spans="1:3" x14ac:dyDescent="0.25">
      <c r="A8" t="s">
        <v>76</v>
      </c>
    </row>
    <row r="9" spans="1:3" x14ac:dyDescent="0.25">
      <c r="A9" t="s">
        <v>77</v>
      </c>
    </row>
    <row r="10" spans="1:3" x14ac:dyDescent="0.25">
      <c r="A10" t="s">
        <v>78</v>
      </c>
    </row>
    <row r="12" spans="1:3" x14ac:dyDescent="0.25">
      <c r="A12" t="s">
        <v>79</v>
      </c>
      <c r="C12">
        <f>320/500</f>
        <v>0.64</v>
      </c>
    </row>
    <row r="13" spans="1:3" x14ac:dyDescent="0.25">
      <c r="A13" t="s">
        <v>80</v>
      </c>
      <c r="C13">
        <v>500</v>
      </c>
    </row>
    <row r="14" spans="1:3" x14ac:dyDescent="0.25">
      <c r="A14" t="s">
        <v>81</v>
      </c>
      <c r="C14">
        <f>_xlfn.NORM.S.INV(0.95)</f>
        <v>1.6448536269514715</v>
      </c>
    </row>
    <row r="15" spans="1:3" x14ac:dyDescent="0.25">
      <c r="A15" t="s">
        <v>82</v>
      </c>
      <c r="C15">
        <f>SQRT((C12*(1-C12))/C13)</f>
        <v>2.146625258399798E-2</v>
      </c>
    </row>
    <row r="16" spans="1:3" x14ac:dyDescent="0.25">
      <c r="A16" t="s">
        <v>83</v>
      </c>
      <c r="C16">
        <f>C15*C14</f>
        <v>3.5308843419845477E-2</v>
      </c>
    </row>
    <row r="18" spans="1:3" x14ac:dyDescent="0.25">
      <c r="A18" s="1" t="s">
        <v>84</v>
      </c>
      <c r="B18" s="1"/>
      <c r="C18" s="1">
        <f>C12+C16</f>
        <v>0.67530884341984554</v>
      </c>
    </row>
    <row r="19" spans="1:3" x14ac:dyDescent="0.25">
      <c r="A19" s="1" t="s">
        <v>85</v>
      </c>
      <c r="B19" s="1"/>
      <c r="C19" s="1">
        <f>C12-C16</f>
        <v>0.60469115658015449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5B43-BFA9-4A1C-8135-3B5884DB9068}">
  <dimension ref="A5:C18"/>
  <sheetViews>
    <sheetView workbookViewId="0">
      <selection activeCell="B18" sqref="B18"/>
    </sheetView>
  </sheetViews>
  <sheetFormatPr defaultRowHeight="15" x14ac:dyDescent="0.25"/>
  <cols>
    <col min="2" max="2" width="9.85546875" customWidth="1"/>
    <col min="3" max="3" width="10.140625" customWidth="1"/>
  </cols>
  <sheetData>
    <row r="5" spans="1:3" x14ac:dyDescent="0.25">
      <c r="A5" t="s">
        <v>86</v>
      </c>
    </row>
    <row r="7" spans="1:3" x14ac:dyDescent="0.25">
      <c r="A7" t="s">
        <v>87</v>
      </c>
    </row>
    <row r="8" spans="1:3" x14ac:dyDescent="0.25">
      <c r="A8" t="s">
        <v>88</v>
      </c>
    </row>
    <row r="9" spans="1:3" x14ac:dyDescent="0.25">
      <c r="A9" t="s">
        <v>89</v>
      </c>
    </row>
    <row r="10" spans="1:3" x14ac:dyDescent="0.25">
      <c r="A10" t="s">
        <v>90</v>
      </c>
    </row>
    <row r="12" spans="1:3" x14ac:dyDescent="0.25">
      <c r="A12" t="s">
        <v>91</v>
      </c>
    </row>
    <row r="13" spans="1:3" x14ac:dyDescent="0.25">
      <c r="A13" t="s">
        <v>94</v>
      </c>
    </row>
    <row r="14" spans="1:3" x14ac:dyDescent="0.25">
      <c r="A14" s="1" t="s">
        <v>95</v>
      </c>
      <c r="B14" s="1" t="s">
        <v>93</v>
      </c>
      <c r="C14" s="1"/>
    </row>
    <row r="16" spans="1:3" x14ac:dyDescent="0.25">
      <c r="A16" t="s">
        <v>96</v>
      </c>
    </row>
    <row r="17" spans="1:3" x14ac:dyDescent="0.25">
      <c r="A17" s="1" t="s">
        <v>97</v>
      </c>
      <c r="B17" s="1" t="s">
        <v>92</v>
      </c>
      <c r="C17" s="1"/>
    </row>
    <row r="18" spans="1:3" x14ac:dyDescent="0.25">
      <c r="A18" s="1" t="s">
        <v>97</v>
      </c>
      <c r="B18" s="1" t="s">
        <v>98</v>
      </c>
      <c r="C18" s="1"/>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0B8B-D5E4-4E72-BE4B-BD20FFE50EF0}">
  <dimension ref="A5:E26"/>
  <sheetViews>
    <sheetView tabSelected="1" workbookViewId="0">
      <selection activeCell="I21" sqref="I21"/>
    </sheetView>
  </sheetViews>
  <sheetFormatPr defaultRowHeight="15" x14ac:dyDescent="0.25"/>
  <sheetData>
    <row r="5" spans="1:1" x14ac:dyDescent="0.25">
      <c r="A5" t="s">
        <v>99</v>
      </c>
    </row>
    <row r="7" spans="1:1" x14ac:dyDescent="0.25">
      <c r="A7" t="s">
        <v>100</v>
      </c>
    </row>
    <row r="8" spans="1:1" x14ac:dyDescent="0.25">
      <c r="A8" t="s">
        <v>101</v>
      </c>
    </row>
    <row r="9" spans="1:1" x14ac:dyDescent="0.25">
      <c r="A9" t="s">
        <v>102</v>
      </c>
    </row>
    <row r="10" spans="1:1" x14ac:dyDescent="0.25">
      <c r="A10" t="s">
        <v>103</v>
      </c>
    </row>
    <row r="12" spans="1:1" x14ac:dyDescent="0.25">
      <c r="A12" t="s">
        <v>105</v>
      </c>
    </row>
    <row r="13" spans="1:1" x14ac:dyDescent="0.25">
      <c r="A13" t="s">
        <v>104</v>
      </c>
    </row>
    <row r="14" spans="1:1" x14ac:dyDescent="0.25">
      <c r="A14" t="s">
        <v>106</v>
      </c>
    </row>
    <row r="15" spans="1:1" x14ac:dyDescent="0.25">
      <c r="A15" t="s">
        <v>109</v>
      </c>
    </row>
    <row r="16" spans="1:1" x14ac:dyDescent="0.25">
      <c r="A16" t="s">
        <v>107</v>
      </c>
    </row>
    <row r="17" spans="1:5" x14ac:dyDescent="0.25">
      <c r="A17" t="s">
        <v>108</v>
      </c>
    </row>
    <row r="19" spans="1:5" x14ac:dyDescent="0.25">
      <c r="A19" t="s">
        <v>110</v>
      </c>
    </row>
    <row r="24" spans="1:5" x14ac:dyDescent="0.25">
      <c r="A24" t="s">
        <v>111</v>
      </c>
      <c r="B24" s="1">
        <f>(510-500)/((20)/(SQRT(25)))</f>
        <v>2.5</v>
      </c>
    </row>
    <row r="26" spans="1:5" ht="16.5" x14ac:dyDescent="0.3">
      <c r="A26" s="4" t="s">
        <v>112</v>
      </c>
      <c r="B26" s="1"/>
      <c r="C26" s="1"/>
      <c r="D26" s="1"/>
      <c r="E26"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D4E6B-AA55-45BD-86D0-E1F68CEA47B4}">
  <dimension ref="A5:A7"/>
  <sheetViews>
    <sheetView workbookViewId="0">
      <selection activeCell="A6" sqref="A6"/>
    </sheetView>
  </sheetViews>
  <sheetFormatPr defaultRowHeight="15" x14ac:dyDescent="0.25"/>
  <sheetData>
    <row r="5" spans="1:1" x14ac:dyDescent="0.25">
      <c r="A5" t="s">
        <v>2</v>
      </c>
    </row>
    <row r="6" spans="1:1" x14ac:dyDescent="0.25">
      <c r="A6" s="1">
        <f>_xlfn.BINOM.DIST(2,5,2/13,FALSE)</f>
        <v>0.14339079918016234</v>
      </c>
    </row>
    <row r="7" spans="1:1" x14ac:dyDescent="0.25">
      <c r="A7" t="s">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6395-D1C7-46C8-95D3-54669234EB61}">
  <dimension ref="A5:A8"/>
  <sheetViews>
    <sheetView workbookViewId="0">
      <selection activeCell="A7" sqref="A7"/>
    </sheetView>
  </sheetViews>
  <sheetFormatPr defaultRowHeight="15" x14ac:dyDescent="0.25"/>
  <cols>
    <col min="1" max="1" width="11.85546875" bestFit="1" customWidth="1"/>
  </cols>
  <sheetData>
    <row r="5" spans="1:1" x14ac:dyDescent="0.25">
      <c r="A5" t="s">
        <v>4</v>
      </c>
    </row>
    <row r="7" spans="1:1" x14ac:dyDescent="0.25">
      <c r="A7" s="1">
        <f>_xlfn.BINOM.DIST(8,10,1/4,FALSE)</f>
        <v>3.862380981445312E-4</v>
      </c>
    </row>
    <row r="8" spans="1:1" x14ac:dyDescent="0.25">
      <c r="A8" t="s">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6B3A-AA2B-486F-89B6-7C3D6EE490E4}">
  <dimension ref="A5:A7"/>
  <sheetViews>
    <sheetView workbookViewId="0">
      <selection activeCell="D11" sqref="D11"/>
    </sheetView>
  </sheetViews>
  <sheetFormatPr defaultRowHeight="15" x14ac:dyDescent="0.25"/>
  <sheetData>
    <row r="5" spans="1:1" x14ac:dyDescent="0.25">
      <c r="A5" t="s">
        <v>6</v>
      </c>
    </row>
    <row r="6" spans="1:1" x14ac:dyDescent="0.25">
      <c r="A6" s="1">
        <f>_xlfn.HYPGEOM.DIST(3,20,3,60,FALSE)</f>
        <v>3.331385154880185E-2</v>
      </c>
    </row>
    <row r="7" spans="1:1" x14ac:dyDescent="0.25">
      <c r="A7" t="s">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848A2-9604-4EDB-8000-AD95221C29AA}">
  <dimension ref="A5:A7"/>
  <sheetViews>
    <sheetView workbookViewId="0">
      <selection activeCell="E9" sqref="E9"/>
    </sheetView>
  </sheetViews>
  <sheetFormatPr defaultRowHeight="15" x14ac:dyDescent="0.25"/>
  <sheetData>
    <row r="5" spans="1:1" x14ac:dyDescent="0.25">
      <c r="A5" t="s">
        <v>8</v>
      </c>
    </row>
    <row r="6" spans="1:1" x14ac:dyDescent="0.25">
      <c r="A6" s="1">
        <f>_xlfn.BINOM.DIST(3,10,0.3,FALSE)</f>
        <v>0.26682793200000005</v>
      </c>
    </row>
    <row r="7" spans="1:1" x14ac:dyDescent="0.25">
      <c r="A7" t="s">
        <v>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35B7D-D340-44DD-8389-C3DA49D66B2E}">
  <dimension ref="A5:A8"/>
  <sheetViews>
    <sheetView workbookViewId="0">
      <selection activeCell="A9" sqref="A9"/>
    </sheetView>
  </sheetViews>
  <sheetFormatPr defaultRowHeight="15" x14ac:dyDescent="0.25"/>
  <sheetData>
    <row r="5" spans="1:1" x14ac:dyDescent="0.25">
      <c r="A5" t="s">
        <v>10</v>
      </c>
    </row>
    <row r="6" spans="1:1" x14ac:dyDescent="0.25">
      <c r="A6" s="3">
        <f>_xlfn.NORM.DIST(180, 165, 10, TRUE)</f>
        <v>0.93319279873114191</v>
      </c>
    </row>
    <row r="7" spans="1:1" x14ac:dyDescent="0.25">
      <c r="A7" s="1">
        <f>1-A6</f>
        <v>6.6807201268858085E-2</v>
      </c>
    </row>
    <row r="8" spans="1:1" x14ac:dyDescent="0.25">
      <c r="A8" t="s">
        <v>60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97C5F-9029-42E7-9B6A-2880442FD5B2}">
  <dimension ref="A5:B8"/>
  <sheetViews>
    <sheetView workbookViewId="0">
      <selection activeCell="A7" sqref="A7"/>
    </sheetView>
  </sheetViews>
  <sheetFormatPr defaultRowHeight="15" x14ac:dyDescent="0.25"/>
  <cols>
    <col min="1" max="1" width="11.85546875" bestFit="1" customWidth="1"/>
  </cols>
  <sheetData>
    <row r="5" spans="1:2" x14ac:dyDescent="0.25">
      <c r="A5" t="s">
        <v>11</v>
      </c>
    </row>
    <row r="6" spans="1:2" x14ac:dyDescent="0.25">
      <c r="A6" t="s">
        <v>12</v>
      </c>
      <c r="B6">
        <f>1/5</f>
        <v>0.2</v>
      </c>
    </row>
    <row r="7" spans="1:2" x14ac:dyDescent="0.25">
      <c r="A7" s="1">
        <f>_xlfn.EXPON.DIST(3,0.2,TRUE)</f>
        <v>0.45118836390597356</v>
      </c>
    </row>
    <row r="8" spans="1:2" x14ac:dyDescent="0.25">
      <c r="A8" t="s">
        <v>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571C-44DF-435D-BA1B-362399A25279}">
  <dimension ref="A5:B9"/>
  <sheetViews>
    <sheetView workbookViewId="0">
      <selection activeCell="B8" sqref="B8"/>
    </sheetView>
  </sheetViews>
  <sheetFormatPr defaultRowHeight="15" x14ac:dyDescent="0.25"/>
  <sheetData>
    <row r="5" spans="1:2" x14ac:dyDescent="0.25">
      <c r="A5" t="s">
        <v>14</v>
      </c>
    </row>
    <row r="6" spans="1:2" x14ac:dyDescent="0.25">
      <c r="A6" t="s">
        <v>15</v>
      </c>
      <c r="B6">
        <f>_xlfn.NORM.DIST(900, 1000, 100, TRUE)</f>
        <v>0.15865525393145699</v>
      </c>
    </row>
    <row r="7" spans="1:2" x14ac:dyDescent="0.25">
      <c r="A7" t="s">
        <v>16</v>
      </c>
      <c r="B7">
        <f>_xlfn.NORM.DIST(1100, 1000, 100, TRUE)</f>
        <v>0.84134474606854304</v>
      </c>
    </row>
    <row r="8" spans="1:2" x14ac:dyDescent="0.25">
      <c r="A8" t="s">
        <v>17</v>
      </c>
      <c r="B8" s="1">
        <f>B7-B6</f>
        <v>0.68268949213708607</v>
      </c>
    </row>
    <row r="9" spans="1:2" x14ac:dyDescent="0.25">
      <c r="A9" t="s">
        <v>18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8134-FECB-4832-9DFF-8640E5ACD31B}">
  <dimension ref="A5:A11"/>
  <sheetViews>
    <sheetView workbookViewId="0">
      <selection activeCell="A10" sqref="A10"/>
    </sheetView>
  </sheetViews>
  <sheetFormatPr defaultRowHeight="15" x14ac:dyDescent="0.25"/>
  <sheetData>
    <row r="5" spans="1:1" x14ac:dyDescent="0.25">
      <c r="A5" s="2" t="s">
        <v>19</v>
      </c>
    </row>
    <row r="7" spans="1:1" x14ac:dyDescent="0.25">
      <c r="A7" t="s">
        <v>20</v>
      </c>
    </row>
    <row r="8" spans="1:1" x14ac:dyDescent="0.25">
      <c r="A8" t="s">
        <v>21</v>
      </c>
    </row>
    <row r="9" spans="1:1" x14ac:dyDescent="0.25">
      <c r="A9" t="s">
        <v>22</v>
      </c>
    </row>
    <row r="10" spans="1:1" x14ac:dyDescent="0.25">
      <c r="A10" s="1">
        <f>(170-150)/100</f>
        <v>0.2</v>
      </c>
    </row>
    <row r="11" spans="1:1" x14ac:dyDescent="0.25">
      <c r="A11"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Q.1)</vt:lpstr>
      <vt:lpstr>Q.2)</vt:lpstr>
      <vt:lpstr>Q.3)</vt:lpstr>
      <vt:lpstr>Q.4)</vt:lpstr>
      <vt:lpstr>Q.5)</vt:lpstr>
      <vt:lpstr>Q-1)</vt:lpstr>
      <vt:lpstr>Q-2)</vt:lpstr>
      <vt:lpstr>Q-3)</vt:lpstr>
      <vt:lpstr>Q-4)</vt:lpstr>
      <vt:lpstr>Q-5)</vt:lpstr>
      <vt:lpstr>Q1)</vt:lpstr>
      <vt:lpstr>Q2)</vt:lpstr>
      <vt:lpstr>Q3)</vt:lpstr>
      <vt:lpstr>Q,1)</vt:lpstr>
      <vt:lpstr>Q,2)</vt:lpstr>
      <vt:lpstr>H-1)</vt:lpstr>
      <vt:lpstr>H-2)</vt:lpstr>
      <vt:lpstr>H-3)</vt:lpstr>
      <vt:lpstr>H-4)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Satija</cp:lastModifiedBy>
  <dcterms:created xsi:type="dcterms:W3CDTF">2015-06-05T18:17:20Z</dcterms:created>
  <dcterms:modified xsi:type="dcterms:W3CDTF">2024-04-06T04:34:06Z</dcterms:modified>
</cp:coreProperties>
</file>