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Science\Statistics\Assignment\Assesment\"/>
    </mc:Choice>
  </mc:AlternateContent>
  <xr:revisionPtr revIDLastSave="0" documentId="13_ncr:1_{FCA597E7-1E14-4B3F-B7BF-92FECA6ABFB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-1)" sheetId="1" r:id="rId1"/>
    <sheet name="Q-2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2" l="1"/>
  <c r="J20" i="1"/>
  <c r="F14" i="2"/>
  <c r="I9" i="2" s="1"/>
  <c r="D14" i="2"/>
  <c r="H10" i="2" s="1"/>
  <c r="B14" i="2"/>
  <c r="G10" i="2" s="1"/>
  <c r="F18" i="1"/>
  <c r="I7" i="1" s="1"/>
  <c r="D18" i="1"/>
  <c r="H6" i="1" s="1"/>
  <c r="B18" i="1"/>
  <c r="G6" i="1" s="1"/>
  <c r="H11" i="2" l="1"/>
  <c r="I12" i="2"/>
  <c r="I11" i="2"/>
  <c r="G9" i="2"/>
  <c r="I8" i="2"/>
  <c r="H9" i="2"/>
  <c r="H7" i="2"/>
  <c r="I7" i="2"/>
  <c r="G16" i="1"/>
  <c r="G8" i="1"/>
  <c r="H11" i="1"/>
  <c r="H15" i="1"/>
  <c r="H9" i="1"/>
  <c r="H13" i="1"/>
  <c r="H17" i="1"/>
  <c r="G12" i="1"/>
  <c r="H7" i="1"/>
  <c r="I16" i="1"/>
  <c r="G14" i="1"/>
  <c r="I12" i="1"/>
  <c r="G10" i="1"/>
  <c r="I8" i="1"/>
  <c r="I17" i="1"/>
  <c r="H16" i="1"/>
  <c r="G15" i="1"/>
  <c r="I13" i="1"/>
  <c r="H12" i="1"/>
  <c r="G11" i="1"/>
  <c r="I9" i="1"/>
  <c r="H8" i="1"/>
  <c r="G7" i="1"/>
  <c r="I6" i="1"/>
  <c r="I14" i="1"/>
  <c r="I10" i="1"/>
  <c r="G17" i="1"/>
  <c r="I15" i="1"/>
  <c r="H14" i="1"/>
  <c r="G13" i="1"/>
  <c r="I11" i="1"/>
  <c r="H10" i="1"/>
  <c r="G9" i="1"/>
  <c r="I6" i="2"/>
  <c r="I10" i="2"/>
  <c r="H12" i="2"/>
  <c r="H8" i="2"/>
  <c r="H6" i="2"/>
  <c r="G12" i="2"/>
  <c r="G8" i="2"/>
  <c r="G11" i="2"/>
  <c r="G7" i="2"/>
  <c r="G6" i="2"/>
  <c r="J18" i="1" l="1"/>
  <c r="J14" i="2"/>
</calcChain>
</file>

<file path=xl/sharedStrings.xml><?xml version="1.0" encoding="utf-8"?>
<sst xmlns="http://schemas.openxmlformats.org/spreadsheetml/2006/main" count="96" uniqueCount="81">
  <si>
    <t>Month</t>
  </si>
  <si>
    <t>Jan-07</t>
  </si>
  <si>
    <t>Feb-07</t>
  </si>
  <si>
    <t>Mar-07</t>
  </si>
  <si>
    <t>Apr-07</t>
  </si>
  <si>
    <t>May-07</t>
  </si>
  <si>
    <t>Jun-07</t>
  </si>
  <si>
    <t>Jul-07</t>
  </si>
  <si>
    <t>Aug-07</t>
  </si>
  <si>
    <t>Sep-07</t>
  </si>
  <si>
    <t>Oct-07</t>
  </si>
  <si>
    <t>Nov-07</t>
  </si>
  <si>
    <t>Dec-07</t>
  </si>
  <si>
    <t>Amount</t>
  </si>
  <si>
    <t>Jan-08</t>
  </si>
  <si>
    <t>Feb-08</t>
  </si>
  <si>
    <t>Mar-08</t>
  </si>
  <si>
    <t>Apr-08</t>
  </si>
  <si>
    <t>May-08</t>
  </si>
  <si>
    <t>Jun-08</t>
  </si>
  <si>
    <t>Jul-08</t>
  </si>
  <si>
    <t>Aug-08</t>
  </si>
  <si>
    <t>Sep-08</t>
  </si>
  <si>
    <t>Oct-08</t>
  </si>
  <si>
    <t>Nov-08</t>
  </si>
  <si>
    <t>Dec-08</t>
  </si>
  <si>
    <t>Jan-09</t>
  </si>
  <si>
    <t>Feb-09</t>
  </si>
  <si>
    <t>Mar-09</t>
  </si>
  <si>
    <t>Apr-09</t>
  </si>
  <si>
    <t>May-09</t>
  </si>
  <si>
    <t>Jun-09</t>
  </si>
  <si>
    <t>Jul-09</t>
  </si>
  <si>
    <t>Aug-09</t>
  </si>
  <si>
    <t>Sep-09</t>
  </si>
  <si>
    <t>Oct-09</t>
  </si>
  <si>
    <t>Nov-09</t>
  </si>
  <si>
    <t>Dec-09</t>
  </si>
  <si>
    <t>Variance</t>
  </si>
  <si>
    <t>2007 Figures</t>
  </si>
  <si>
    <t>2008 Figures</t>
  </si>
  <si>
    <t>2009 Figures</t>
  </si>
  <si>
    <t>Group 1</t>
  </si>
  <si>
    <t>Group 2</t>
  </si>
  <si>
    <t>Group 3</t>
  </si>
  <si>
    <t>Ref</t>
  </si>
  <si>
    <t>Height</t>
  </si>
  <si>
    <t>G1.1</t>
  </si>
  <si>
    <t>G2.1</t>
  </si>
  <si>
    <t>G3.1</t>
  </si>
  <si>
    <t>G1.2</t>
  </si>
  <si>
    <t>G2.2</t>
  </si>
  <si>
    <t>G3.2</t>
  </si>
  <si>
    <t>G1.3</t>
  </si>
  <si>
    <t>G2.3</t>
  </si>
  <si>
    <t>G3.3</t>
  </si>
  <si>
    <t>G1.4</t>
  </si>
  <si>
    <t>G2.4</t>
  </si>
  <si>
    <t>G3.4</t>
  </si>
  <si>
    <t>G1.5</t>
  </si>
  <si>
    <t>G2.5</t>
  </si>
  <si>
    <t>G3.5</t>
  </si>
  <si>
    <t>G1.6</t>
  </si>
  <si>
    <t>G2.6</t>
  </si>
  <si>
    <t>G3.6</t>
  </si>
  <si>
    <t>G1.7</t>
  </si>
  <si>
    <t>G2.7</t>
  </si>
  <si>
    <t>G3.7</t>
  </si>
  <si>
    <t>G1.8</t>
  </si>
  <si>
    <t>G2.8</t>
  </si>
  <si>
    <t>G3.8</t>
  </si>
  <si>
    <t>Average</t>
  </si>
  <si>
    <t>Deviation of 2007</t>
  </si>
  <si>
    <t>Deviation of 2008</t>
  </si>
  <si>
    <t>Deviation of 2009</t>
  </si>
  <si>
    <t>Deviation of G1</t>
  </si>
  <si>
    <t>Deviation of G3</t>
  </si>
  <si>
    <t>Deviation of G2</t>
  </si>
  <si>
    <t>By Calculations:</t>
  </si>
  <si>
    <t>By function:</t>
  </si>
  <si>
    <t>By calculations: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</si>
</sst>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0" borderId="1" xfId="0" applyNumberFormat="1" applyBorder="1"/>
    <xf numFmtId="3" fontId="0" fillId="0" borderId="0" xfId="0" applyNumberFormat="1"/>
    <xf numFmtId="0" fontId="0" fillId="0" borderId="2" xfId="0" applyBorder="1"/>
    <xf numFmtId="3" fontId="0" fillId="0" borderId="3" xfId="0" applyNumberFormat="1" applyBorder="1"/>
    <xf numFmtId="0" fontId="0" fillId="0" borderId="6" xfId="0" applyBorder="1"/>
    <xf numFmtId="0" fontId="0" fillId="0" borderId="7" xfId="0" applyBorder="1"/>
    <xf numFmtId="0" fontId="0" fillId="0" borderId="10" xfId="0" applyBorder="1"/>
    <xf numFmtId="3" fontId="0" fillId="0" borderId="11" xfId="0" applyNumberFormat="1" applyBorder="1"/>
    <xf numFmtId="0" fontId="0" fillId="0" borderId="8" xfId="0" applyFill="1" applyBorder="1"/>
    <xf numFmtId="3" fontId="0" fillId="0" borderId="9" xfId="0" applyNumberFormat="1" applyBorder="1"/>
    <xf numFmtId="0" fontId="0" fillId="0" borderId="0" xfId="0" applyFill="1" applyBorder="1"/>
    <xf numFmtId="4" fontId="0" fillId="0" borderId="0" xfId="0" applyNumberFormat="1"/>
    <xf numFmtId="3" fontId="0" fillId="2" borderId="0" xfId="0" applyNumberFormat="1" applyFill="1"/>
    <xf numFmtId="0" fontId="0" fillId="0" borderId="3" xfId="0" applyNumberFormat="1" applyBorder="1"/>
    <xf numFmtId="0" fontId="0" fillId="0" borderId="12" xfId="0" applyBorder="1"/>
    <xf numFmtId="0" fontId="0" fillId="0" borderId="5" xfId="0" applyBorder="1"/>
    <xf numFmtId="0" fontId="0" fillId="0" borderId="13" xfId="0" applyNumberFormat="1" applyBorder="1"/>
    <xf numFmtId="0" fontId="0" fillId="0" borderId="13" xfId="0" applyBorder="1"/>
    <xf numFmtId="0" fontId="0" fillId="0" borderId="7" xfId="0" applyNumberFormat="1" applyBorder="1"/>
    <xf numFmtId="0" fontId="0" fillId="0" borderId="4" xfId="0" applyBorder="1"/>
    <xf numFmtId="0" fontId="0" fillId="0" borderId="14" xfId="0" applyBorder="1"/>
    <xf numFmtId="0" fontId="0" fillId="0" borderId="11" xfId="0" applyBorder="1"/>
    <xf numFmtId="0" fontId="0" fillId="0" borderId="15" xfId="0" applyBorder="1"/>
    <xf numFmtId="0" fontId="0" fillId="0" borderId="15" xfId="0" applyFill="1" applyBorder="1"/>
    <xf numFmtId="0" fontId="0" fillId="0" borderId="9" xfId="0" applyBorder="1"/>
    <xf numFmtId="0" fontId="0" fillId="0" borderId="16" xfId="0" applyFill="1" applyBorder="1"/>
    <xf numFmtId="0" fontId="0" fillId="2" borderId="0" xfId="0" applyFill="1"/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41413</xdr:colOff>
      <xdr:row>0</xdr:row>
      <xdr:rowOff>24848</xdr:rowOff>
    </xdr:from>
    <xdr:to>
      <xdr:col>10</xdr:col>
      <xdr:colOff>496957</xdr:colOff>
      <xdr:row>1</xdr:row>
      <xdr:rowOff>165652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20B6D18-93E5-616F-204D-D0C0997B4C7E}"/>
            </a:ext>
          </a:extLst>
        </xdr:cNvPr>
        <xdr:cNvSpPr txBox="1"/>
      </xdr:nvSpPr>
      <xdr:spPr>
        <a:xfrm>
          <a:off x="41413" y="24848"/>
          <a:ext cx="8299174" cy="33130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Question 1 - Calculate Population Variance in Excel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47625</xdr:rowOff>
    </xdr:from>
    <xdr:to>
      <xdr:col>11</xdr:col>
      <xdr:colOff>326749</xdr:colOff>
      <xdr:row>1</xdr:row>
      <xdr:rowOff>188429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879275-29CB-49AE-88DD-CC5B469B9083}"/>
            </a:ext>
          </a:extLst>
        </xdr:cNvPr>
        <xdr:cNvSpPr txBox="1"/>
      </xdr:nvSpPr>
      <xdr:spPr>
        <a:xfrm>
          <a:off x="38100" y="47625"/>
          <a:ext cx="8299174" cy="33130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Question 2 - Calculate Sample Variance in Excel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L20"/>
  <sheetViews>
    <sheetView tabSelected="1" zoomScaleNormal="100" workbookViewId="0">
      <selection activeCell="L13" sqref="L13"/>
    </sheetView>
  </sheetViews>
  <sheetFormatPr defaultRowHeight="15" x14ac:dyDescent="0.25"/>
  <cols>
    <col min="2" max="2" width="9.5703125" customWidth="1"/>
    <col min="7" max="9" width="16.7109375" bestFit="1" customWidth="1"/>
    <col min="10" max="10" width="12.140625" customWidth="1"/>
    <col min="11" max="11" width="7.85546875" customWidth="1"/>
    <col min="12" max="12" width="18.140625" customWidth="1"/>
  </cols>
  <sheetData>
    <row r="3" spans="1:12" ht="15.75" thickBot="1" x14ac:dyDescent="0.3"/>
    <row r="4" spans="1:12" ht="15.75" thickBot="1" x14ac:dyDescent="0.3">
      <c r="A4" s="32" t="s">
        <v>39</v>
      </c>
      <c r="B4" s="33"/>
      <c r="C4" s="32" t="s">
        <v>40</v>
      </c>
      <c r="D4" s="33"/>
      <c r="E4" s="32" t="s">
        <v>41</v>
      </c>
      <c r="F4" s="33"/>
    </row>
    <row r="5" spans="1:12" x14ac:dyDescent="0.25">
      <c r="A5" s="6" t="s">
        <v>0</v>
      </c>
      <c r="B5" s="7" t="s">
        <v>13</v>
      </c>
      <c r="C5" s="6" t="s">
        <v>0</v>
      </c>
      <c r="D5" s="7" t="s">
        <v>13</v>
      </c>
      <c r="E5" s="6" t="s">
        <v>0</v>
      </c>
      <c r="F5" s="7" t="s">
        <v>13</v>
      </c>
      <c r="G5" s="12" t="s">
        <v>72</v>
      </c>
      <c r="H5" s="12" t="s">
        <v>73</v>
      </c>
      <c r="I5" s="12" t="s">
        <v>74</v>
      </c>
      <c r="L5" s="29" t="s">
        <v>38</v>
      </c>
    </row>
    <row r="6" spans="1:12" x14ac:dyDescent="0.25">
      <c r="A6" s="4" t="s">
        <v>1</v>
      </c>
      <c r="B6" s="5">
        <v>15000</v>
      </c>
      <c r="C6" s="4" t="s">
        <v>14</v>
      </c>
      <c r="D6" s="5">
        <v>17500</v>
      </c>
      <c r="E6" s="4" t="s">
        <v>26</v>
      </c>
      <c r="F6" s="5">
        <v>13000</v>
      </c>
      <c r="G6" s="3">
        <f>(B6-$B$18)^2</f>
        <v>140625</v>
      </c>
      <c r="H6" s="3">
        <f>(D6-$D$18)^2</f>
        <v>7793402.7777777743</v>
      </c>
      <c r="I6" s="3">
        <f>(F6-$F$18)^2</f>
        <v>4340277.7777777798</v>
      </c>
      <c r="L6" s="30">
        <v>6170524.6900000004</v>
      </c>
    </row>
    <row r="7" spans="1:12" x14ac:dyDescent="0.25">
      <c r="A7" s="4" t="s">
        <v>2</v>
      </c>
      <c r="B7" s="5">
        <v>14500</v>
      </c>
      <c r="C7" s="4" t="s">
        <v>15</v>
      </c>
      <c r="D7" s="5">
        <v>12000</v>
      </c>
      <c r="E7" s="4" t="s">
        <v>27</v>
      </c>
      <c r="F7" s="5">
        <v>15000</v>
      </c>
      <c r="G7" s="3">
        <f t="shared" ref="G7:G17" si="0">(B7-$B$18)^2</f>
        <v>15625</v>
      </c>
      <c r="H7" s="3">
        <f t="shared" ref="H7:H17" si="1">(D7-$D$18)^2</f>
        <v>7335069.4444444478</v>
      </c>
      <c r="I7" s="3">
        <f t="shared" ref="I7:I17" si="2">(F7-$F$18)^2</f>
        <v>6944.4444444445453</v>
      </c>
    </row>
    <row r="8" spans="1:12" x14ac:dyDescent="0.25">
      <c r="A8" s="4" t="s">
        <v>3</v>
      </c>
      <c r="B8" s="5">
        <v>14500</v>
      </c>
      <c r="C8" s="4" t="s">
        <v>16</v>
      </c>
      <c r="D8" s="5">
        <v>16000</v>
      </c>
      <c r="E8" s="4" t="s">
        <v>28</v>
      </c>
      <c r="F8" s="5">
        <v>14000</v>
      </c>
      <c r="G8" s="3">
        <f t="shared" si="0"/>
        <v>15625</v>
      </c>
      <c r="H8" s="3">
        <f t="shared" si="1"/>
        <v>1668402.7777777761</v>
      </c>
      <c r="I8" s="3">
        <f t="shared" si="2"/>
        <v>1173611.1111111124</v>
      </c>
    </row>
    <row r="9" spans="1:12" x14ac:dyDescent="0.25">
      <c r="A9" s="4" t="s">
        <v>4</v>
      </c>
      <c r="B9" s="5">
        <v>14000</v>
      </c>
      <c r="C9" s="4" t="s">
        <v>17</v>
      </c>
      <c r="D9" s="5">
        <v>19000</v>
      </c>
      <c r="E9" s="4" t="s">
        <v>29</v>
      </c>
      <c r="F9" s="5">
        <v>16500</v>
      </c>
      <c r="G9" s="3">
        <f t="shared" si="0"/>
        <v>390625</v>
      </c>
      <c r="H9" s="3">
        <f t="shared" si="1"/>
        <v>18418402.777777772</v>
      </c>
      <c r="I9" s="3">
        <f t="shared" si="2"/>
        <v>2006944.4444444426</v>
      </c>
    </row>
    <row r="10" spans="1:12" x14ac:dyDescent="0.25">
      <c r="A10" s="4" t="s">
        <v>5</v>
      </c>
      <c r="B10" s="5">
        <v>16000</v>
      </c>
      <c r="C10" s="4" t="s">
        <v>18</v>
      </c>
      <c r="D10" s="5">
        <v>17000</v>
      </c>
      <c r="E10" s="4" t="s">
        <v>30</v>
      </c>
      <c r="F10" s="5">
        <v>20000</v>
      </c>
      <c r="G10" s="3">
        <f t="shared" si="0"/>
        <v>1890625</v>
      </c>
      <c r="H10" s="3">
        <f t="shared" si="1"/>
        <v>5251736.1111111082</v>
      </c>
      <c r="I10" s="3">
        <f t="shared" si="2"/>
        <v>24173611.111111104</v>
      </c>
    </row>
    <row r="11" spans="1:12" x14ac:dyDescent="0.25">
      <c r="A11" s="4" t="s">
        <v>6</v>
      </c>
      <c r="B11" s="5">
        <v>9500</v>
      </c>
      <c r="C11" s="4" t="s">
        <v>19</v>
      </c>
      <c r="D11" s="5">
        <v>10500</v>
      </c>
      <c r="E11" s="4" t="s">
        <v>31</v>
      </c>
      <c r="F11" s="5">
        <v>12500</v>
      </c>
      <c r="G11" s="3">
        <f t="shared" si="0"/>
        <v>26265625</v>
      </c>
      <c r="H11" s="3">
        <f t="shared" si="1"/>
        <v>17710069.444444448</v>
      </c>
      <c r="I11" s="3">
        <f t="shared" si="2"/>
        <v>6673611.1111111138</v>
      </c>
    </row>
    <row r="12" spans="1:12" x14ac:dyDescent="0.25">
      <c r="A12" s="4" t="s">
        <v>7</v>
      </c>
      <c r="B12" s="5">
        <v>13500</v>
      </c>
      <c r="C12" s="4" t="s">
        <v>20</v>
      </c>
      <c r="D12" s="5">
        <v>11000</v>
      </c>
      <c r="E12" s="4" t="s">
        <v>32</v>
      </c>
      <c r="F12" s="5">
        <v>14000</v>
      </c>
      <c r="G12" s="3">
        <f t="shared" si="0"/>
        <v>1265625</v>
      </c>
      <c r="H12" s="3">
        <f t="shared" si="1"/>
        <v>13751736.111111116</v>
      </c>
      <c r="I12" s="3">
        <f t="shared" si="2"/>
        <v>1173611.1111111124</v>
      </c>
    </row>
    <row r="13" spans="1:12" x14ac:dyDescent="0.25">
      <c r="A13" s="4" t="s">
        <v>8</v>
      </c>
      <c r="B13" s="5">
        <v>17000</v>
      </c>
      <c r="C13" s="4" t="s">
        <v>21</v>
      </c>
      <c r="D13" s="5">
        <v>12500</v>
      </c>
      <c r="E13" s="4" t="s">
        <v>33</v>
      </c>
      <c r="F13" s="5">
        <v>18500</v>
      </c>
      <c r="G13" s="3">
        <f t="shared" si="0"/>
        <v>5640625</v>
      </c>
      <c r="H13" s="3">
        <f t="shared" si="1"/>
        <v>4876736.1111111138</v>
      </c>
      <c r="I13" s="3">
        <f t="shared" si="2"/>
        <v>11673611.111111106</v>
      </c>
    </row>
    <row r="14" spans="1:12" x14ac:dyDescent="0.25">
      <c r="A14" s="4" t="s">
        <v>9</v>
      </c>
      <c r="B14" s="5">
        <v>11000</v>
      </c>
      <c r="C14" s="4" t="s">
        <v>22</v>
      </c>
      <c r="D14" s="5">
        <v>13000</v>
      </c>
      <c r="E14" s="4" t="s">
        <v>34</v>
      </c>
      <c r="F14" s="5">
        <v>14500</v>
      </c>
      <c r="G14" s="3">
        <f t="shared" si="0"/>
        <v>13140625</v>
      </c>
      <c r="H14" s="3">
        <f t="shared" si="1"/>
        <v>2918402.7777777798</v>
      </c>
      <c r="I14" s="3">
        <f t="shared" si="2"/>
        <v>340277.77777777851</v>
      </c>
    </row>
    <row r="15" spans="1:12" x14ac:dyDescent="0.25">
      <c r="A15" s="4" t="s">
        <v>10</v>
      </c>
      <c r="B15" s="5">
        <v>15000</v>
      </c>
      <c r="C15" s="4" t="s">
        <v>23</v>
      </c>
      <c r="D15" s="5">
        <v>15500</v>
      </c>
      <c r="E15" s="4" t="s">
        <v>35</v>
      </c>
      <c r="F15" s="5">
        <v>13000</v>
      </c>
      <c r="G15" s="3">
        <f t="shared" si="0"/>
        <v>140625</v>
      </c>
      <c r="H15" s="3">
        <f t="shared" si="1"/>
        <v>626736.11111111019</v>
      </c>
      <c r="I15" s="3">
        <f t="shared" si="2"/>
        <v>4340277.7777777798</v>
      </c>
    </row>
    <row r="16" spans="1:12" x14ac:dyDescent="0.25">
      <c r="A16" s="4" t="s">
        <v>11</v>
      </c>
      <c r="B16" s="5">
        <v>17500</v>
      </c>
      <c r="C16" s="4" t="s">
        <v>24</v>
      </c>
      <c r="D16" s="5">
        <v>15000</v>
      </c>
      <c r="E16" s="4" t="s">
        <v>36</v>
      </c>
      <c r="F16" s="5">
        <v>13000</v>
      </c>
      <c r="G16" s="3">
        <f t="shared" si="0"/>
        <v>8265625</v>
      </c>
      <c r="H16" s="3">
        <f t="shared" si="1"/>
        <v>85069.444444444089</v>
      </c>
      <c r="I16" s="3">
        <f t="shared" si="2"/>
        <v>4340277.7777777798</v>
      </c>
    </row>
    <row r="17" spans="1:10" ht="15.75" thickBot="1" x14ac:dyDescent="0.3">
      <c r="A17" s="8" t="s">
        <v>12</v>
      </c>
      <c r="B17" s="9">
        <v>18000</v>
      </c>
      <c r="C17" s="8" t="s">
        <v>25</v>
      </c>
      <c r="D17" s="9">
        <v>17500</v>
      </c>
      <c r="E17" s="8" t="s">
        <v>37</v>
      </c>
      <c r="F17" s="9">
        <v>17000</v>
      </c>
      <c r="G17" s="3">
        <f t="shared" si="0"/>
        <v>11390625</v>
      </c>
      <c r="H17" s="3">
        <f t="shared" si="1"/>
        <v>7793402.7777777743</v>
      </c>
      <c r="I17" s="3">
        <f t="shared" si="2"/>
        <v>3673611.1111111087</v>
      </c>
    </row>
    <row r="18" spans="1:10" ht="15.75" thickBot="1" x14ac:dyDescent="0.3">
      <c r="A18" s="10" t="s">
        <v>71</v>
      </c>
      <c r="B18" s="11">
        <f>AVERAGE(B6:B17)</f>
        <v>14625</v>
      </c>
      <c r="C18" s="10" t="s">
        <v>71</v>
      </c>
      <c r="D18" s="11">
        <f>AVERAGE(D6:D17)</f>
        <v>14708.333333333334</v>
      </c>
      <c r="E18" s="10" t="s">
        <v>71</v>
      </c>
      <c r="F18" s="11">
        <f>AVERAGE(F6:F17)</f>
        <v>15083.333333333334</v>
      </c>
      <c r="G18" s="3"/>
      <c r="H18" s="3"/>
      <c r="I18" s="13" t="s">
        <v>78</v>
      </c>
      <c r="J18" s="14">
        <f>AVERAGE(G6:I17)</f>
        <v>6130787.0370370373</v>
      </c>
    </row>
    <row r="20" spans="1:10" x14ac:dyDescent="0.25">
      <c r="I20" t="s">
        <v>79</v>
      </c>
      <c r="J20" s="28">
        <f>_xlfn.VAR.P(B6:B17,D6:D17,F6:F17)</f>
        <v>6170524.6913580243</v>
      </c>
    </row>
  </sheetData>
  <mergeCells count="3">
    <mergeCell ref="A4:B4"/>
    <mergeCell ref="C4:D4"/>
    <mergeCell ref="E4:F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46B11-3EC4-40B1-884B-53AC41D688A3}">
  <dimension ref="A3:M16"/>
  <sheetViews>
    <sheetView workbookViewId="0">
      <selection activeCell="M9" sqref="M9"/>
    </sheetView>
  </sheetViews>
  <sheetFormatPr defaultRowHeight="15" x14ac:dyDescent="0.25"/>
  <cols>
    <col min="2" max="2" width="12" bestFit="1" customWidth="1"/>
    <col min="4" max="4" width="12" bestFit="1" customWidth="1"/>
    <col min="6" max="6" width="9.7109375" customWidth="1"/>
    <col min="7" max="9" width="14.7109375" bestFit="1" customWidth="1"/>
    <col min="10" max="10" width="12" bestFit="1" customWidth="1"/>
    <col min="13" max="13" width="12" bestFit="1" customWidth="1"/>
  </cols>
  <sheetData>
    <row r="3" spans="1:13" ht="15.75" thickBot="1" x14ac:dyDescent="0.3"/>
    <row r="4" spans="1:13" x14ac:dyDescent="0.25">
      <c r="A4" s="37" t="s">
        <v>42</v>
      </c>
      <c r="B4" s="36"/>
      <c r="C4" s="34" t="s">
        <v>43</v>
      </c>
      <c r="D4" s="36"/>
      <c r="E4" s="34" t="s">
        <v>44</v>
      </c>
      <c r="F4" s="35"/>
    </row>
    <row r="5" spans="1:13" ht="15.75" thickBot="1" x14ac:dyDescent="0.3">
      <c r="A5" s="21" t="s">
        <v>45</v>
      </c>
      <c r="B5" s="16" t="s">
        <v>46</v>
      </c>
      <c r="C5" s="16" t="s">
        <v>45</v>
      </c>
      <c r="D5" s="16" t="s">
        <v>46</v>
      </c>
      <c r="E5" s="16" t="s">
        <v>45</v>
      </c>
      <c r="F5" s="17" t="s">
        <v>46</v>
      </c>
      <c r="G5" s="27" t="s">
        <v>75</v>
      </c>
      <c r="H5" s="12" t="s">
        <v>77</v>
      </c>
      <c r="I5" s="12" t="s">
        <v>76</v>
      </c>
      <c r="M5" s="29" t="s">
        <v>38</v>
      </c>
    </row>
    <row r="6" spans="1:13" x14ac:dyDescent="0.25">
      <c r="A6" s="6" t="s">
        <v>47</v>
      </c>
      <c r="B6" s="18">
        <v>176</v>
      </c>
      <c r="C6" s="19" t="s">
        <v>48</v>
      </c>
      <c r="D6" s="18">
        <v>179</v>
      </c>
      <c r="E6" s="19" t="s">
        <v>49</v>
      </c>
      <c r="F6" s="20">
        <v>179</v>
      </c>
      <c r="G6">
        <f>(B6-$B$14)^2</f>
        <v>3.4489795918367498</v>
      </c>
      <c r="H6">
        <f>(D6-$D$14)^2</f>
        <v>5.89795918367341</v>
      </c>
      <c r="I6">
        <f>(F6-$F$14)^2</f>
        <v>1</v>
      </c>
      <c r="M6" s="31">
        <v>9.2619047620000003</v>
      </c>
    </row>
    <row r="7" spans="1:13" x14ac:dyDescent="0.25">
      <c r="A7" s="4" t="s">
        <v>50</v>
      </c>
      <c r="B7" s="2">
        <v>174</v>
      </c>
      <c r="C7" s="1" t="s">
        <v>51</v>
      </c>
      <c r="D7" s="2">
        <v>173</v>
      </c>
      <c r="E7" s="1" t="s">
        <v>52</v>
      </c>
      <c r="F7" s="15">
        <v>178</v>
      </c>
      <c r="G7">
        <f t="shared" ref="G7:G12" si="0">(B7-$B$14)^2</f>
        <v>14.877551020408195</v>
      </c>
      <c r="H7">
        <f t="shared" ref="H7:H12" si="1">(D7-$D$14)^2</f>
        <v>12.755102040816414</v>
      </c>
      <c r="I7">
        <f t="shared" ref="I7:I12" si="2">(F7-$F$14)^2</f>
        <v>0</v>
      </c>
    </row>
    <row r="8" spans="1:13" x14ac:dyDescent="0.25">
      <c r="A8" s="4" t="s">
        <v>53</v>
      </c>
      <c r="B8" s="2">
        <v>181</v>
      </c>
      <c r="C8" s="1" t="s">
        <v>54</v>
      </c>
      <c r="D8" s="2">
        <v>184</v>
      </c>
      <c r="E8" s="1" t="s">
        <v>55</v>
      </c>
      <c r="F8" s="15">
        <v>176</v>
      </c>
      <c r="G8">
        <f t="shared" si="0"/>
        <v>9.8775510204081378</v>
      </c>
      <c r="H8">
        <f t="shared" si="1"/>
        <v>55.183673469387571</v>
      </c>
      <c r="I8">
        <f t="shared" si="2"/>
        <v>4</v>
      </c>
    </row>
    <row r="9" spans="1:13" x14ac:dyDescent="0.25">
      <c r="A9" s="4" t="s">
        <v>56</v>
      </c>
      <c r="B9" s="2">
        <v>178</v>
      </c>
      <c r="C9" s="1" t="s">
        <v>57</v>
      </c>
      <c r="D9" s="2">
        <v>175</v>
      </c>
      <c r="E9" s="1" t="s">
        <v>58</v>
      </c>
      <c r="F9" s="15">
        <v>181</v>
      </c>
      <c r="G9">
        <f t="shared" si="0"/>
        <v>2.0408163265304962E-2</v>
      </c>
      <c r="H9">
        <f t="shared" si="1"/>
        <v>2.4693877551020793</v>
      </c>
      <c r="I9">
        <f t="shared" si="2"/>
        <v>9</v>
      </c>
    </row>
    <row r="10" spans="1:13" x14ac:dyDescent="0.25">
      <c r="A10" s="4" t="s">
        <v>59</v>
      </c>
      <c r="B10" s="2">
        <v>183</v>
      </c>
      <c r="C10" s="1" t="s">
        <v>60</v>
      </c>
      <c r="D10" s="2">
        <v>172</v>
      </c>
      <c r="E10" s="1" t="s">
        <v>61</v>
      </c>
      <c r="F10" s="15">
        <v>177</v>
      </c>
      <c r="G10">
        <f t="shared" si="0"/>
        <v>26.448979591836693</v>
      </c>
      <c r="H10">
        <f t="shared" si="1"/>
        <v>20.897959183673581</v>
      </c>
      <c r="I10">
        <f t="shared" si="2"/>
        <v>1</v>
      </c>
    </row>
    <row r="11" spans="1:13" x14ac:dyDescent="0.25">
      <c r="A11" s="4" t="s">
        <v>62</v>
      </c>
      <c r="B11" s="2">
        <v>176</v>
      </c>
      <c r="C11" s="1" t="s">
        <v>63</v>
      </c>
      <c r="D11" s="2">
        <v>176</v>
      </c>
      <c r="E11" s="1" t="s">
        <v>64</v>
      </c>
      <c r="F11" s="15">
        <v>179</v>
      </c>
      <c r="G11">
        <f t="shared" si="0"/>
        <v>3.4489795918367498</v>
      </c>
      <c r="H11">
        <f t="shared" si="1"/>
        <v>0.32653061224491187</v>
      </c>
      <c r="I11">
        <f t="shared" si="2"/>
        <v>1</v>
      </c>
    </row>
    <row r="12" spans="1:13" x14ac:dyDescent="0.25">
      <c r="A12" s="4" t="s">
        <v>65</v>
      </c>
      <c r="B12" s="2">
        <v>177</v>
      </c>
      <c r="C12" s="1" t="s">
        <v>66</v>
      </c>
      <c r="D12" s="2">
        <v>177</v>
      </c>
      <c r="E12" s="1" t="s">
        <v>67</v>
      </c>
      <c r="F12" s="15">
        <v>176</v>
      </c>
      <c r="G12">
        <f t="shared" si="0"/>
        <v>0.73469387755102733</v>
      </c>
      <c r="H12">
        <f t="shared" si="1"/>
        <v>0.18367346938774465</v>
      </c>
      <c r="I12">
        <f t="shared" si="2"/>
        <v>4</v>
      </c>
    </row>
    <row r="13" spans="1:13" ht="15.75" thickBot="1" x14ac:dyDescent="0.3">
      <c r="A13" s="8" t="s">
        <v>68</v>
      </c>
      <c r="B13" s="22"/>
      <c r="C13" s="22" t="s">
        <v>69</v>
      </c>
      <c r="D13" s="22"/>
      <c r="E13" s="22" t="s">
        <v>70</v>
      </c>
      <c r="F13" s="23"/>
    </row>
    <row r="14" spans="1:13" ht="15.75" thickBot="1" x14ac:dyDescent="0.3">
      <c r="A14" s="10" t="s">
        <v>71</v>
      </c>
      <c r="B14" s="24">
        <f>AVERAGE(B6:B12)</f>
        <v>177.85714285714286</v>
      </c>
      <c r="C14" s="25" t="s">
        <v>71</v>
      </c>
      <c r="D14" s="24">
        <f>AVERAGE(D6:D12)</f>
        <v>176.57142857142858</v>
      </c>
      <c r="E14" s="25" t="s">
        <v>71</v>
      </c>
      <c r="F14" s="26">
        <f>AVERAGE(F6:F12)</f>
        <v>178</v>
      </c>
      <c r="I14" t="s">
        <v>80</v>
      </c>
      <c r="J14" s="28">
        <f>AVERAGE(G6:I12)</f>
        <v>8.408163265306122</v>
      </c>
    </row>
    <row r="16" spans="1:13" x14ac:dyDescent="0.25">
      <c r="I16" t="s">
        <v>79</v>
      </c>
      <c r="J16" s="28">
        <f>_xlfn.VAR.S(B6:B12,D6:D12,F6:F12)</f>
        <v>9.2619047619047628</v>
      </c>
    </row>
  </sheetData>
  <mergeCells count="3">
    <mergeCell ref="A4:B4"/>
    <mergeCell ref="C4:D4"/>
    <mergeCell ref="E4:F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Q-1)</vt:lpstr>
      <vt:lpstr>Q-2)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Abhishek Satija</cp:lastModifiedBy>
  <dcterms:created xsi:type="dcterms:W3CDTF">2024-04-03T16:23:49Z</dcterms:created>
  <dcterms:modified xsi:type="dcterms:W3CDTF">2024-04-10T12:00:32Z</dcterms:modified>
</cp:coreProperties>
</file>