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ata Science\Statistics\Project\"/>
    </mc:Choice>
  </mc:AlternateContent>
  <xr:revisionPtr revIDLastSave="0" documentId="13_ncr:1_{F91D3402-2E95-4590-AE3A-DDCE61E08B0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estsellers with categories" sheetId="2" r:id="rId1"/>
    <sheet name="Fiction Books" sheetId="1" r:id="rId2"/>
    <sheet name="Non-Fiction Books" sheetId="3" r:id="rId3"/>
    <sheet name="Calculations" sheetId="4" r:id="rId4"/>
  </sheets>
  <definedNames>
    <definedName name="_xlnm._FilterDatabase" localSheetId="1" hidden="1">'Fiction Books'!$A$1:$G$101</definedName>
    <definedName name="_xlnm._FilterDatabase" localSheetId="2" hidden="1">'Non-Fiction Books'!$A$1:$G$220</definedName>
    <definedName name="ExternalData_1" localSheetId="0" hidden="1">'bestsellers with categories'!$A$1:$G$551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B20" i="4"/>
  <c r="B17" i="4" l="1"/>
  <c r="A16" i="4"/>
  <c r="A15" i="4"/>
  <c r="A14" i="4"/>
  <c r="B13" i="4"/>
  <c r="A13" i="4"/>
  <c r="H2" i="1"/>
  <c r="H3" i="1"/>
  <c r="H4" i="1"/>
  <c r="H5" i="1"/>
  <c r="H102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894470-2E6F-4F85-9705-A35AEFD29F5B}" keepAlive="1" name="Query - bestsellers with categories" description="Connection to the 'bestsellers with categories' query in the workbook." type="5" refreshedVersion="8" background="1" saveData="1">
    <dbPr connection="Provider=Microsoft.Mashup.OleDb.1;Data Source=$Workbook$;Location=&quot;bestsellers with categories&quot;;Extended Properties=&quot;&quot;" command="SELECT * FROM [bestsellers with categories]"/>
  </connection>
</connections>
</file>

<file path=xl/sharedStrings.xml><?xml version="1.0" encoding="utf-8"?>
<sst xmlns="http://schemas.openxmlformats.org/spreadsheetml/2006/main" count="2281" uniqueCount="619">
  <si>
    <t>Name</t>
  </si>
  <si>
    <t>Author</t>
  </si>
  <si>
    <t>User Rating</t>
  </si>
  <si>
    <t>Reviews</t>
  </si>
  <si>
    <t>Price</t>
  </si>
  <si>
    <t>Year</t>
  </si>
  <si>
    <t>Genre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</si>
  <si>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</si>
  <si>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</si>
  <si>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</si>
  <si>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</si>
  <si>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</si>
  <si>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</si>
  <si>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</si>
  <si>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</si>
  <si>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</si>
  <si>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</si>
  <si>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</si>
  <si>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</si>
  <si>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</si>
  <si>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</si>
  <si>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</si>
  <si>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</si>
  <si>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</si>
  <si>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</si>
  <si>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</si>
  <si>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</si>
  <si>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</si>
  <si>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</si>
  <si>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</si>
  <si>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</si>
  <si>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</si>
  <si>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</si>
  <si>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</si>
  <si>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</si>
  <si>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</si>
  <si>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</si>
  <si>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</si>
  <si>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</si>
  <si>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</si>
  <si>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</si>
  <si>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</si>
  <si>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</si>
  <si>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</si>
  <si>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</si>
  <si>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</si>
  <si>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</si>
  <si>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</si>
  <si>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</si>
  <si>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</si>
  <si>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</si>
  <si>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</si>
  <si>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</si>
  <si>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</si>
  <si>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</si>
  <si>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</si>
  <si>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</si>
  <si>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</si>
  <si>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</si>
  <si>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</si>
  <si>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</si>
  <si>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</si>
  <si>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</si>
  <si>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</si>
  <si>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</si>
  <si>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</si>
  <si>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</si>
  <si>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</si>
  <si>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</si>
  <si>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</si>
  <si>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</si>
  <si>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</si>
  <si>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</si>
  <si>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</si>
  <si>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</si>
  <si>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</si>
  <si>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</si>
  <si>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</si>
  <si>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</si>
  <si>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</si>
  <si>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</si>
  <si>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</si>
  <si>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</si>
  <si>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</si>
  <si>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</si>
  <si>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</si>
  <si>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</si>
  <si>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</si>
  <si>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</si>
  <si>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</si>
  <si>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</si>
  <si>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</si>
  <si>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</si>
  <si>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</si>
  <si>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</si>
  <si>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</si>
  <si>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</si>
  <si>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</si>
  <si>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</si>
  <si>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</si>
  <si>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</si>
  <si>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</si>
  <si>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</si>
  <si>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</si>
  <si>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</si>
  <si>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</si>
  <si>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</si>
  <si>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</si>
  <si>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</si>
  <si>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</si>
  <si>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</si>
  <si>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</si>
  <si>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</si>
  <si>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</si>
  <si>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</si>
  <si>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</si>
  <si>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</si>
  <si>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</si>
  <si>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</si>
  <si>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</si>
  <si>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</si>
  <si>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</si>
  <si>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</si>
  <si>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</si>
  <si>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</si>
  <si>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</si>
  <si>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</si>
  <si>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</si>
  <si>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</si>
  <si>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</si>
  <si>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</si>
  <si>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</si>
  <si>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</si>
  <si>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</si>
  <si>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</si>
  <si>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</si>
  <si>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</si>
  <si>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</si>
  <si>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</si>
  <si>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</si>
  <si>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</si>
  <si>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</si>
  <si>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</si>
  <si>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</si>
  <si>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</si>
  <si>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</si>
  <si>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</si>
  <si>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</si>
  <si>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</si>
  <si>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</si>
  <si>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</si>
  <si>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</si>
  <si>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</si>
  <si>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</si>
  <si>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</si>
  <si>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</si>
  <si>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</si>
  <si>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</si>
  <si>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</si>
  <si>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</si>
  <si>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</si>
  <si>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</si>
  <si>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</si>
  <si>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</si>
  <si>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</si>
  <si>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</si>
  <si>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</si>
  <si>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</si>
  <si>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</si>
  <si>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</si>
  <si>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</si>
  <si>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</si>
  <si>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</si>
  <si>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</si>
  <si>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</si>
  <si>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</si>
  <si>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</si>
  <si>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</si>
  <si>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</si>
  <si>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</si>
  <si>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</si>
  <si>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</si>
  <si>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</si>
  <si>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</si>
  <si>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</si>
  <si>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</si>
  <si>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</si>
  <si>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</si>
  <si>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</si>
  <si>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</si>
  <si>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</si>
  <si>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</si>
  <si>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</si>
  <si>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</si>
  <si>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</si>
  <si>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</si>
  <si>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</si>
  <si>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</si>
  <si>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</si>
  <si>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</si>
  <si>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</si>
  <si>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</si>
  <si>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</si>
  <si>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</si>
  <si>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</si>
  <si>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</si>
  <si>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</si>
  <si>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</si>
  <si>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</si>
  <si>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</si>
  <si>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</si>
  <si>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</si>
  <si>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</si>
  <si>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</si>
  <si>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</si>
  <si>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</si>
  <si>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</si>
  <si>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</si>
  <si>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</si>
  <si>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</si>
  <si>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</si>
  <si>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</si>
  <si>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</si>
  <si>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</si>
  <si>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</si>
  <si>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</si>
  <si>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</si>
  <si>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</si>
  <si>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</si>
  <si>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</si>
  <si>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</si>
  <si>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</si>
  <si>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</si>
  <si>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</si>
  <si>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</si>
  <si>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</si>
  <si>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</si>
  <si>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</si>
  <si>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</si>
  <si>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</si>
  <si>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</si>
  <si>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</si>
  <si>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</si>
  <si>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</si>
  <si>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</si>
  <si>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</si>
  <si>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</si>
  <si>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</si>
  <si>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</si>
  <si>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</si>
  <si>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</si>
  <si>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</si>
  <si>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</si>
  <si>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</si>
  <si>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</si>
  <si>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</si>
  <si>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</si>
  <si>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</si>
  <si>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</si>
  <si>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</si>
  <si>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</si>
  <si>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</si>
  <si>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</si>
  <si>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</si>
  <si>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</si>
  <si>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</si>
  <si>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</si>
  <si>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</si>
  <si>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</si>
  <si>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Childrens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</si>
  <si>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</si>
  <si>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</si>
  <si>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</si>
  <si>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</si>
  <si>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</si>
  <si>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</si>
  <si>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</si>
  <si>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</si>
  <si>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</si>
  <si>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</si>
  <si>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</si>
  <si>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</si>
  <si>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</si>
  <si>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</si>
  <si>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</si>
  <si>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</si>
  <si>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</si>
  <si>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</si>
  <si>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</si>
  <si>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</si>
  <si>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</si>
  <si>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</si>
  <si>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</si>
  <si>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</si>
  <si>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</si>
  <si>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</si>
  <si>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</si>
  <si>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</si>
  <si>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</si>
  <si>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</si>
  <si>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</si>
  <si>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</si>
  <si>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</si>
  <si>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</si>
  <si>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</si>
  <si>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</si>
  <si>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</si>
  <si>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</si>
  <si>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</si>
  <si>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</si>
  <si>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</si>
  <si>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</si>
  <si>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</si>
  <si>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</si>
  <si>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</si>
  <si>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</si>
  <si>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</si>
  <si>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</si>
  <si>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</si>
  <si>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</si>
  <si>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</si>
  <si>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</si>
  <si>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</si>
  <si>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</si>
  <si>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</si>
  <si>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</si>
  <si>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</si>
  <si>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</si>
  <si>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</si>
  <si>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</si>
  <si>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</si>
  <si>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</si>
  <si>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</si>
  <si>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</si>
  <si>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</si>
  <si>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</si>
  <si>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Pokémon Deluxe Essential Handbook: The Need-to-Know Stats and Facts on Over 700 Pokémon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</si>
  <si>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</si>
  <si>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</si>
  <si>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</si>
  <si>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</si>
  <si>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</si>
  <si>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</si>
  <si>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</si>
  <si>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</si>
  <si>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</si>
  <si>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</si>
  <si>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</si>
  <si>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</si>
  <si>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</si>
  <si>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</si>
  <si>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</si>
  <si>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</si>
  <si>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</si>
  <si>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</si>
  <si>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</si>
  <si>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</si>
  <si>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</si>
  <si>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</si>
  <si>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</si>
  <si>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</si>
  <si>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</si>
  <si>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</si>
  <si>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</si>
  <si>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</si>
  <si>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</si>
  <si>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</si>
  <si>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</si>
  <si>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</si>
  <si>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</si>
  <si>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</si>
  <si>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</si>
  <si>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</si>
  <si>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</si>
  <si>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</si>
  <si>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</si>
  <si>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</si>
  <si>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</si>
  <si>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</si>
  <si>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</si>
  <si>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</si>
  <si>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</si>
  <si>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</si>
  <si>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</si>
  <si>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5 Love Languages: The Secret to Love That Lasts</t>
  </si>
  <si>
    <t>Gary Chapman</t>
  </si>
  <si>
    <t>The 5 Love Languages: The Secret to Love that Lasts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</si>
  <si>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</si>
  <si>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</si>
  <si>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</si>
  <si>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</si>
  <si>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</si>
  <si>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</si>
  <si>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</si>
  <si>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</si>
  <si>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</si>
  <si>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</si>
  <si>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</si>
  <si>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</si>
  <si>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</si>
  <si>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</si>
  <si>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</si>
  <si>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</si>
  <si>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</si>
  <si>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</si>
  <si>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</si>
  <si>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</si>
  <si>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</si>
  <si>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</si>
  <si>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</si>
  <si>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</si>
  <si>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</si>
  <si>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</si>
  <si>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</si>
  <si>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</si>
  <si>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</si>
  <si>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</si>
  <si>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</si>
  <si>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</si>
  <si>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Constitutional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</si>
  <si>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</si>
  <si>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</si>
  <si>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</si>
  <si>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</si>
  <si>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</si>
  <si>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</si>
  <si>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</si>
  <si>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</si>
  <si>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</si>
  <si>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</si>
  <si>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</si>
  <si>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</si>
  <si>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</si>
  <si>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</si>
  <si>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</si>
  <si>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</si>
  <si>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</si>
  <si>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</si>
  <si>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</si>
  <si>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</si>
  <si>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</si>
  <si>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</si>
  <si>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</si>
  <si>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</si>
  <si>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</si>
  <si>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</si>
  <si>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</si>
  <si>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</si>
  <si>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</si>
  <si>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</si>
  <si>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</si>
  <si>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</si>
  <si>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</si>
  <si>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</si>
  <si>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</si>
  <si>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</si>
  <si>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</si>
  <si>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</si>
  <si>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</si>
  <si>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</si>
  <si>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</si>
  <si>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</si>
  <si>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</si>
  <si>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</si>
  <si>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</si>
  <si>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</si>
  <si>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</si>
  <si>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</si>
  <si>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</si>
  <si>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</si>
  <si>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</si>
  <si>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</si>
  <si>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</si>
  <si>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</si>
  <si>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</si>
  <si>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</si>
  <si>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</si>
  <si>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</si>
  <si>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</si>
  <si>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</si>
  <si>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</si>
  <si>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</si>
  <si>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</si>
  <si>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</si>
  <si>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</si>
  <si>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</si>
  <si>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</si>
  <si>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</si>
  <si>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</si>
  <si>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</si>
  <si>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</si>
  <si>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</si>
  <si>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</si>
  <si>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</si>
  <si>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</si>
  <si>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</si>
  <si>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</si>
  <si>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</si>
  <si>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</si>
  <si>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</si>
  <si>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</si>
  <si>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</si>
  <si>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</si>
  <si>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</si>
  <si>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</si>
  <si>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</si>
  <si>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</si>
  <si>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</si>
  <si>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</si>
  <si>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</si>
  <si>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</si>
  <si>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</si>
  <si>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</si>
  <si>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</si>
  <si>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</si>
  <si>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</si>
  <si>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</si>
  <si>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</si>
  <si>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</si>
  <si>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</si>
  <si>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</si>
  <si>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</si>
  <si>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</si>
  <si>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</si>
  <si>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</si>
  <si>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</si>
  <si>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</si>
  <si>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</si>
  <si>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</si>
  <si>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</si>
  <si>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</si>
  <si>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</si>
  <si>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</si>
  <si>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</si>
  <si>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</si>
  <si>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</si>
  <si>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</si>
  <si>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</si>
  <si>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</si>
  <si>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</si>
  <si>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</si>
  <si>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</si>
  <si>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</si>
  <si>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</si>
  <si>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</si>
  <si>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</si>
  <si>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</si>
  <si>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</si>
  <si>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</si>
  <si>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</si>
  <si>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</si>
  <si>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</si>
  <si>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</si>
  <si>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</si>
  <si>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</si>
  <si>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</si>
  <si>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</si>
  <si>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</si>
  <si>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</si>
  <si>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</si>
  <si>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</si>
  <si>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</si>
  <si>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</si>
  <si>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</si>
  <si>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</si>
  <si>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</si>
  <si>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</si>
  <si>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</si>
  <si>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</si>
  <si>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</si>
  <si>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</si>
  <si>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</si>
  <si>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</si>
  <si>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</si>
  <si>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</si>
  <si>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</si>
  <si>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</si>
  <si>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</si>
  <si>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</si>
  <si>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</si>
  <si>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</si>
  <si>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</si>
  <si>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</si>
  <si>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</si>
  <si>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</si>
  <si>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</si>
  <si>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</si>
  <si>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</si>
  <si>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</si>
  <si>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</si>
  <si>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</si>
  <si>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</si>
  <si>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</si>
  <si>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</si>
  <si>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</si>
  <si>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</si>
  <si>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with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</si>
  <si>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</si>
  <si>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</si>
  <si>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</si>
  <si>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</si>
  <si>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</si>
  <si>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</si>
  <si>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</si>
  <si>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</si>
  <si>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</si>
  <si>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</si>
  <si>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</si>
  <si>
    <t>Last Week Tonight with John Oliver Presents A Day in the Life of Marlon Bundo</t>
  </si>
  <si>
    <t>A Game of Thrones</t>
  </si>
  <si>
    <t>Proportional</t>
  </si>
  <si>
    <t>p1 =</t>
  </si>
  <si>
    <t>P2 =</t>
  </si>
  <si>
    <t xml:space="preserve">n1 = </t>
  </si>
  <si>
    <t>n2 =</t>
  </si>
  <si>
    <t>z stat =</t>
  </si>
  <si>
    <t>z critical =</t>
  </si>
  <si>
    <t>P value =</t>
  </si>
  <si>
    <t>Pearson correlation coefficient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</si>
</sst>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NumberFormat="1" applyFont="1" applyFill="1" applyBorder="1"/>
    <xf numFmtId="0" fontId="3" fillId="0" borderId="1" xfId="0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3" fillId="0" borderId="7" xfId="0" applyNumberFormat="1" applyFont="1" applyFill="1" applyBorder="1"/>
    <xf numFmtId="0" fontId="3" fillId="0" borderId="8" xfId="0" applyNumberFormat="1" applyFont="1" applyFill="1" applyBorder="1"/>
    <xf numFmtId="0" fontId="3" fillId="0" borderId="8" xfId="0" applyFont="1" applyFill="1" applyBorder="1"/>
    <xf numFmtId="0" fontId="3" fillId="0" borderId="9" xfId="0" applyNumberFormat="1" applyFont="1" applyFill="1" applyBorder="1"/>
    <xf numFmtId="0" fontId="3" fillId="0" borderId="5" xfId="0" applyFont="1" applyFill="1" applyBorder="1"/>
    <xf numFmtId="0" fontId="2" fillId="2" borderId="0" xfId="0" applyFont="1" applyFill="1"/>
  </cellXfs>
  <cellStyles count="1"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6</xdr:row>
      <xdr:rowOff>180975</xdr:rowOff>
    </xdr:from>
    <xdr:to>
      <xdr:col>4</xdr:col>
      <xdr:colOff>104775</xdr:colOff>
      <xdr:row>10</xdr:row>
      <xdr:rowOff>59055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209BAC-1233-2DC9-2B80-AB2F772D8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323975"/>
          <a:ext cx="2200275" cy="640080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0</xdr:row>
      <xdr:rowOff>28575</xdr:rowOff>
    </xdr:from>
    <xdr:to>
      <xdr:col>2</xdr:col>
      <xdr:colOff>28575</xdr:colOff>
      <xdr:row>1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ABD891-F580-AA18-0A54-CFCD5D5C9FEC}"/>
            </a:ext>
          </a:extLst>
        </xdr:cNvPr>
        <xdr:cNvSpPr txBox="1"/>
      </xdr:nvSpPr>
      <xdr:spPr>
        <a:xfrm>
          <a:off x="66675" y="28575"/>
          <a:ext cx="11811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Calculations</a:t>
          </a:r>
          <a:endParaRPr lang="en-IN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E1F5DD-EA53-4B78-92B9-5E7A0A5226A8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Author" tableColumnId="2"/>
      <queryTableField id="3" name="User Rating" tableColumnId="3"/>
      <queryTableField id="4" name="Reviews" tableColumnId="4"/>
      <queryTableField id="5" name="Price" tableColumnId="5"/>
      <queryTableField id="6" name="Year" tableColumnId="6"/>
      <queryTableField id="7" name="Genr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3CE5A2-7D5B-4D6A-9005-12F15BB731F8}" name="bestsellers_with_categories" displayName="bestsellers_with_categories" ref="A1:G551" tableType="queryTable" totalsRowShown="0">
  <autoFilter ref="A1:G551" xr:uid="{573CE5A2-7D5B-4D6A-9005-12F15BB731F8}"/>
  <tableColumns count="7">
    <tableColumn id="1" xr3:uid="{8171B601-E5C5-440B-ABD0-A538BD951505}" uniqueName="1" name="Name" queryTableFieldId="1" dataDxfId="44"/>
    <tableColumn id="2" xr3:uid="{A051ACD0-7766-474B-AC85-BC03CAA92DE0}" uniqueName="2" name="Author" queryTableFieldId="2" dataDxfId="43"/>
    <tableColumn id="3" xr3:uid="{C7ADE14A-C50B-4711-8E8B-33E583CD2396}" uniqueName="3" name="User Rating" queryTableFieldId="3"/>
    <tableColumn id="4" xr3:uid="{B31D34B5-F8A0-4773-B265-5304231A04CC}" uniqueName="4" name="Reviews" queryTableFieldId="4"/>
    <tableColumn id="5" xr3:uid="{26E846EC-D2BC-4682-A925-A08C2FF2A95D}" uniqueName="5" name="Price" queryTableFieldId="5"/>
    <tableColumn id="6" xr3:uid="{F0F5F609-A945-4F35-A1D0-7CCF3A574634}" uniqueName="6" name="Year" queryTableFieldId="6"/>
    <tableColumn id="7" xr3:uid="{B550D946-0BAC-4E54-A336-484F5B520076}" uniqueName="7" name="Genre" queryTableFieldId="7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162738-93B6-4C70-B29E-15C32B2DAA3B}" name="Table4" displayName="Table4" ref="A1:H102" totalsRowCount="1" headerRowDxfId="41" dataDxfId="39" headerRowBorderDxfId="40" tableBorderDxfId="38" totalsRowBorderDxfId="37">
  <autoFilter ref="A1:H101" xr:uid="{00000000-0001-0000-0000-000000000000}"/>
  <tableColumns count="8">
    <tableColumn id="1" xr3:uid="{9CFDEFB9-339E-41AA-BB5C-43C41616289C}" name="Name" dataDxfId="36" totalsRowDxfId="7"/>
    <tableColumn id="2" xr3:uid="{FA75FC8C-D146-40E0-A024-506997BFCED6}" name="Author" dataDxfId="35" totalsRowDxfId="6"/>
    <tableColumn id="3" xr3:uid="{46CA16A5-158B-4901-AB0E-66CEF08D0F5F}" name="User Rating" dataDxfId="34" totalsRowDxfId="5"/>
    <tableColumn id="4" xr3:uid="{EC935FE2-F3EA-4C77-9883-601A12BFF692}" name="Reviews" dataDxfId="33" totalsRowDxfId="4"/>
    <tableColumn id="5" xr3:uid="{C15DF4B7-21B3-4DDC-BF09-5145624CD980}" name="Price" dataDxfId="32" totalsRowDxfId="3"/>
    <tableColumn id="6" xr3:uid="{D82E43FB-41BF-4029-A972-BE52F6B19542}" name="Year" dataDxfId="31" totalsRowDxfId="2"/>
    <tableColumn id="7" xr3:uid="{B36A18F3-3D1E-4F0B-AAA7-1615887C4E65}" name="Genre" dataDxfId="30" totalsRowDxfId="1"/>
    <tableColumn id="8" xr3:uid="{02DAADA0-5BE1-4D3E-9E00-3A0A4D990285}" name="Proportional" totalsRowFunction="custom" dataDxfId="8" totalsRowDxfId="0">
      <calculatedColumnFormula>Table4[[#This Row],[User Rating]]/5</calculatedColumnFormula>
      <totalsRowFormula>AVERAGE(Table4[Proportional])</totalsRow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4D7428-4CC2-4B05-A66B-EB63481A08ED}" name="Table5" displayName="Table5" ref="A1:H102" totalsRowCount="1" headerRowDxfId="29" dataDxfId="27" headerRowBorderDxfId="28" tableBorderDxfId="26" totalsRowBorderDxfId="25">
  <autoFilter ref="A1:H101" xr:uid="{A34D7428-4CC2-4B05-A66B-EB63481A08ED}"/>
  <tableColumns count="8">
    <tableColumn id="1" xr3:uid="{B76E1F0A-FAF1-4A8E-98D3-070F5C778424}" name="Name" dataDxfId="24" totalsRowDxfId="16"/>
    <tableColumn id="2" xr3:uid="{0F513945-AFAF-4111-800C-81745F18E1AE}" name="Author" dataDxfId="23" totalsRowDxfId="15"/>
    <tableColumn id="3" xr3:uid="{EBB39738-E6B9-4132-95FE-7A07C3864C5A}" name="User Rating" dataDxfId="22" totalsRowDxfId="14"/>
    <tableColumn id="4" xr3:uid="{E6C31B19-E866-4D39-9B05-8590816EA0C8}" name="Reviews" dataDxfId="21" totalsRowDxfId="13"/>
    <tableColumn id="5" xr3:uid="{98F476E5-63E2-48C1-879B-3A9A02EA5D51}" name="Price" dataDxfId="20" totalsRowDxfId="12"/>
    <tableColumn id="6" xr3:uid="{C63866EF-5102-44AD-BA10-3DF0CE8E13B3}" name="Year" dataDxfId="19" totalsRowDxfId="11"/>
    <tableColumn id="7" xr3:uid="{D786EE0B-ECD4-4C5A-A71D-46E72A5C23F8}" name="Genre" dataDxfId="18" totalsRowDxfId="10"/>
    <tableColumn id="8" xr3:uid="{B834BA29-18EA-4EEB-B058-261FA82E04F2}" name="Proportional" totalsRowFunction="custom" dataDxfId="17" totalsRowDxfId="9">
      <calculatedColumnFormula>Table5[[#This Row],[User Rating]]/5</calculatedColumnFormula>
      <totalsRowFormula>AVERAGE(Table5[Proportional])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94B4-98C4-495F-897B-4E3973598030}">
  <dimension ref="A1:G551"/>
  <sheetViews>
    <sheetView workbookViewId="0">
      <selection activeCell="A120" sqref="A120"/>
    </sheetView>
  </sheetViews>
  <sheetFormatPr defaultRowHeight="15" x14ac:dyDescent="0.25"/>
  <cols>
    <col min="1" max="1" width="81.140625" bestFit="1" customWidth="1"/>
    <col min="2" max="2" width="33" bestFit="1" customWidth="1"/>
    <col min="3" max="3" width="13.42578125" bestFit="1" customWidth="1"/>
    <col min="4" max="4" width="10.7109375" bestFit="1" customWidth="1"/>
    <col min="5" max="5" width="7.7109375" bestFit="1" customWidth="1"/>
    <col min="6" max="6" width="7.2851562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>
        <v>4.7</v>
      </c>
      <c r="D2">
        <v>17350</v>
      </c>
      <c r="E2">
        <v>8</v>
      </c>
      <c r="F2">
        <v>2016</v>
      </c>
      <c r="G2" s="1" t="s">
        <v>9</v>
      </c>
    </row>
    <row r="3" spans="1:7" x14ac:dyDescent="0.25">
      <c r="A3" s="1" t="s">
        <v>10</v>
      </c>
      <c r="B3" s="1" t="s">
        <v>11</v>
      </c>
      <c r="C3">
        <v>4.5999999999999996</v>
      </c>
      <c r="D3">
        <v>2052</v>
      </c>
      <c r="E3">
        <v>22</v>
      </c>
      <c r="F3">
        <v>2011</v>
      </c>
      <c r="G3" s="1" t="s">
        <v>12</v>
      </c>
    </row>
    <row r="4" spans="1:7" x14ac:dyDescent="0.25">
      <c r="A4" s="1" t="s">
        <v>13</v>
      </c>
      <c r="B4" s="1" t="s">
        <v>14</v>
      </c>
      <c r="C4">
        <v>4.7</v>
      </c>
      <c r="D4">
        <v>18979</v>
      </c>
      <c r="E4">
        <v>15</v>
      </c>
      <c r="F4">
        <v>2018</v>
      </c>
      <c r="G4" s="1" t="s">
        <v>9</v>
      </c>
    </row>
    <row r="5" spans="1:7" x14ac:dyDescent="0.25">
      <c r="A5" s="1" t="s">
        <v>15</v>
      </c>
      <c r="B5" s="1" t="s">
        <v>16</v>
      </c>
      <c r="C5">
        <v>4.7</v>
      </c>
      <c r="D5">
        <v>21424</v>
      </c>
      <c r="E5">
        <v>6</v>
      </c>
      <c r="F5">
        <v>2017</v>
      </c>
      <c r="G5" s="1" t="s">
        <v>12</v>
      </c>
    </row>
    <row r="6" spans="1:7" x14ac:dyDescent="0.25">
      <c r="A6" s="1" t="s">
        <v>17</v>
      </c>
      <c r="B6" s="1" t="s">
        <v>18</v>
      </c>
      <c r="C6">
        <v>4.8</v>
      </c>
      <c r="D6">
        <v>7665</v>
      </c>
      <c r="E6">
        <v>12</v>
      </c>
      <c r="F6">
        <v>2019</v>
      </c>
      <c r="G6" s="1" t="s">
        <v>9</v>
      </c>
    </row>
    <row r="7" spans="1:7" x14ac:dyDescent="0.25">
      <c r="A7" s="1" t="s">
        <v>19</v>
      </c>
      <c r="B7" s="1" t="s">
        <v>20</v>
      </c>
      <c r="C7">
        <v>4.4000000000000004</v>
      </c>
      <c r="D7">
        <v>12643</v>
      </c>
      <c r="E7">
        <v>11</v>
      </c>
      <c r="F7">
        <v>2011</v>
      </c>
      <c r="G7" s="1" t="s">
        <v>12</v>
      </c>
    </row>
    <row r="8" spans="1:7" x14ac:dyDescent="0.25">
      <c r="A8" s="1" t="s">
        <v>21</v>
      </c>
      <c r="B8" s="1" t="s">
        <v>20</v>
      </c>
      <c r="C8">
        <v>4.7</v>
      </c>
      <c r="D8">
        <v>19735</v>
      </c>
      <c r="E8">
        <v>30</v>
      </c>
      <c r="F8">
        <v>2014</v>
      </c>
      <c r="G8" s="1" t="s">
        <v>12</v>
      </c>
    </row>
    <row r="9" spans="1:7" x14ac:dyDescent="0.25">
      <c r="A9" s="1" t="s">
        <v>22</v>
      </c>
      <c r="B9" s="1" t="s">
        <v>23</v>
      </c>
      <c r="C9">
        <v>4.7</v>
      </c>
      <c r="D9">
        <v>19699</v>
      </c>
      <c r="E9">
        <v>15</v>
      </c>
      <c r="F9">
        <v>2017</v>
      </c>
      <c r="G9" s="1" t="s">
        <v>12</v>
      </c>
    </row>
    <row r="10" spans="1:7" x14ac:dyDescent="0.25">
      <c r="A10" s="1" t="s">
        <v>24</v>
      </c>
      <c r="B10" s="1" t="s">
        <v>25</v>
      </c>
      <c r="C10">
        <v>4.7</v>
      </c>
      <c r="D10">
        <v>5983</v>
      </c>
      <c r="E10">
        <v>3</v>
      </c>
      <c r="F10">
        <v>2018</v>
      </c>
      <c r="G10" s="1" t="s">
        <v>9</v>
      </c>
    </row>
    <row r="11" spans="1:7" x14ac:dyDescent="0.25">
      <c r="A11" s="1" t="s">
        <v>26</v>
      </c>
      <c r="B11" s="1" t="s">
        <v>27</v>
      </c>
      <c r="C11">
        <v>4.5999999999999996</v>
      </c>
      <c r="D11">
        <v>23848</v>
      </c>
      <c r="E11">
        <v>8</v>
      </c>
      <c r="F11">
        <v>2016</v>
      </c>
      <c r="G11" s="1" t="s">
        <v>12</v>
      </c>
    </row>
    <row r="12" spans="1:7" x14ac:dyDescent="0.25">
      <c r="A12" s="1" t="s">
        <v>26</v>
      </c>
      <c r="B12" s="1" t="s">
        <v>27</v>
      </c>
      <c r="C12">
        <v>4.5999999999999996</v>
      </c>
      <c r="D12">
        <v>23848</v>
      </c>
      <c r="E12">
        <v>8</v>
      </c>
      <c r="F12">
        <v>2017</v>
      </c>
      <c r="G12" s="1" t="s">
        <v>12</v>
      </c>
    </row>
    <row r="13" spans="1:7" x14ac:dyDescent="0.25">
      <c r="A13" s="1" t="s">
        <v>28</v>
      </c>
      <c r="B13" s="1" t="s">
        <v>29</v>
      </c>
      <c r="C13">
        <v>4.5999999999999996</v>
      </c>
      <c r="D13">
        <v>460</v>
      </c>
      <c r="E13">
        <v>2</v>
      </c>
      <c r="F13">
        <v>2010</v>
      </c>
      <c r="G13" s="1" t="s">
        <v>9</v>
      </c>
    </row>
    <row r="14" spans="1:7" x14ac:dyDescent="0.25">
      <c r="A14" s="1" t="s">
        <v>30</v>
      </c>
      <c r="B14" s="1" t="s">
        <v>31</v>
      </c>
      <c r="C14">
        <v>4.5999999999999996</v>
      </c>
      <c r="D14">
        <v>4149</v>
      </c>
      <c r="E14">
        <v>32</v>
      </c>
      <c r="F14">
        <v>2011</v>
      </c>
      <c r="G14" s="1" t="s">
        <v>9</v>
      </c>
    </row>
    <row r="15" spans="1:7" x14ac:dyDescent="0.25">
      <c r="A15" s="1" t="s">
        <v>32</v>
      </c>
      <c r="B15" s="1" t="s">
        <v>33</v>
      </c>
      <c r="C15">
        <v>4.5</v>
      </c>
      <c r="D15">
        <v>5153</v>
      </c>
      <c r="E15">
        <v>5</v>
      </c>
      <c r="F15">
        <v>2018</v>
      </c>
      <c r="G15" s="1" t="s">
        <v>12</v>
      </c>
    </row>
    <row r="16" spans="1:7" x14ac:dyDescent="0.25">
      <c r="A16" s="1" t="s">
        <v>34</v>
      </c>
      <c r="B16" s="1" t="s">
        <v>35</v>
      </c>
      <c r="C16">
        <v>4.5999999999999996</v>
      </c>
      <c r="D16">
        <v>5013</v>
      </c>
      <c r="E16">
        <v>17</v>
      </c>
      <c r="F16">
        <v>2009</v>
      </c>
      <c r="G16" s="1" t="s">
        <v>9</v>
      </c>
    </row>
    <row r="17" spans="1:7" x14ac:dyDescent="0.25">
      <c r="A17" s="1" t="s">
        <v>36</v>
      </c>
      <c r="B17" s="1" t="s">
        <v>37</v>
      </c>
      <c r="C17">
        <v>4.5</v>
      </c>
      <c r="D17">
        <v>2313</v>
      </c>
      <c r="E17">
        <v>4</v>
      </c>
      <c r="F17">
        <v>2016</v>
      </c>
      <c r="G17" s="1" t="s">
        <v>9</v>
      </c>
    </row>
    <row r="18" spans="1:7" x14ac:dyDescent="0.25">
      <c r="A18" s="1" t="s">
        <v>38</v>
      </c>
      <c r="B18" s="1" t="s">
        <v>39</v>
      </c>
      <c r="C18">
        <v>4.5999999999999996</v>
      </c>
      <c r="D18">
        <v>2925</v>
      </c>
      <c r="E18">
        <v>6</v>
      </c>
      <c r="F18">
        <v>2015</v>
      </c>
      <c r="G18" s="1" t="s">
        <v>9</v>
      </c>
    </row>
    <row r="19" spans="1:7" x14ac:dyDescent="0.25">
      <c r="A19" s="1" t="s">
        <v>40</v>
      </c>
      <c r="B19" s="1" t="s">
        <v>39</v>
      </c>
      <c r="C19">
        <v>4.4000000000000004</v>
      </c>
      <c r="D19">
        <v>2951</v>
      </c>
      <c r="E19">
        <v>6</v>
      </c>
      <c r="F19">
        <v>2015</v>
      </c>
      <c r="G19" s="1" t="s">
        <v>9</v>
      </c>
    </row>
    <row r="20" spans="1:7" x14ac:dyDescent="0.25">
      <c r="A20" s="1" t="s">
        <v>41</v>
      </c>
      <c r="B20" s="1" t="s">
        <v>42</v>
      </c>
      <c r="C20">
        <v>4.5</v>
      </c>
      <c r="D20">
        <v>2426</v>
      </c>
      <c r="E20">
        <v>8</v>
      </c>
      <c r="F20">
        <v>2015</v>
      </c>
      <c r="G20" s="1" t="s">
        <v>9</v>
      </c>
    </row>
    <row r="21" spans="1:7" x14ac:dyDescent="0.25">
      <c r="A21" s="1" t="s">
        <v>43</v>
      </c>
      <c r="B21" s="1" t="s">
        <v>44</v>
      </c>
      <c r="C21">
        <v>4.8</v>
      </c>
      <c r="D21">
        <v>9198</v>
      </c>
      <c r="E21">
        <v>13</v>
      </c>
      <c r="F21">
        <v>2016</v>
      </c>
      <c r="G21" s="1" t="s">
        <v>9</v>
      </c>
    </row>
    <row r="22" spans="1:7" x14ac:dyDescent="0.25">
      <c r="A22" s="1" t="s">
        <v>45</v>
      </c>
      <c r="B22" s="1" t="s">
        <v>46</v>
      </c>
      <c r="C22">
        <v>4.5999999999999996</v>
      </c>
      <c r="D22">
        <v>36348</v>
      </c>
      <c r="E22">
        <v>14</v>
      </c>
      <c r="F22">
        <v>2014</v>
      </c>
      <c r="G22" s="1" t="s">
        <v>12</v>
      </c>
    </row>
    <row r="23" spans="1:7" x14ac:dyDescent="0.25">
      <c r="A23" s="1" t="s">
        <v>45</v>
      </c>
      <c r="B23" s="1" t="s">
        <v>46</v>
      </c>
      <c r="C23">
        <v>4.5999999999999996</v>
      </c>
      <c r="D23">
        <v>36348</v>
      </c>
      <c r="E23">
        <v>14</v>
      </c>
      <c r="F23">
        <v>2015</v>
      </c>
      <c r="G23" s="1" t="s">
        <v>12</v>
      </c>
    </row>
    <row r="24" spans="1:7" x14ac:dyDescent="0.25">
      <c r="A24" s="1" t="s">
        <v>47</v>
      </c>
      <c r="B24" s="1" t="s">
        <v>48</v>
      </c>
      <c r="C24">
        <v>3.9</v>
      </c>
      <c r="D24">
        <v>6310</v>
      </c>
      <c r="E24">
        <v>13</v>
      </c>
      <c r="F24">
        <v>2013</v>
      </c>
      <c r="G24" s="1" t="s">
        <v>12</v>
      </c>
    </row>
    <row r="25" spans="1:7" x14ac:dyDescent="0.25">
      <c r="A25" s="1" t="s">
        <v>49</v>
      </c>
      <c r="B25" s="1" t="s">
        <v>50</v>
      </c>
      <c r="C25">
        <v>4.5999999999999996</v>
      </c>
      <c r="D25">
        <v>15921</v>
      </c>
      <c r="E25">
        <v>9</v>
      </c>
      <c r="F25">
        <v>2015</v>
      </c>
      <c r="G25" s="1" t="s">
        <v>9</v>
      </c>
    </row>
    <row r="26" spans="1:7" x14ac:dyDescent="0.25">
      <c r="A26" s="1" t="s">
        <v>51</v>
      </c>
      <c r="B26" s="1" t="s">
        <v>52</v>
      </c>
      <c r="C26">
        <v>4.3</v>
      </c>
      <c r="D26">
        <v>12159</v>
      </c>
      <c r="E26">
        <v>13</v>
      </c>
      <c r="F26">
        <v>2013</v>
      </c>
      <c r="G26" s="1" t="s">
        <v>12</v>
      </c>
    </row>
    <row r="27" spans="1:7" x14ac:dyDescent="0.25">
      <c r="A27" s="1" t="s">
        <v>53</v>
      </c>
      <c r="B27" s="1" t="s">
        <v>54</v>
      </c>
      <c r="C27">
        <v>4.5999999999999996</v>
      </c>
      <c r="D27">
        <v>798</v>
      </c>
      <c r="E27">
        <v>5</v>
      </c>
      <c r="F27">
        <v>2009</v>
      </c>
      <c r="G27" s="1" t="s">
        <v>9</v>
      </c>
    </row>
    <row r="28" spans="1:7" x14ac:dyDescent="0.25">
      <c r="A28" s="1" t="s">
        <v>55</v>
      </c>
      <c r="B28" s="1" t="s">
        <v>56</v>
      </c>
      <c r="C28">
        <v>4.7</v>
      </c>
      <c r="D28">
        <v>9374</v>
      </c>
      <c r="E28">
        <v>9</v>
      </c>
      <c r="F28">
        <v>2017</v>
      </c>
      <c r="G28" s="1" t="s">
        <v>9</v>
      </c>
    </row>
    <row r="29" spans="1:7" x14ac:dyDescent="0.25">
      <c r="A29" s="1" t="s">
        <v>57</v>
      </c>
      <c r="B29" s="1" t="s">
        <v>58</v>
      </c>
      <c r="C29">
        <v>4.2</v>
      </c>
      <c r="D29">
        <v>491</v>
      </c>
      <c r="E29">
        <v>14</v>
      </c>
      <c r="F29">
        <v>2010</v>
      </c>
      <c r="G29" s="1" t="s">
        <v>9</v>
      </c>
    </row>
    <row r="30" spans="1:7" x14ac:dyDescent="0.25">
      <c r="A30" s="1" t="s">
        <v>59</v>
      </c>
      <c r="B30" s="1" t="s">
        <v>60</v>
      </c>
      <c r="C30">
        <v>4.5999999999999996</v>
      </c>
      <c r="D30">
        <v>5360</v>
      </c>
      <c r="E30">
        <v>5</v>
      </c>
      <c r="F30">
        <v>2015</v>
      </c>
      <c r="G30" s="1" t="s">
        <v>9</v>
      </c>
    </row>
    <row r="31" spans="1:7" x14ac:dyDescent="0.25">
      <c r="A31" s="1" t="s">
        <v>61</v>
      </c>
      <c r="B31" s="1" t="s">
        <v>62</v>
      </c>
      <c r="C31">
        <v>4.5999999999999996</v>
      </c>
      <c r="D31">
        <v>1909</v>
      </c>
      <c r="E31">
        <v>11</v>
      </c>
      <c r="F31">
        <v>2015</v>
      </c>
      <c r="G31" s="1" t="s">
        <v>9</v>
      </c>
    </row>
    <row r="32" spans="1:7" x14ac:dyDescent="0.25">
      <c r="A32" s="1" t="s">
        <v>63</v>
      </c>
      <c r="B32" s="1" t="s">
        <v>64</v>
      </c>
      <c r="C32">
        <v>4.8</v>
      </c>
      <c r="D32">
        <v>1296</v>
      </c>
      <c r="E32">
        <v>24</v>
      </c>
      <c r="F32">
        <v>2012</v>
      </c>
      <c r="G32" s="1" t="s">
        <v>9</v>
      </c>
    </row>
    <row r="33" spans="1:7" x14ac:dyDescent="0.25">
      <c r="A33" s="1" t="s">
        <v>65</v>
      </c>
      <c r="B33" s="1" t="s">
        <v>64</v>
      </c>
      <c r="C33">
        <v>4.7</v>
      </c>
      <c r="D33">
        <v>615</v>
      </c>
      <c r="E33">
        <v>21</v>
      </c>
      <c r="F33">
        <v>2010</v>
      </c>
      <c r="G33" s="1" t="s">
        <v>9</v>
      </c>
    </row>
    <row r="34" spans="1:7" x14ac:dyDescent="0.25">
      <c r="A34" s="1" t="s">
        <v>66</v>
      </c>
      <c r="B34" s="1" t="s">
        <v>67</v>
      </c>
      <c r="C34">
        <v>4.8</v>
      </c>
      <c r="D34">
        <v>61133</v>
      </c>
      <c r="E34">
        <v>11</v>
      </c>
      <c r="F34">
        <v>2018</v>
      </c>
      <c r="G34" s="1" t="s">
        <v>9</v>
      </c>
    </row>
    <row r="35" spans="1:7" x14ac:dyDescent="0.25">
      <c r="A35" s="1" t="s">
        <v>66</v>
      </c>
      <c r="B35" s="1" t="s">
        <v>67</v>
      </c>
      <c r="C35">
        <v>4.8</v>
      </c>
      <c r="D35">
        <v>61133</v>
      </c>
      <c r="E35">
        <v>11</v>
      </c>
      <c r="F35">
        <v>2019</v>
      </c>
      <c r="G35" s="1" t="s">
        <v>9</v>
      </c>
    </row>
    <row r="36" spans="1:7" x14ac:dyDescent="0.25">
      <c r="A36" s="1" t="s">
        <v>68</v>
      </c>
      <c r="B36" s="1" t="s">
        <v>69</v>
      </c>
      <c r="C36">
        <v>4.8</v>
      </c>
      <c r="D36">
        <v>11113</v>
      </c>
      <c r="E36">
        <v>15</v>
      </c>
      <c r="F36">
        <v>2015</v>
      </c>
      <c r="G36" s="1" t="s">
        <v>9</v>
      </c>
    </row>
    <row r="37" spans="1:7" x14ac:dyDescent="0.25">
      <c r="A37" s="1" t="s">
        <v>70</v>
      </c>
      <c r="B37" s="1" t="s">
        <v>71</v>
      </c>
      <c r="C37">
        <v>4.7</v>
      </c>
      <c r="D37">
        <v>10070</v>
      </c>
      <c r="E37">
        <v>13</v>
      </c>
      <c r="F37">
        <v>2015</v>
      </c>
      <c r="G37" s="1" t="s">
        <v>9</v>
      </c>
    </row>
    <row r="38" spans="1:7" x14ac:dyDescent="0.25">
      <c r="A38" s="1" t="s">
        <v>70</v>
      </c>
      <c r="B38" s="1" t="s">
        <v>71</v>
      </c>
      <c r="C38">
        <v>4.7</v>
      </c>
      <c r="D38">
        <v>10070</v>
      </c>
      <c r="E38">
        <v>13</v>
      </c>
      <c r="F38">
        <v>2016</v>
      </c>
      <c r="G38" s="1" t="s">
        <v>9</v>
      </c>
    </row>
    <row r="39" spans="1:7" x14ac:dyDescent="0.25">
      <c r="A39" s="1" t="s">
        <v>72</v>
      </c>
      <c r="B39" s="1" t="s">
        <v>73</v>
      </c>
      <c r="C39">
        <v>4.7</v>
      </c>
      <c r="D39">
        <v>3729</v>
      </c>
      <c r="E39">
        <v>18</v>
      </c>
      <c r="F39">
        <v>2016</v>
      </c>
      <c r="G39" s="1" t="s">
        <v>9</v>
      </c>
    </row>
    <row r="40" spans="1:7" x14ac:dyDescent="0.25">
      <c r="A40" s="1" t="s">
        <v>74</v>
      </c>
      <c r="B40" s="1" t="s">
        <v>75</v>
      </c>
      <c r="C40">
        <v>4.5999999999999996</v>
      </c>
      <c r="D40">
        <v>9769</v>
      </c>
      <c r="E40">
        <v>13</v>
      </c>
      <c r="F40">
        <v>2009</v>
      </c>
      <c r="G40" s="1" t="s">
        <v>12</v>
      </c>
    </row>
    <row r="41" spans="1:7" x14ac:dyDescent="0.25">
      <c r="A41" s="1" t="s">
        <v>76</v>
      </c>
      <c r="B41" s="1" t="s">
        <v>54</v>
      </c>
      <c r="C41">
        <v>4.5</v>
      </c>
      <c r="D41">
        <v>471</v>
      </c>
      <c r="E41">
        <v>8</v>
      </c>
      <c r="F41">
        <v>2010</v>
      </c>
      <c r="G41" s="1" t="s">
        <v>9</v>
      </c>
    </row>
    <row r="42" spans="1:7" x14ac:dyDescent="0.25">
      <c r="A42" s="1" t="s">
        <v>77</v>
      </c>
      <c r="B42" s="1" t="s">
        <v>78</v>
      </c>
      <c r="C42">
        <v>4.9000000000000004</v>
      </c>
      <c r="D42">
        <v>14344</v>
      </c>
      <c r="E42">
        <v>5</v>
      </c>
      <c r="F42">
        <v>2017</v>
      </c>
      <c r="G42" s="1" t="s">
        <v>12</v>
      </c>
    </row>
    <row r="43" spans="1:7" x14ac:dyDescent="0.25">
      <c r="A43" s="1" t="s">
        <v>77</v>
      </c>
      <c r="B43" s="1" t="s">
        <v>78</v>
      </c>
      <c r="C43">
        <v>4.9000000000000004</v>
      </c>
      <c r="D43">
        <v>14344</v>
      </c>
      <c r="E43">
        <v>5</v>
      </c>
      <c r="F43">
        <v>2019</v>
      </c>
      <c r="G43" s="1" t="s">
        <v>12</v>
      </c>
    </row>
    <row r="44" spans="1:7" x14ac:dyDescent="0.25">
      <c r="A44" s="1" t="s">
        <v>79</v>
      </c>
      <c r="B44" s="1" t="s">
        <v>80</v>
      </c>
      <c r="C44">
        <v>4.8</v>
      </c>
      <c r="D44">
        <v>4505</v>
      </c>
      <c r="E44">
        <v>0</v>
      </c>
      <c r="F44">
        <v>2011</v>
      </c>
      <c r="G44" s="1" t="s">
        <v>12</v>
      </c>
    </row>
    <row r="45" spans="1:7" x14ac:dyDescent="0.25">
      <c r="A45" s="1" t="s">
        <v>81</v>
      </c>
      <c r="B45" s="1" t="s">
        <v>82</v>
      </c>
      <c r="C45">
        <v>4.5999999999999996</v>
      </c>
      <c r="D45">
        <v>10369</v>
      </c>
      <c r="E45">
        <v>4</v>
      </c>
      <c r="F45">
        <v>2016</v>
      </c>
      <c r="G45" s="1" t="s">
        <v>9</v>
      </c>
    </row>
    <row r="46" spans="1:7" x14ac:dyDescent="0.25">
      <c r="A46" s="1" t="s">
        <v>83</v>
      </c>
      <c r="B46" s="1" t="s">
        <v>84</v>
      </c>
      <c r="C46">
        <v>4.8</v>
      </c>
      <c r="D46">
        <v>16244</v>
      </c>
      <c r="E46">
        <v>18</v>
      </c>
      <c r="F46">
        <v>2019</v>
      </c>
      <c r="G46" s="1" t="s">
        <v>9</v>
      </c>
    </row>
    <row r="47" spans="1:7" x14ac:dyDescent="0.25">
      <c r="A47" s="1" t="s">
        <v>85</v>
      </c>
      <c r="B47" s="1" t="s">
        <v>86</v>
      </c>
      <c r="C47">
        <v>4.5</v>
      </c>
      <c r="D47">
        <v>2884</v>
      </c>
      <c r="E47">
        <v>28</v>
      </c>
      <c r="F47">
        <v>2014</v>
      </c>
      <c r="G47" s="1" t="s">
        <v>9</v>
      </c>
    </row>
    <row r="48" spans="1:7" x14ac:dyDescent="0.25">
      <c r="A48" s="1" t="s">
        <v>87</v>
      </c>
      <c r="B48" s="1" t="s">
        <v>88</v>
      </c>
      <c r="C48">
        <v>4.7</v>
      </c>
      <c r="D48">
        <v>22614</v>
      </c>
      <c r="E48">
        <v>11</v>
      </c>
      <c r="F48">
        <v>2010</v>
      </c>
      <c r="G48" s="1" t="s">
        <v>12</v>
      </c>
    </row>
    <row r="49" spans="1:7" x14ac:dyDescent="0.25">
      <c r="A49" s="1" t="s">
        <v>87</v>
      </c>
      <c r="B49" s="1" t="s">
        <v>88</v>
      </c>
      <c r="C49">
        <v>4.7</v>
      </c>
      <c r="D49">
        <v>22614</v>
      </c>
      <c r="E49">
        <v>11</v>
      </c>
      <c r="F49">
        <v>2011</v>
      </c>
      <c r="G49" s="1" t="s">
        <v>12</v>
      </c>
    </row>
    <row r="50" spans="1:7" x14ac:dyDescent="0.25">
      <c r="A50" s="1" t="s">
        <v>87</v>
      </c>
      <c r="B50" s="1" t="s">
        <v>88</v>
      </c>
      <c r="C50">
        <v>4.7</v>
      </c>
      <c r="D50">
        <v>22614</v>
      </c>
      <c r="E50">
        <v>11</v>
      </c>
      <c r="F50">
        <v>2012</v>
      </c>
      <c r="G50" s="1" t="s">
        <v>12</v>
      </c>
    </row>
    <row r="51" spans="1:7" x14ac:dyDescent="0.25">
      <c r="A51" s="1" t="s">
        <v>89</v>
      </c>
      <c r="B51" s="1" t="s">
        <v>90</v>
      </c>
      <c r="C51">
        <v>4.7</v>
      </c>
      <c r="D51">
        <v>4761</v>
      </c>
      <c r="E51">
        <v>16</v>
      </c>
      <c r="F51">
        <v>2016</v>
      </c>
      <c r="G51" s="1" t="s">
        <v>9</v>
      </c>
    </row>
    <row r="52" spans="1:7" x14ac:dyDescent="0.25">
      <c r="A52" s="1" t="s">
        <v>91</v>
      </c>
      <c r="B52" s="1" t="s">
        <v>92</v>
      </c>
      <c r="C52">
        <v>4.7</v>
      </c>
      <c r="D52">
        <v>1542</v>
      </c>
      <c r="E52">
        <v>14</v>
      </c>
      <c r="F52">
        <v>2009</v>
      </c>
      <c r="G52" s="1" t="s">
        <v>9</v>
      </c>
    </row>
    <row r="53" spans="1:7" x14ac:dyDescent="0.25">
      <c r="A53" s="1" t="s">
        <v>91</v>
      </c>
      <c r="B53" s="1" t="s">
        <v>92</v>
      </c>
      <c r="C53">
        <v>4.7</v>
      </c>
      <c r="D53">
        <v>1542</v>
      </c>
      <c r="E53">
        <v>14</v>
      </c>
      <c r="F53">
        <v>2010</v>
      </c>
      <c r="G53" s="1" t="s">
        <v>9</v>
      </c>
    </row>
    <row r="54" spans="1:7" x14ac:dyDescent="0.25">
      <c r="A54" s="1" t="s">
        <v>91</v>
      </c>
      <c r="B54" s="1" t="s">
        <v>92</v>
      </c>
      <c r="C54">
        <v>4.7</v>
      </c>
      <c r="D54">
        <v>1542</v>
      </c>
      <c r="E54">
        <v>14</v>
      </c>
      <c r="F54">
        <v>2011</v>
      </c>
      <c r="G54" s="1" t="s">
        <v>9</v>
      </c>
    </row>
    <row r="55" spans="1:7" x14ac:dyDescent="0.25">
      <c r="A55" s="1" t="s">
        <v>93</v>
      </c>
      <c r="B55" s="1" t="s">
        <v>94</v>
      </c>
      <c r="C55">
        <v>4.3</v>
      </c>
      <c r="D55">
        <v>6143</v>
      </c>
      <c r="E55">
        <v>8</v>
      </c>
      <c r="F55">
        <v>2018</v>
      </c>
      <c r="G55" s="1" t="s">
        <v>12</v>
      </c>
    </row>
    <row r="56" spans="1:7" x14ac:dyDescent="0.25">
      <c r="A56" s="1" t="s">
        <v>95</v>
      </c>
      <c r="B56" s="1" t="s">
        <v>96</v>
      </c>
      <c r="C56">
        <v>4.8</v>
      </c>
      <c r="D56">
        <v>4022</v>
      </c>
      <c r="E56">
        <v>4</v>
      </c>
      <c r="F56">
        <v>2015</v>
      </c>
      <c r="G56" s="1" t="s">
        <v>9</v>
      </c>
    </row>
    <row r="57" spans="1:7" x14ac:dyDescent="0.25">
      <c r="A57" s="1" t="s">
        <v>97</v>
      </c>
      <c r="B57" s="1" t="s">
        <v>96</v>
      </c>
      <c r="C57">
        <v>4.8</v>
      </c>
      <c r="D57">
        <v>3871</v>
      </c>
      <c r="E57">
        <v>5</v>
      </c>
      <c r="F57">
        <v>2015</v>
      </c>
      <c r="G57" s="1" t="s">
        <v>9</v>
      </c>
    </row>
    <row r="58" spans="1:7" x14ac:dyDescent="0.25">
      <c r="A58" s="1" t="s">
        <v>98</v>
      </c>
      <c r="B58" s="1" t="s">
        <v>99</v>
      </c>
      <c r="C58">
        <v>4.5999999999999996</v>
      </c>
      <c r="D58">
        <v>4866</v>
      </c>
      <c r="E58">
        <v>11</v>
      </c>
      <c r="F58">
        <v>2010</v>
      </c>
      <c r="G58" s="1" t="s">
        <v>12</v>
      </c>
    </row>
    <row r="59" spans="1:7" x14ac:dyDescent="0.25">
      <c r="A59" s="1" t="s">
        <v>98</v>
      </c>
      <c r="B59" s="1" t="s">
        <v>99</v>
      </c>
      <c r="C59">
        <v>4.5999999999999996</v>
      </c>
      <c r="D59">
        <v>4866</v>
      </c>
      <c r="E59">
        <v>11</v>
      </c>
      <c r="F59">
        <v>2011</v>
      </c>
      <c r="G59" s="1" t="s">
        <v>12</v>
      </c>
    </row>
    <row r="60" spans="1:7" x14ac:dyDescent="0.25">
      <c r="A60" s="1" t="s">
        <v>100</v>
      </c>
      <c r="B60" s="1" t="s">
        <v>101</v>
      </c>
      <c r="C60">
        <v>4.8</v>
      </c>
      <c r="D60">
        <v>1329</v>
      </c>
      <c r="E60">
        <v>10</v>
      </c>
      <c r="F60">
        <v>2013</v>
      </c>
      <c r="G60" s="1" t="s">
        <v>9</v>
      </c>
    </row>
    <row r="61" spans="1:7" x14ac:dyDescent="0.25">
      <c r="A61" s="1" t="s">
        <v>102</v>
      </c>
      <c r="B61" s="1" t="s">
        <v>103</v>
      </c>
      <c r="C61">
        <v>4.4000000000000004</v>
      </c>
      <c r="D61">
        <v>4642</v>
      </c>
      <c r="E61">
        <v>13</v>
      </c>
      <c r="F61">
        <v>2013</v>
      </c>
      <c r="G61" s="1" t="s">
        <v>9</v>
      </c>
    </row>
    <row r="62" spans="1:7" x14ac:dyDescent="0.25">
      <c r="A62" s="1" t="s">
        <v>104</v>
      </c>
      <c r="B62" s="1" t="s">
        <v>105</v>
      </c>
      <c r="C62">
        <v>4.5999999999999996</v>
      </c>
      <c r="D62">
        <v>1541</v>
      </c>
      <c r="E62">
        <v>4</v>
      </c>
      <c r="F62">
        <v>2009</v>
      </c>
      <c r="G62" s="1" t="s">
        <v>12</v>
      </c>
    </row>
    <row r="63" spans="1:7" x14ac:dyDescent="0.25">
      <c r="A63" s="1" t="s">
        <v>106</v>
      </c>
      <c r="B63" s="1" t="s">
        <v>105</v>
      </c>
      <c r="C63">
        <v>4.3</v>
      </c>
      <c r="D63">
        <v>1924</v>
      </c>
      <c r="E63">
        <v>8</v>
      </c>
      <c r="F63">
        <v>2010</v>
      </c>
      <c r="G63" s="1" t="s">
        <v>12</v>
      </c>
    </row>
    <row r="64" spans="1:7" x14ac:dyDescent="0.25">
      <c r="A64" s="1" t="s">
        <v>107</v>
      </c>
      <c r="B64" s="1" t="s">
        <v>105</v>
      </c>
      <c r="C64">
        <v>4.2</v>
      </c>
      <c r="D64">
        <v>2094</v>
      </c>
      <c r="E64">
        <v>4</v>
      </c>
      <c r="F64">
        <v>2011</v>
      </c>
      <c r="G64" s="1" t="s">
        <v>12</v>
      </c>
    </row>
    <row r="65" spans="1:7" x14ac:dyDescent="0.25">
      <c r="A65" s="1" t="s">
        <v>108</v>
      </c>
      <c r="B65" s="1" t="s">
        <v>109</v>
      </c>
      <c r="C65">
        <v>4.8</v>
      </c>
      <c r="D65">
        <v>10922</v>
      </c>
      <c r="E65">
        <v>5</v>
      </c>
      <c r="F65">
        <v>2015</v>
      </c>
      <c r="G65" s="1" t="s">
        <v>12</v>
      </c>
    </row>
    <row r="66" spans="1:7" x14ac:dyDescent="0.25">
      <c r="A66" s="1" t="s">
        <v>108</v>
      </c>
      <c r="B66" s="1" t="s">
        <v>109</v>
      </c>
      <c r="C66">
        <v>4.8</v>
      </c>
      <c r="D66">
        <v>10922</v>
      </c>
      <c r="E66">
        <v>5</v>
      </c>
      <c r="F66">
        <v>2016</v>
      </c>
      <c r="G66" s="1" t="s">
        <v>12</v>
      </c>
    </row>
    <row r="67" spans="1:7" x14ac:dyDescent="0.25">
      <c r="A67" s="1" t="s">
        <v>108</v>
      </c>
      <c r="B67" s="1" t="s">
        <v>109</v>
      </c>
      <c r="C67">
        <v>4.8</v>
      </c>
      <c r="D67">
        <v>10922</v>
      </c>
      <c r="E67">
        <v>5</v>
      </c>
      <c r="F67">
        <v>2017</v>
      </c>
      <c r="G67" s="1" t="s">
        <v>12</v>
      </c>
    </row>
    <row r="68" spans="1:7" x14ac:dyDescent="0.25">
      <c r="A68" s="1" t="s">
        <v>108</v>
      </c>
      <c r="B68" s="1" t="s">
        <v>109</v>
      </c>
      <c r="C68">
        <v>4.8</v>
      </c>
      <c r="D68">
        <v>10922</v>
      </c>
      <c r="E68">
        <v>5</v>
      </c>
      <c r="F68">
        <v>2018</v>
      </c>
      <c r="G68" s="1" t="s">
        <v>12</v>
      </c>
    </row>
    <row r="69" spans="1:7" x14ac:dyDescent="0.25">
      <c r="A69" s="1" t="s">
        <v>110</v>
      </c>
      <c r="B69" s="1" t="s">
        <v>111</v>
      </c>
      <c r="C69">
        <v>4.5999999999999996</v>
      </c>
      <c r="D69">
        <v>2137</v>
      </c>
      <c r="E69">
        <v>17</v>
      </c>
      <c r="F69">
        <v>2010</v>
      </c>
      <c r="G69" s="1" t="s">
        <v>9</v>
      </c>
    </row>
    <row r="70" spans="1:7" x14ac:dyDescent="0.25">
      <c r="A70" s="1" t="s">
        <v>112</v>
      </c>
      <c r="B70" s="1" t="s">
        <v>113</v>
      </c>
      <c r="C70">
        <v>4.5999999999999996</v>
      </c>
      <c r="D70">
        <v>1651</v>
      </c>
      <c r="E70">
        <v>15</v>
      </c>
      <c r="F70">
        <v>2010</v>
      </c>
      <c r="G70" s="1" t="s">
        <v>9</v>
      </c>
    </row>
    <row r="71" spans="1:7" x14ac:dyDescent="0.25">
      <c r="A71" s="1" t="s">
        <v>114</v>
      </c>
      <c r="B71" s="1" t="s">
        <v>115</v>
      </c>
      <c r="C71">
        <v>4.5</v>
      </c>
      <c r="D71">
        <v>6679</v>
      </c>
      <c r="E71">
        <v>105</v>
      </c>
      <c r="F71">
        <v>2013</v>
      </c>
      <c r="G71" s="1" t="s">
        <v>9</v>
      </c>
    </row>
    <row r="72" spans="1:7" x14ac:dyDescent="0.25">
      <c r="A72" s="1" t="s">
        <v>114</v>
      </c>
      <c r="B72" s="1" t="s">
        <v>115</v>
      </c>
      <c r="C72">
        <v>4.5</v>
      </c>
      <c r="D72">
        <v>6679</v>
      </c>
      <c r="E72">
        <v>105</v>
      </c>
      <c r="F72">
        <v>2014</v>
      </c>
      <c r="G72" s="1" t="s">
        <v>9</v>
      </c>
    </row>
    <row r="73" spans="1:7" x14ac:dyDescent="0.25">
      <c r="A73" s="1" t="s">
        <v>116</v>
      </c>
      <c r="B73" s="1" t="s">
        <v>80</v>
      </c>
      <c r="C73">
        <v>4.8</v>
      </c>
      <c r="D73">
        <v>6812</v>
      </c>
      <c r="E73">
        <v>0</v>
      </c>
      <c r="F73">
        <v>2013</v>
      </c>
      <c r="G73" s="1" t="s">
        <v>12</v>
      </c>
    </row>
    <row r="74" spans="1:7" x14ac:dyDescent="0.25">
      <c r="A74" s="1" t="s">
        <v>117</v>
      </c>
      <c r="B74" s="1" t="s">
        <v>80</v>
      </c>
      <c r="C74">
        <v>4.8</v>
      </c>
      <c r="D74">
        <v>3837</v>
      </c>
      <c r="E74">
        <v>15</v>
      </c>
      <c r="F74">
        <v>2009</v>
      </c>
      <c r="G74" s="1" t="s">
        <v>12</v>
      </c>
    </row>
    <row r="75" spans="1:7" x14ac:dyDescent="0.25">
      <c r="A75" s="1" t="s">
        <v>118</v>
      </c>
      <c r="B75" s="1" t="s">
        <v>80</v>
      </c>
      <c r="C75">
        <v>4.8</v>
      </c>
      <c r="D75">
        <v>6540</v>
      </c>
      <c r="E75">
        <v>22</v>
      </c>
      <c r="F75">
        <v>2014</v>
      </c>
      <c r="G75" s="1" t="s">
        <v>12</v>
      </c>
    </row>
    <row r="76" spans="1:7" x14ac:dyDescent="0.25">
      <c r="A76" s="1" t="s">
        <v>119</v>
      </c>
      <c r="B76" s="1" t="s">
        <v>120</v>
      </c>
      <c r="C76">
        <v>4.5999999999999996</v>
      </c>
      <c r="D76">
        <v>7955</v>
      </c>
      <c r="E76">
        <v>5</v>
      </c>
      <c r="F76">
        <v>2019</v>
      </c>
      <c r="G76" s="1" t="s">
        <v>9</v>
      </c>
    </row>
    <row r="77" spans="1:7" x14ac:dyDescent="0.25">
      <c r="A77" s="1" t="s">
        <v>121</v>
      </c>
      <c r="B77" s="1" t="s">
        <v>48</v>
      </c>
      <c r="C77">
        <v>4.5999999999999996</v>
      </c>
      <c r="D77">
        <v>27098</v>
      </c>
      <c r="E77">
        <v>15</v>
      </c>
      <c r="F77">
        <v>2013</v>
      </c>
      <c r="G77" s="1" t="s">
        <v>12</v>
      </c>
    </row>
    <row r="78" spans="1:7" x14ac:dyDescent="0.25">
      <c r="A78" s="1" t="s">
        <v>121</v>
      </c>
      <c r="B78" s="1" t="s">
        <v>48</v>
      </c>
      <c r="C78">
        <v>4.5999999999999996</v>
      </c>
      <c r="D78">
        <v>27098</v>
      </c>
      <c r="E78">
        <v>15</v>
      </c>
      <c r="F78">
        <v>2014</v>
      </c>
      <c r="G78" s="1" t="s">
        <v>12</v>
      </c>
    </row>
    <row r="79" spans="1:7" x14ac:dyDescent="0.25">
      <c r="A79" s="1" t="s">
        <v>122</v>
      </c>
      <c r="B79" s="1" t="s">
        <v>48</v>
      </c>
      <c r="C79">
        <v>4.5</v>
      </c>
      <c r="D79">
        <v>17684</v>
      </c>
      <c r="E79">
        <v>6</v>
      </c>
      <c r="F79">
        <v>2014</v>
      </c>
      <c r="G79" s="1" t="s">
        <v>12</v>
      </c>
    </row>
    <row r="80" spans="1:7" x14ac:dyDescent="0.25">
      <c r="A80" s="1" t="s">
        <v>123</v>
      </c>
      <c r="B80" s="1" t="s">
        <v>124</v>
      </c>
      <c r="C80">
        <v>4.5999999999999996</v>
      </c>
      <c r="D80">
        <v>37</v>
      </c>
      <c r="E80">
        <v>6</v>
      </c>
      <c r="F80">
        <v>2009</v>
      </c>
      <c r="G80" s="1" t="s">
        <v>9</v>
      </c>
    </row>
    <row r="81" spans="1:7" x14ac:dyDescent="0.25">
      <c r="A81" s="1" t="s">
        <v>125</v>
      </c>
      <c r="B81" s="1" t="s">
        <v>11</v>
      </c>
      <c r="C81">
        <v>4.7</v>
      </c>
      <c r="D81">
        <v>15845</v>
      </c>
      <c r="E81">
        <v>13</v>
      </c>
      <c r="F81">
        <v>2013</v>
      </c>
      <c r="G81" s="1" t="s">
        <v>12</v>
      </c>
    </row>
    <row r="82" spans="1:7" x14ac:dyDescent="0.25">
      <c r="A82" s="1" t="s">
        <v>126</v>
      </c>
      <c r="B82" s="1" t="s">
        <v>80</v>
      </c>
      <c r="C82">
        <v>4.8</v>
      </c>
      <c r="D82">
        <v>3181</v>
      </c>
      <c r="E82">
        <v>12</v>
      </c>
      <c r="F82">
        <v>2009</v>
      </c>
      <c r="G82" s="1" t="s">
        <v>12</v>
      </c>
    </row>
    <row r="83" spans="1:7" x14ac:dyDescent="0.25">
      <c r="A83" s="1" t="s">
        <v>127</v>
      </c>
      <c r="B83" s="1" t="s">
        <v>128</v>
      </c>
      <c r="C83">
        <v>4.9000000000000004</v>
      </c>
      <c r="D83">
        <v>5062</v>
      </c>
      <c r="E83">
        <v>6</v>
      </c>
      <c r="F83">
        <v>2018</v>
      </c>
      <c r="G83" s="1" t="s">
        <v>12</v>
      </c>
    </row>
    <row r="84" spans="1:7" x14ac:dyDescent="0.25">
      <c r="A84" s="1" t="s">
        <v>129</v>
      </c>
      <c r="B84" s="1" t="s">
        <v>128</v>
      </c>
      <c r="C84">
        <v>4.9000000000000004</v>
      </c>
      <c r="D84">
        <v>4786</v>
      </c>
      <c r="E84">
        <v>8</v>
      </c>
      <c r="F84">
        <v>2017</v>
      </c>
      <c r="G84" s="1" t="s">
        <v>12</v>
      </c>
    </row>
    <row r="85" spans="1:7" x14ac:dyDescent="0.25">
      <c r="A85" s="1" t="s">
        <v>130</v>
      </c>
      <c r="B85" s="1" t="s">
        <v>128</v>
      </c>
      <c r="C85">
        <v>4.9000000000000004</v>
      </c>
      <c r="D85">
        <v>7235</v>
      </c>
      <c r="E85">
        <v>4</v>
      </c>
      <c r="F85">
        <v>2018</v>
      </c>
      <c r="G85" s="1" t="s">
        <v>12</v>
      </c>
    </row>
    <row r="86" spans="1:7" x14ac:dyDescent="0.25">
      <c r="A86" s="1" t="s">
        <v>130</v>
      </c>
      <c r="B86" s="1" t="s">
        <v>128</v>
      </c>
      <c r="C86">
        <v>4.9000000000000004</v>
      </c>
      <c r="D86">
        <v>7235</v>
      </c>
      <c r="E86">
        <v>4</v>
      </c>
      <c r="F86">
        <v>2019</v>
      </c>
      <c r="G86" s="1" t="s">
        <v>12</v>
      </c>
    </row>
    <row r="87" spans="1:7" x14ac:dyDescent="0.25">
      <c r="A87" s="1" t="s">
        <v>131</v>
      </c>
      <c r="B87" s="1" t="s">
        <v>128</v>
      </c>
      <c r="C87">
        <v>4.9000000000000004</v>
      </c>
      <c r="D87">
        <v>12619</v>
      </c>
      <c r="E87">
        <v>8</v>
      </c>
      <c r="F87">
        <v>2019</v>
      </c>
      <c r="G87" s="1" t="s">
        <v>12</v>
      </c>
    </row>
    <row r="88" spans="1:7" x14ac:dyDescent="0.25">
      <c r="A88" s="1" t="s">
        <v>132</v>
      </c>
      <c r="B88" s="1" t="s">
        <v>128</v>
      </c>
      <c r="C88">
        <v>4.9000000000000004</v>
      </c>
      <c r="D88">
        <v>9089</v>
      </c>
      <c r="E88">
        <v>8</v>
      </c>
      <c r="F88">
        <v>2019</v>
      </c>
      <c r="G88" s="1" t="s">
        <v>12</v>
      </c>
    </row>
    <row r="89" spans="1:7" x14ac:dyDescent="0.25">
      <c r="A89" s="1" t="s">
        <v>133</v>
      </c>
      <c r="B89" s="1" t="s">
        <v>128</v>
      </c>
      <c r="C89">
        <v>4.9000000000000004</v>
      </c>
      <c r="D89">
        <v>5470</v>
      </c>
      <c r="E89">
        <v>6</v>
      </c>
      <c r="F89">
        <v>2018</v>
      </c>
      <c r="G89" s="1" t="s">
        <v>12</v>
      </c>
    </row>
    <row r="90" spans="1:7" x14ac:dyDescent="0.25">
      <c r="A90" s="1" t="s">
        <v>134</v>
      </c>
      <c r="B90" s="1" t="s">
        <v>80</v>
      </c>
      <c r="C90">
        <v>4.8</v>
      </c>
      <c r="D90">
        <v>5118</v>
      </c>
      <c r="E90">
        <v>20</v>
      </c>
      <c r="F90">
        <v>2016</v>
      </c>
      <c r="G90" s="1" t="s">
        <v>12</v>
      </c>
    </row>
    <row r="91" spans="1:7" x14ac:dyDescent="0.25">
      <c r="A91" s="1" t="s">
        <v>135</v>
      </c>
      <c r="B91" s="1" t="s">
        <v>136</v>
      </c>
      <c r="C91">
        <v>4.5999999999999996</v>
      </c>
      <c r="D91">
        <v>2134</v>
      </c>
      <c r="E91">
        <v>5</v>
      </c>
      <c r="F91">
        <v>2015</v>
      </c>
      <c r="G91" s="1" t="s">
        <v>9</v>
      </c>
    </row>
    <row r="92" spans="1:7" x14ac:dyDescent="0.25">
      <c r="A92" s="1" t="s">
        <v>137</v>
      </c>
      <c r="B92" s="1" t="s">
        <v>138</v>
      </c>
      <c r="C92">
        <v>4.5</v>
      </c>
      <c r="D92">
        <v>2525</v>
      </c>
      <c r="E92">
        <v>16</v>
      </c>
      <c r="F92">
        <v>2010</v>
      </c>
      <c r="G92" s="1" t="s">
        <v>9</v>
      </c>
    </row>
    <row r="93" spans="1:7" x14ac:dyDescent="0.25">
      <c r="A93" s="1" t="s">
        <v>139</v>
      </c>
      <c r="B93" s="1" t="s">
        <v>140</v>
      </c>
      <c r="C93">
        <v>4.5</v>
      </c>
      <c r="D93">
        <v>720</v>
      </c>
      <c r="E93">
        <v>1</v>
      </c>
      <c r="F93">
        <v>2009</v>
      </c>
      <c r="G93" s="1" t="s">
        <v>9</v>
      </c>
    </row>
    <row r="94" spans="1:7" x14ac:dyDescent="0.25">
      <c r="A94" s="1" t="s">
        <v>141</v>
      </c>
      <c r="B94" s="1" t="s">
        <v>140</v>
      </c>
      <c r="C94">
        <v>4.3</v>
      </c>
      <c r="D94">
        <v>956</v>
      </c>
      <c r="E94">
        <v>14</v>
      </c>
      <c r="F94">
        <v>2009</v>
      </c>
      <c r="G94" s="1" t="s">
        <v>9</v>
      </c>
    </row>
    <row r="95" spans="1:7" x14ac:dyDescent="0.25">
      <c r="A95" s="1" t="s">
        <v>142</v>
      </c>
      <c r="B95" s="1" t="s">
        <v>143</v>
      </c>
      <c r="C95">
        <v>4.5</v>
      </c>
      <c r="D95">
        <v>6346</v>
      </c>
      <c r="E95">
        <v>9</v>
      </c>
      <c r="F95">
        <v>2011</v>
      </c>
      <c r="G95" s="1" t="s">
        <v>9</v>
      </c>
    </row>
    <row r="96" spans="1:7" x14ac:dyDescent="0.25">
      <c r="A96" s="1" t="s">
        <v>142</v>
      </c>
      <c r="B96" s="1" t="s">
        <v>143</v>
      </c>
      <c r="C96">
        <v>4.5</v>
      </c>
      <c r="D96">
        <v>6346</v>
      </c>
      <c r="E96">
        <v>9</v>
      </c>
      <c r="F96">
        <v>2012</v>
      </c>
      <c r="G96" s="1" t="s">
        <v>9</v>
      </c>
    </row>
    <row r="97" spans="1:7" x14ac:dyDescent="0.25">
      <c r="A97" s="1" t="s">
        <v>144</v>
      </c>
      <c r="B97" s="1" t="s">
        <v>75</v>
      </c>
      <c r="C97">
        <v>4.7</v>
      </c>
      <c r="D97">
        <v>5505</v>
      </c>
      <c r="E97">
        <v>7</v>
      </c>
      <c r="F97">
        <v>2009</v>
      </c>
      <c r="G97" s="1" t="s">
        <v>12</v>
      </c>
    </row>
    <row r="98" spans="1:7" x14ac:dyDescent="0.25">
      <c r="A98" s="1" t="s">
        <v>145</v>
      </c>
      <c r="B98" s="1" t="s">
        <v>75</v>
      </c>
      <c r="C98">
        <v>4.7</v>
      </c>
      <c r="D98">
        <v>5505</v>
      </c>
      <c r="E98">
        <v>18</v>
      </c>
      <c r="F98">
        <v>2009</v>
      </c>
      <c r="G98" s="1" t="s">
        <v>12</v>
      </c>
    </row>
    <row r="99" spans="1:7" x14ac:dyDescent="0.25">
      <c r="A99" s="1" t="s">
        <v>146</v>
      </c>
      <c r="B99" s="1" t="s">
        <v>147</v>
      </c>
      <c r="C99">
        <v>4.7</v>
      </c>
      <c r="D99">
        <v>28729</v>
      </c>
      <c r="E99">
        <v>15</v>
      </c>
      <c r="F99">
        <v>2018</v>
      </c>
      <c r="G99" s="1" t="s">
        <v>9</v>
      </c>
    </row>
    <row r="100" spans="1:7" x14ac:dyDescent="0.25">
      <c r="A100" s="1" t="s">
        <v>146</v>
      </c>
      <c r="B100" s="1" t="s">
        <v>147</v>
      </c>
      <c r="C100">
        <v>4.7</v>
      </c>
      <c r="D100">
        <v>28729</v>
      </c>
      <c r="E100">
        <v>15</v>
      </c>
      <c r="F100">
        <v>2019</v>
      </c>
      <c r="G100" s="1" t="s">
        <v>9</v>
      </c>
    </row>
    <row r="101" spans="1:7" x14ac:dyDescent="0.25">
      <c r="A101" s="1" t="s">
        <v>148</v>
      </c>
      <c r="B101" s="1" t="s">
        <v>149</v>
      </c>
      <c r="C101">
        <v>4.7</v>
      </c>
      <c r="D101">
        <v>5413</v>
      </c>
      <c r="E101">
        <v>9</v>
      </c>
      <c r="F101">
        <v>2015</v>
      </c>
      <c r="G101" s="1" t="s">
        <v>9</v>
      </c>
    </row>
    <row r="102" spans="1:7" x14ac:dyDescent="0.25">
      <c r="A102" s="1" t="s">
        <v>150</v>
      </c>
      <c r="B102" s="1" t="s">
        <v>151</v>
      </c>
      <c r="C102">
        <v>4.5999999999999996</v>
      </c>
      <c r="D102">
        <v>10721</v>
      </c>
      <c r="E102">
        <v>8</v>
      </c>
      <c r="F102">
        <v>2016</v>
      </c>
      <c r="G102" s="1" t="s">
        <v>12</v>
      </c>
    </row>
    <row r="103" spans="1:7" x14ac:dyDescent="0.25">
      <c r="A103" s="1" t="s">
        <v>150</v>
      </c>
      <c r="B103" s="1" t="s">
        <v>151</v>
      </c>
      <c r="C103">
        <v>4.5999999999999996</v>
      </c>
      <c r="D103">
        <v>10721</v>
      </c>
      <c r="E103">
        <v>8</v>
      </c>
      <c r="F103">
        <v>2018</v>
      </c>
      <c r="G103" s="1" t="s">
        <v>12</v>
      </c>
    </row>
    <row r="104" spans="1:7" x14ac:dyDescent="0.25">
      <c r="A104" s="1" t="s">
        <v>152</v>
      </c>
      <c r="B104" s="1" t="s">
        <v>153</v>
      </c>
      <c r="C104">
        <v>4.7</v>
      </c>
      <c r="D104">
        <v>4370</v>
      </c>
      <c r="E104">
        <v>15</v>
      </c>
      <c r="F104">
        <v>2016</v>
      </c>
      <c r="G104" s="1" t="s">
        <v>12</v>
      </c>
    </row>
    <row r="105" spans="1:7" x14ac:dyDescent="0.25">
      <c r="A105" s="1" t="s">
        <v>154</v>
      </c>
      <c r="B105" s="1" t="s">
        <v>155</v>
      </c>
      <c r="C105">
        <v>4.4000000000000004</v>
      </c>
      <c r="D105">
        <v>6042</v>
      </c>
      <c r="E105">
        <v>2</v>
      </c>
      <c r="F105">
        <v>2018</v>
      </c>
      <c r="G105" s="1" t="s">
        <v>9</v>
      </c>
    </row>
    <row r="106" spans="1:7" x14ac:dyDescent="0.25">
      <c r="A106" s="1" t="s">
        <v>156</v>
      </c>
      <c r="B106" s="1" t="s">
        <v>157</v>
      </c>
      <c r="C106">
        <v>4.4000000000000004</v>
      </c>
      <c r="D106">
        <v>23631</v>
      </c>
      <c r="E106">
        <v>7</v>
      </c>
      <c r="F106">
        <v>2012</v>
      </c>
      <c r="G106" s="1" t="s">
        <v>12</v>
      </c>
    </row>
    <row r="107" spans="1:7" x14ac:dyDescent="0.25">
      <c r="A107" s="1" t="s">
        <v>158</v>
      </c>
      <c r="B107" s="1" t="s">
        <v>157</v>
      </c>
      <c r="C107">
        <v>4.5</v>
      </c>
      <c r="D107">
        <v>20262</v>
      </c>
      <c r="E107">
        <v>11</v>
      </c>
      <c r="F107">
        <v>2012</v>
      </c>
      <c r="G107" s="1" t="s">
        <v>12</v>
      </c>
    </row>
    <row r="108" spans="1:7" x14ac:dyDescent="0.25">
      <c r="A108" s="1" t="s">
        <v>159</v>
      </c>
      <c r="B108" s="1" t="s">
        <v>157</v>
      </c>
      <c r="C108">
        <v>3.8</v>
      </c>
      <c r="D108">
        <v>47265</v>
      </c>
      <c r="E108">
        <v>14</v>
      </c>
      <c r="F108">
        <v>2012</v>
      </c>
      <c r="G108" s="1" t="s">
        <v>12</v>
      </c>
    </row>
    <row r="109" spans="1:7" x14ac:dyDescent="0.25">
      <c r="A109" s="1" t="s">
        <v>159</v>
      </c>
      <c r="B109" s="1" t="s">
        <v>157</v>
      </c>
      <c r="C109">
        <v>3.8</v>
      </c>
      <c r="D109">
        <v>47265</v>
      </c>
      <c r="E109">
        <v>14</v>
      </c>
      <c r="F109">
        <v>2013</v>
      </c>
      <c r="G109" s="1" t="s">
        <v>12</v>
      </c>
    </row>
    <row r="110" spans="1:7" x14ac:dyDescent="0.25">
      <c r="A110" s="1" t="s">
        <v>160</v>
      </c>
      <c r="B110" s="1" t="s">
        <v>157</v>
      </c>
      <c r="C110">
        <v>4.5</v>
      </c>
      <c r="D110">
        <v>13964</v>
      </c>
      <c r="E110">
        <v>32</v>
      </c>
      <c r="F110">
        <v>2012</v>
      </c>
      <c r="G110" s="1" t="s">
        <v>12</v>
      </c>
    </row>
    <row r="111" spans="1:7" x14ac:dyDescent="0.25">
      <c r="A111" s="1" t="s">
        <v>161</v>
      </c>
      <c r="B111" s="1" t="s">
        <v>162</v>
      </c>
      <c r="C111">
        <v>4.2</v>
      </c>
      <c r="D111">
        <v>13677</v>
      </c>
      <c r="E111">
        <v>6</v>
      </c>
      <c r="F111">
        <v>2018</v>
      </c>
      <c r="G111" s="1" t="s">
        <v>9</v>
      </c>
    </row>
    <row r="112" spans="1:7" x14ac:dyDescent="0.25">
      <c r="A112" s="1" t="s">
        <v>163</v>
      </c>
      <c r="B112" s="1" t="s">
        <v>164</v>
      </c>
      <c r="C112">
        <v>4.7</v>
      </c>
      <c r="D112">
        <v>17323</v>
      </c>
      <c r="E112">
        <v>4</v>
      </c>
      <c r="F112">
        <v>2014</v>
      </c>
      <c r="G112" s="1" t="s">
        <v>9</v>
      </c>
    </row>
    <row r="113" spans="1:7" x14ac:dyDescent="0.25">
      <c r="A113" s="1" t="s">
        <v>163</v>
      </c>
      <c r="B113" s="1" t="s">
        <v>164</v>
      </c>
      <c r="C113">
        <v>4.7</v>
      </c>
      <c r="D113">
        <v>17323</v>
      </c>
      <c r="E113">
        <v>4</v>
      </c>
      <c r="F113">
        <v>2015</v>
      </c>
      <c r="G113" s="1" t="s">
        <v>9</v>
      </c>
    </row>
    <row r="114" spans="1:7" x14ac:dyDescent="0.25">
      <c r="A114" s="1" t="s">
        <v>163</v>
      </c>
      <c r="B114" s="1" t="s">
        <v>164</v>
      </c>
      <c r="C114">
        <v>4.7</v>
      </c>
      <c r="D114">
        <v>17323</v>
      </c>
      <c r="E114">
        <v>4</v>
      </c>
      <c r="F114">
        <v>2016</v>
      </c>
      <c r="G114" s="1" t="s">
        <v>9</v>
      </c>
    </row>
    <row r="115" spans="1:7" x14ac:dyDescent="0.25">
      <c r="A115" s="1" t="s">
        <v>163</v>
      </c>
      <c r="B115" s="1" t="s">
        <v>164</v>
      </c>
      <c r="C115">
        <v>4.7</v>
      </c>
      <c r="D115">
        <v>17323</v>
      </c>
      <c r="E115">
        <v>4</v>
      </c>
      <c r="F115">
        <v>2017</v>
      </c>
      <c r="G115" s="1" t="s">
        <v>9</v>
      </c>
    </row>
    <row r="116" spans="1:7" x14ac:dyDescent="0.25">
      <c r="A116" s="1" t="s">
        <v>163</v>
      </c>
      <c r="B116" s="1" t="s">
        <v>164</v>
      </c>
      <c r="C116">
        <v>4.7</v>
      </c>
      <c r="D116">
        <v>17323</v>
      </c>
      <c r="E116">
        <v>4</v>
      </c>
      <c r="F116">
        <v>2018</v>
      </c>
      <c r="G116" s="1" t="s">
        <v>9</v>
      </c>
    </row>
    <row r="117" spans="1:7" x14ac:dyDescent="0.25">
      <c r="A117" s="1" t="s">
        <v>165</v>
      </c>
      <c r="B117" s="1" t="s">
        <v>166</v>
      </c>
      <c r="C117">
        <v>4.4000000000000004</v>
      </c>
      <c r="D117">
        <v>1555</v>
      </c>
      <c r="E117">
        <v>9</v>
      </c>
      <c r="F117">
        <v>2010</v>
      </c>
      <c r="G117" s="1" t="s">
        <v>9</v>
      </c>
    </row>
    <row r="118" spans="1:7" x14ac:dyDescent="0.25">
      <c r="A118" s="1" t="s">
        <v>167</v>
      </c>
      <c r="B118" s="1" t="s">
        <v>168</v>
      </c>
      <c r="C118">
        <v>4.7</v>
      </c>
      <c r="D118">
        <v>3642</v>
      </c>
      <c r="E118">
        <v>0</v>
      </c>
      <c r="F118">
        <v>2014</v>
      </c>
      <c r="G118" s="1" t="s">
        <v>12</v>
      </c>
    </row>
    <row r="119" spans="1:7" x14ac:dyDescent="0.25">
      <c r="A119" s="1" t="s">
        <v>169</v>
      </c>
      <c r="B119" s="1" t="s">
        <v>170</v>
      </c>
      <c r="C119">
        <v>4.4000000000000004</v>
      </c>
      <c r="D119">
        <v>1215</v>
      </c>
      <c r="E119">
        <v>9</v>
      </c>
      <c r="F119">
        <v>2010</v>
      </c>
      <c r="G119" s="1" t="s">
        <v>9</v>
      </c>
    </row>
    <row r="120" spans="1:7" x14ac:dyDescent="0.25">
      <c r="A120" s="1" t="s">
        <v>171</v>
      </c>
      <c r="B120" s="1" t="s">
        <v>172</v>
      </c>
      <c r="C120">
        <v>4.5999999999999996</v>
      </c>
      <c r="D120">
        <v>5594</v>
      </c>
      <c r="E120">
        <v>5</v>
      </c>
      <c r="F120">
        <v>2011</v>
      </c>
      <c r="G120" s="1" t="s">
        <v>12</v>
      </c>
    </row>
    <row r="121" spans="1:7" x14ac:dyDescent="0.25">
      <c r="A121" s="1" t="s">
        <v>171</v>
      </c>
      <c r="B121" s="1" t="s">
        <v>172</v>
      </c>
      <c r="C121">
        <v>4.5999999999999996</v>
      </c>
      <c r="D121">
        <v>5594</v>
      </c>
      <c r="E121">
        <v>5</v>
      </c>
      <c r="F121">
        <v>2012</v>
      </c>
      <c r="G121" s="1" t="s">
        <v>12</v>
      </c>
    </row>
    <row r="122" spans="1:7" x14ac:dyDescent="0.25">
      <c r="A122" s="1" t="s">
        <v>171</v>
      </c>
      <c r="B122" s="1" t="s">
        <v>172</v>
      </c>
      <c r="C122">
        <v>4.5999999999999996</v>
      </c>
      <c r="D122">
        <v>5594</v>
      </c>
      <c r="E122">
        <v>5</v>
      </c>
      <c r="F122">
        <v>2013</v>
      </c>
      <c r="G122" s="1" t="s">
        <v>12</v>
      </c>
    </row>
    <row r="123" spans="1:7" x14ac:dyDescent="0.25">
      <c r="A123" s="1" t="s">
        <v>173</v>
      </c>
      <c r="B123" s="1" t="s">
        <v>174</v>
      </c>
      <c r="C123">
        <v>4.5</v>
      </c>
      <c r="D123">
        <v>408</v>
      </c>
      <c r="E123">
        <v>20</v>
      </c>
      <c r="F123">
        <v>2010</v>
      </c>
      <c r="G123" s="1" t="s">
        <v>9</v>
      </c>
    </row>
    <row r="124" spans="1:7" x14ac:dyDescent="0.25">
      <c r="A124" s="1" t="s">
        <v>175</v>
      </c>
      <c r="B124" s="1" t="s">
        <v>176</v>
      </c>
      <c r="C124">
        <v>4.5999999999999996</v>
      </c>
      <c r="D124">
        <v>4799</v>
      </c>
      <c r="E124">
        <v>16</v>
      </c>
      <c r="F124">
        <v>2013</v>
      </c>
      <c r="G124" s="1" t="s">
        <v>9</v>
      </c>
    </row>
    <row r="125" spans="1:7" x14ac:dyDescent="0.25">
      <c r="A125" s="1" t="s">
        <v>177</v>
      </c>
      <c r="B125" s="1" t="s">
        <v>178</v>
      </c>
      <c r="C125">
        <v>4.8</v>
      </c>
      <c r="D125">
        <v>14038</v>
      </c>
      <c r="E125">
        <v>4</v>
      </c>
      <c r="F125">
        <v>2015</v>
      </c>
      <c r="G125" s="1" t="s">
        <v>12</v>
      </c>
    </row>
    <row r="126" spans="1:7" x14ac:dyDescent="0.25">
      <c r="A126" s="1" t="s">
        <v>177</v>
      </c>
      <c r="B126" s="1" t="s">
        <v>178</v>
      </c>
      <c r="C126">
        <v>4.8</v>
      </c>
      <c r="D126">
        <v>14038</v>
      </c>
      <c r="E126">
        <v>4</v>
      </c>
      <c r="F126">
        <v>2016</v>
      </c>
      <c r="G126" s="1" t="s">
        <v>12</v>
      </c>
    </row>
    <row r="127" spans="1:7" x14ac:dyDescent="0.25">
      <c r="A127" s="1" t="s">
        <v>177</v>
      </c>
      <c r="B127" s="1" t="s">
        <v>178</v>
      </c>
      <c r="C127">
        <v>4.8</v>
      </c>
      <c r="D127">
        <v>14038</v>
      </c>
      <c r="E127">
        <v>4</v>
      </c>
      <c r="F127">
        <v>2017</v>
      </c>
      <c r="G127" s="1" t="s">
        <v>12</v>
      </c>
    </row>
    <row r="128" spans="1:7" x14ac:dyDescent="0.25">
      <c r="A128" s="1" t="s">
        <v>177</v>
      </c>
      <c r="B128" s="1" t="s">
        <v>178</v>
      </c>
      <c r="C128">
        <v>4.8</v>
      </c>
      <c r="D128">
        <v>14038</v>
      </c>
      <c r="E128">
        <v>4</v>
      </c>
      <c r="F128">
        <v>2018</v>
      </c>
      <c r="G128" s="1" t="s">
        <v>12</v>
      </c>
    </row>
    <row r="129" spans="1:7" x14ac:dyDescent="0.25">
      <c r="A129" s="1" t="s">
        <v>177</v>
      </c>
      <c r="B129" s="1" t="s">
        <v>178</v>
      </c>
      <c r="C129">
        <v>4.8</v>
      </c>
      <c r="D129">
        <v>14038</v>
      </c>
      <c r="E129">
        <v>4</v>
      </c>
      <c r="F129">
        <v>2019</v>
      </c>
      <c r="G129" s="1" t="s">
        <v>12</v>
      </c>
    </row>
    <row r="130" spans="1:7" x14ac:dyDescent="0.25">
      <c r="A130" s="1" t="s">
        <v>179</v>
      </c>
      <c r="B130" s="1" t="s">
        <v>180</v>
      </c>
      <c r="C130">
        <v>4.5999999999999996</v>
      </c>
      <c r="D130">
        <v>7660</v>
      </c>
      <c r="E130">
        <v>12</v>
      </c>
      <c r="F130">
        <v>2019</v>
      </c>
      <c r="G130" s="1" t="s">
        <v>9</v>
      </c>
    </row>
    <row r="131" spans="1:7" x14ac:dyDescent="0.25">
      <c r="A131" s="1" t="s">
        <v>181</v>
      </c>
      <c r="B131" s="1" t="s">
        <v>180</v>
      </c>
      <c r="C131">
        <v>4.5999999999999996</v>
      </c>
      <c r="D131">
        <v>22288</v>
      </c>
      <c r="E131">
        <v>12</v>
      </c>
      <c r="F131">
        <v>2018</v>
      </c>
      <c r="G131" s="1" t="s">
        <v>9</v>
      </c>
    </row>
    <row r="132" spans="1:7" x14ac:dyDescent="0.25">
      <c r="A132" s="1" t="s">
        <v>181</v>
      </c>
      <c r="B132" s="1" t="s">
        <v>180</v>
      </c>
      <c r="C132">
        <v>4.5999999999999996</v>
      </c>
      <c r="D132">
        <v>22288</v>
      </c>
      <c r="E132">
        <v>12</v>
      </c>
      <c r="F132">
        <v>2019</v>
      </c>
      <c r="G132" s="1" t="s">
        <v>9</v>
      </c>
    </row>
    <row r="133" spans="1:7" x14ac:dyDescent="0.25">
      <c r="A133" s="1" t="s">
        <v>182</v>
      </c>
      <c r="B133" s="1" t="s">
        <v>54</v>
      </c>
      <c r="C133">
        <v>4.5999999999999996</v>
      </c>
      <c r="D133">
        <v>1365</v>
      </c>
      <c r="E133">
        <v>11</v>
      </c>
      <c r="F133">
        <v>2009</v>
      </c>
      <c r="G133" s="1" t="s">
        <v>9</v>
      </c>
    </row>
    <row r="134" spans="1:7" x14ac:dyDescent="0.25">
      <c r="A134" s="1" t="s">
        <v>183</v>
      </c>
      <c r="B134" s="1" t="s">
        <v>184</v>
      </c>
      <c r="C134">
        <v>3.6</v>
      </c>
      <c r="D134">
        <v>14982</v>
      </c>
      <c r="E134">
        <v>19</v>
      </c>
      <c r="F134">
        <v>2015</v>
      </c>
      <c r="G134" s="1" t="s">
        <v>12</v>
      </c>
    </row>
    <row r="135" spans="1:7" x14ac:dyDescent="0.25">
      <c r="A135" s="1" t="s">
        <v>185</v>
      </c>
      <c r="B135" s="1" t="s">
        <v>186</v>
      </c>
      <c r="C135">
        <v>4.8</v>
      </c>
      <c r="D135">
        <v>9568</v>
      </c>
      <c r="E135">
        <v>9</v>
      </c>
      <c r="F135">
        <v>2011</v>
      </c>
      <c r="G135" s="1" t="s">
        <v>12</v>
      </c>
    </row>
    <row r="136" spans="1:7" x14ac:dyDescent="0.25">
      <c r="A136" s="1" t="s">
        <v>187</v>
      </c>
      <c r="B136" s="1" t="s">
        <v>188</v>
      </c>
      <c r="C136">
        <v>4.5999999999999996</v>
      </c>
      <c r="D136">
        <v>1636</v>
      </c>
      <c r="E136">
        <v>6</v>
      </c>
      <c r="F136">
        <v>2009</v>
      </c>
      <c r="G136" s="1" t="s">
        <v>9</v>
      </c>
    </row>
    <row r="137" spans="1:7" x14ac:dyDescent="0.25">
      <c r="A137" s="1" t="s">
        <v>189</v>
      </c>
      <c r="B137" s="1" t="s">
        <v>190</v>
      </c>
      <c r="C137">
        <v>4</v>
      </c>
      <c r="D137">
        <v>57271</v>
      </c>
      <c r="E137">
        <v>10</v>
      </c>
      <c r="F137">
        <v>2012</v>
      </c>
      <c r="G137" s="1" t="s">
        <v>12</v>
      </c>
    </row>
    <row r="138" spans="1:7" x14ac:dyDescent="0.25">
      <c r="A138" s="1" t="s">
        <v>189</v>
      </c>
      <c r="B138" s="1" t="s">
        <v>190</v>
      </c>
      <c r="C138">
        <v>4</v>
      </c>
      <c r="D138">
        <v>57271</v>
      </c>
      <c r="E138">
        <v>10</v>
      </c>
      <c r="F138">
        <v>2013</v>
      </c>
      <c r="G138" s="1" t="s">
        <v>12</v>
      </c>
    </row>
    <row r="139" spans="1:7" x14ac:dyDescent="0.25">
      <c r="A139" s="1" t="s">
        <v>189</v>
      </c>
      <c r="B139" s="1" t="s">
        <v>190</v>
      </c>
      <c r="C139">
        <v>4</v>
      </c>
      <c r="D139">
        <v>57271</v>
      </c>
      <c r="E139">
        <v>9</v>
      </c>
      <c r="F139">
        <v>2014</v>
      </c>
      <c r="G139" s="1" t="s">
        <v>12</v>
      </c>
    </row>
    <row r="140" spans="1:7" x14ac:dyDescent="0.25">
      <c r="A140" s="1" t="s">
        <v>191</v>
      </c>
      <c r="B140" s="1" t="s">
        <v>192</v>
      </c>
      <c r="C140">
        <v>4.5999999999999996</v>
      </c>
      <c r="D140">
        <v>10141</v>
      </c>
      <c r="E140">
        <v>6</v>
      </c>
      <c r="F140">
        <v>2019</v>
      </c>
      <c r="G140" s="1" t="s">
        <v>9</v>
      </c>
    </row>
    <row r="141" spans="1:7" x14ac:dyDescent="0.25">
      <c r="A141" s="1" t="s">
        <v>193</v>
      </c>
      <c r="B141" s="1" t="s">
        <v>194</v>
      </c>
      <c r="C141">
        <v>4.5</v>
      </c>
      <c r="D141">
        <v>3457</v>
      </c>
      <c r="E141">
        <v>14</v>
      </c>
      <c r="F141">
        <v>2009</v>
      </c>
      <c r="G141" s="1" t="s">
        <v>9</v>
      </c>
    </row>
    <row r="142" spans="1:7" x14ac:dyDescent="0.25">
      <c r="A142" s="1" t="s">
        <v>193</v>
      </c>
      <c r="B142" s="1" t="s">
        <v>194</v>
      </c>
      <c r="C142">
        <v>4.5</v>
      </c>
      <c r="D142">
        <v>3457</v>
      </c>
      <c r="E142">
        <v>14</v>
      </c>
      <c r="F142">
        <v>2010</v>
      </c>
      <c r="G142" s="1" t="s">
        <v>9</v>
      </c>
    </row>
    <row r="143" spans="1:7" x14ac:dyDescent="0.25">
      <c r="A143" s="1" t="s">
        <v>193</v>
      </c>
      <c r="B143" s="1" t="s">
        <v>194</v>
      </c>
      <c r="C143">
        <v>4.5</v>
      </c>
      <c r="D143">
        <v>3457</v>
      </c>
      <c r="E143">
        <v>14</v>
      </c>
      <c r="F143">
        <v>2011</v>
      </c>
      <c r="G143" s="1" t="s">
        <v>9</v>
      </c>
    </row>
    <row r="144" spans="1:7" x14ac:dyDescent="0.25">
      <c r="A144" s="1" t="s">
        <v>193</v>
      </c>
      <c r="B144" s="1" t="s">
        <v>194</v>
      </c>
      <c r="C144">
        <v>4.5</v>
      </c>
      <c r="D144">
        <v>3457</v>
      </c>
      <c r="E144">
        <v>14</v>
      </c>
      <c r="F144">
        <v>2012</v>
      </c>
      <c r="G144" s="1" t="s">
        <v>9</v>
      </c>
    </row>
    <row r="145" spans="1:7" x14ac:dyDescent="0.25">
      <c r="A145" s="1" t="s">
        <v>195</v>
      </c>
      <c r="B145" s="1" t="s">
        <v>196</v>
      </c>
      <c r="C145">
        <v>4.8</v>
      </c>
      <c r="D145">
        <v>8837</v>
      </c>
      <c r="E145">
        <v>5</v>
      </c>
      <c r="F145">
        <v>2017</v>
      </c>
      <c r="G145" s="1" t="s">
        <v>12</v>
      </c>
    </row>
    <row r="146" spans="1:7" x14ac:dyDescent="0.25">
      <c r="A146" s="1" t="s">
        <v>195</v>
      </c>
      <c r="B146" s="1" t="s">
        <v>196</v>
      </c>
      <c r="C146">
        <v>4.8</v>
      </c>
      <c r="D146">
        <v>8837</v>
      </c>
      <c r="E146">
        <v>5</v>
      </c>
      <c r="F146">
        <v>2018</v>
      </c>
      <c r="G146" s="1" t="s">
        <v>12</v>
      </c>
    </row>
    <row r="147" spans="1:7" x14ac:dyDescent="0.25">
      <c r="A147" s="1" t="s">
        <v>195</v>
      </c>
      <c r="B147" s="1" t="s">
        <v>196</v>
      </c>
      <c r="C147">
        <v>4.8</v>
      </c>
      <c r="D147">
        <v>8837</v>
      </c>
      <c r="E147">
        <v>5</v>
      </c>
      <c r="F147">
        <v>2019</v>
      </c>
      <c r="G147" s="1" t="s">
        <v>12</v>
      </c>
    </row>
    <row r="148" spans="1:7" x14ac:dyDescent="0.25">
      <c r="A148" s="1" t="s">
        <v>197</v>
      </c>
      <c r="B148" s="1" t="s">
        <v>198</v>
      </c>
      <c r="C148">
        <v>4.9000000000000004</v>
      </c>
      <c r="D148">
        <v>7038</v>
      </c>
      <c r="E148">
        <v>7</v>
      </c>
      <c r="F148">
        <v>2012</v>
      </c>
      <c r="G148" s="1" t="s">
        <v>12</v>
      </c>
    </row>
    <row r="149" spans="1:7" x14ac:dyDescent="0.25">
      <c r="A149" s="1" t="s">
        <v>197</v>
      </c>
      <c r="B149" s="1" t="s">
        <v>198</v>
      </c>
      <c r="C149">
        <v>4.9000000000000004</v>
      </c>
      <c r="D149">
        <v>7038</v>
      </c>
      <c r="E149">
        <v>7</v>
      </c>
      <c r="F149">
        <v>2013</v>
      </c>
      <c r="G149" s="1" t="s">
        <v>12</v>
      </c>
    </row>
    <row r="150" spans="1:7" x14ac:dyDescent="0.25">
      <c r="A150" s="1" t="s">
        <v>199</v>
      </c>
      <c r="B150" s="1" t="s">
        <v>200</v>
      </c>
      <c r="C150">
        <v>4.5999999999999996</v>
      </c>
      <c r="D150">
        <v>5972</v>
      </c>
      <c r="E150">
        <v>10</v>
      </c>
      <c r="F150">
        <v>2014</v>
      </c>
      <c r="G150" s="1" t="s">
        <v>9</v>
      </c>
    </row>
    <row r="151" spans="1:7" x14ac:dyDescent="0.25">
      <c r="A151" s="1" t="s">
        <v>201</v>
      </c>
      <c r="B151" s="1" t="s">
        <v>157</v>
      </c>
      <c r="C151">
        <v>4.4000000000000004</v>
      </c>
      <c r="D151">
        <v>25624</v>
      </c>
      <c r="E151">
        <v>14</v>
      </c>
      <c r="F151">
        <v>2015</v>
      </c>
      <c r="G151" s="1" t="s">
        <v>12</v>
      </c>
    </row>
    <row r="152" spans="1:7" x14ac:dyDescent="0.25">
      <c r="A152" s="1" t="s">
        <v>202</v>
      </c>
      <c r="B152" s="1" t="s">
        <v>203</v>
      </c>
      <c r="C152">
        <v>4.8</v>
      </c>
      <c r="D152">
        <v>5476</v>
      </c>
      <c r="E152">
        <v>7</v>
      </c>
      <c r="F152">
        <v>2019</v>
      </c>
      <c r="G152" s="1" t="s">
        <v>9</v>
      </c>
    </row>
    <row r="153" spans="1:7" x14ac:dyDescent="0.25">
      <c r="A153" s="1" t="s">
        <v>204</v>
      </c>
      <c r="B153" s="1" t="s">
        <v>205</v>
      </c>
      <c r="C153">
        <v>4.9000000000000004</v>
      </c>
      <c r="D153">
        <v>5867</v>
      </c>
      <c r="E153">
        <v>54</v>
      </c>
      <c r="F153">
        <v>2016</v>
      </c>
      <c r="G153" s="1" t="s">
        <v>9</v>
      </c>
    </row>
    <row r="154" spans="1:7" x14ac:dyDescent="0.25">
      <c r="A154" s="1" t="s">
        <v>206</v>
      </c>
      <c r="B154" s="1" t="s">
        <v>207</v>
      </c>
      <c r="C154">
        <v>4.8</v>
      </c>
      <c r="D154">
        <v>4148</v>
      </c>
      <c r="E154">
        <v>11</v>
      </c>
      <c r="F154">
        <v>2013</v>
      </c>
      <c r="G154" s="1" t="s">
        <v>9</v>
      </c>
    </row>
    <row r="155" spans="1:7" x14ac:dyDescent="0.25">
      <c r="A155" s="1" t="s">
        <v>208</v>
      </c>
      <c r="B155" s="1" t="s">
        <v>153</v>
      </c>
      <c r="C155">
        <v>4.9000000000000004</v>
      </c>
      <c r="D155">
        <v>19622</v>
      </c>
      <c r="E155">
        <v>30</v>
      </c>
      <c r="F155">
        <v>2016</v>
      </c>
      <c r="G155" s="1" t="s">
        <v>12</v>
      </c>
    </row>
    <row r="156" spans="1:7" x14ac:dyDescent="0.25">
      <c r="A156" s="1" t="s">
        <v>209</v>
      </c>
      <c r="B156" s="1" t="s">
        <v>153</v>
      </c>
      <c r="C156">
        <v>4</v>
      </c>
      <c r="D156">
        <v>23973</v>
      </c>
      <c r="E156">
        <v>12</v>
      </c>
      <c r="F156">
        <v>2016</v>
      </c>
      <c r="G156" s="1" t="s">
        <v>12</v>
      </c>
    </row>
    <row r="157" spans="1:7" x14ac:dyDescent="0.25">
      <c r="A157" s="1" t="s">
        <v>210</v>
      </c>
      <c r="B157" s="1" t="s">
        <v>211</v>
      </c>
      <c r="C157">
        <v>4.9000000000000004</v>
      </c>
      <c r="D157">
        <v>7758</v>
      </c>
      <c r="E157">
        <v>18</v>
      </c>
      <c r="F157">
        <v>2019</v>
      </c>
      <c r="G157" s="1" t="s">
        <v>12</v>
      </c>
    </row>
    <row r="158" spans="1:7" x14ac:dyDescent="0.25">
      <c r="A158" s="1" t="s">
        <v>212</v>
      </c>
      <c r="B158" s="1" t="s">
        <v>153</v>
      </c>
      <c r="C158">
        <v>4.9000000000000004</v>
      </c>
      <c r="D158">
        <v>3146</v>
      </c>
      <c r="E158">
        <v>30</v>
      </c>
      <c r="F158">
        <v>2017</v>
      </c>
      <c r="G158" s="1" t="s">
        <v>12</v>
      </c>
    </row>
    <row r="159" spans="1:7" x14ac:dyDescent="0.25">
      <c r="A159" s="1" t="s">
        <v>213</v>
      </c>
      <c r="B159" s="1" t="s">
        <v>153</v>
      </c>
      <c r="C159">
        <v>4.9000000000000004</v>
      </c>
      <c r="D159">
        <v>10052</v>
      </c>
      <c r="E159">
        <v>22</v>
      </c>
      <c r="F159">
        <v>2016</v>
      </c>
      <c r="G159" s="1" t="s">
        <v>12</v>
      </c>
    </row>
    <row r="160" spans="1:7" x14ac:dyDescent="0.25">
      <c r="A160" s="1" t="s">
        <v>214</v>
      </c>
      <c r="B160" s="1" t="s">
        <v>215</v>
      </c>
      <c r="C160">
        <v>4.7</v>
      </c>
      <c r="D160">
        <v>3564</v>
      </c>
      <c r="E160">
        <v>9</v>
      </c>
      <c r="F160">
        <v>2015</v>
      </c>
      <c r="G160" s="1" t="s">
        <v>9</v>
      </c>
    </row>
    <row r="161" spans="1:7" x14ac:dyDescent="0.25">
      <c r="A161" s="1" t="s">
        <v>216</v>
      </c>
      <c r="B161" s="1" t="s">
        <v>211</v>
      </c>
      <c r="C161">
        <v>4.8</v>
      </c>
      <c r="D161">
        <v>13471</v>
      </c>
      <c r="E161">
        <v>52</v>
      </c>
      <c r="F161">
        <v>2016</v>
      </c>
      <c r="G161" s="1" t="s">
        <v>12</v>
      </c>
    </row>
    <row r="162" spans="1:7" x14ac:dyDescent="0.25">
      <c r="A162" s="1" t="s">
        <v>217</v>
      </c>
      <c r="B162" s="1" t="s">
        <v>218</v>
      </c>
      <c r="C162">
        <v>4.8</v>
      </c>
      <c r="D162">
        <v>1930</v>
      </c>
      <c r="E162">
        <v>4</v>
      </c>
      <c r="F162">
        <v>2009</v>
      </c>
      <c r="G162" s="1" t="s">
        <v>9</v>
      </c>
    </row>
    <row r="163" spans="1:7" x14ac:dyDescent="0.25">
      <c r="A163" s="1" t="s">
        <v>219</v>
      </c>
      <c r="B163" s="1" t="s">
        <v>220</v>
      </c>
      <c r="C163">
        <v>4.7</v>
      </c>
      <c r="D163">
        <v>15779</v>
      </c>
      <c r="E163">
        <v>10</v>
      </c>
      <c r="F163">
        <v>2011</v>
      </c>
      <c r="G163" s="1" t="s">
        <v>9</v>
      </c>
    </row>
    <row r="164" spans="1:7" x14ac:dyDescent="0.25">
      <c r="A164" s="1" t="s">
        <v>219</v>
      </c>
      <c r="B164" s="1" t="s">
        <v>220</v>
      </c>
      <c r="C164">
        <v>4.7</v>
      </c>
      <c r="D164">
        <v>15779</v>
      </c>
      <c r="E164">
        <v>10</v>
      </c>
      <c r="F164">
        <v>2012</v>
      </c>
      <c r="G164" s="1" t="s">
        <v>9</v>
      </c>
    </row>
    <row r="165" spans="1:7" x14ac:dyDescent="0.25">
      <c r="A165" s="1" t="s">
        <v>221</v>
      </c>
      <c r="B165" s="1" t="s">
        <v>222</v>
      </c>
      <c r="C165">
        <v>4.4000000000000004</v>
      </c>
      <c r="D165">
        <v>15526</v>
      </c>
      <c r="E165">
        <v>14</v>
      </c>
      <c r="F165">
        <v>2016</v>
      </c>
      <c r="G165" s="1" t="s">
        <v>9</v>
      </c>
    </row>
    <row r="166" spans="1:7" x14ac:dyDescent="0.25">
      <c r="A166" s="1" t="s">
        <v>221</v>
      </c>
      <c r="B166" s="1" t="s">
        <v>222</v>
      </c>
      <c r="C166">
        <v>4.4000000000000004</v>
      </c>
      <c r="D166">
        <v>15526</v>
      </c>
      <c r="E166">
        <v>14</v>
      </c>
      <c r="F166">
        <v>2017</v>
      </c>
      <c r="G166" s="1" t="s">
        <v>9</v>
      </c>
    </row>
    <row r="167" spans="1:7" x14ac:dyDescent="0.25">
      <c r="A167" s="1" t="s">
        <v>223</v>
      </c>
      <c r="B167" s="1" t="s">
        <v>224</v>
      </c>
      <c r="C167">
        <v>4.8</v>
      </c>
      <c r="D167">
        <v>3776</v>
      </c>
      <c r="E167">
        <v>22</v>
      </c>
      <c r="F167">
        <v>2018</v>
      </c>
      <c r="G167" s="1" t="s">
        <v>9</v>
      </c>
    </row>
    <row r="168" spans="1:7" x14ac:dyDescent="0.25">
      <c r="A168" s="1" t="s">
        <v>225</v>
      </c>
      <c r="B168" s="1" t="s">
        <v>226</v>
      </c>
      <c r="C168">
        <v>4.7</v>
      </c>
      <c r="D168">
        <v>25001</v>
      </c>
      <c r="E168">
        <v>11</v>
      </c>
      <c r="F168">
        <v>2014</v>
      </c>
      <c r="G168" s="1" t="s">
        <v>9</v>
      </c>
    </row>
    <row r="169" spans="1:7" x14ac:dyDescent="0.25">
      <c r="A169" s="1" t="s">
        <v>225</v>
      </c>
      <c r="B169" s="1" t="s">
        <v>226</v>
      </c>
      <c r="C169">
        <v>4.7</v>
      </c>
      <c r="D169">
        <v>25001</v>
      </c>
      <c r="E169">
        <v>11</v>
      </c>
      <c r="F169">
        <v>2015</v>
      </c>
      <c r="G169" s="1" t="s">
        <v>9</v>
      </c>
    </row>
    <row r="170" spans="1:7" x14ac:dyDescent="0.25">
      <c r="A170" s="1" t="s">
        <v>225</v>
      </c>
      <c r="B170" s="1" t="s">
        <v>226</v>
      </c>
      <c r="C170">
        <v>4.7</v>
      </c>
      <c r="D170">
        <v>25001</v>
      </c>
      <c r="E170">
        <v>11</v>
      </c>
      <c r="F170">
        <v>2016</v>
      </c>
      <c r="G170" s="1" t="s">
        <v>9</v>
      </c>
    </row>
    <row r="171" spans="1:7" x14ac:dyDescent="0.25">
      <c r="A171" s="1" t="s">
        <v>225</v>
      </c>
      <c r="B171" s="1" t="s">
        <v>226</v>
      </c>
      <c r="C171">
        <v>4.7</v>
      </c>
      <c r="D171">
        <v>25001</v>
      </c>
      <c r="E171">
        <v>11</v>
      </c>
      <c r="F171">
        <v>2017</v>
      </c>
      <c r="G171" s="1" t="s">
        <v>9</v>
      </c>
    </row>
    <row r="172" spans="1:7" x14ac:dyDescent="0.25">
      <c r="A172" s="1" t="s">
        <v>225</v>
      </c>
      <c r="B172" s="1" t="s">
        <v>226</v>
      </c>
      <c r="C172">
        <v>4.7</v>
      </c>
      <c r="D172">
        <v>25001</v>
      </c>
      <c r="E172">
        <v>11</v>
      </c>
      <c r="F172">
        <v>2018</v>
      </c>
      <c r="G172" s="1" t="s">
        <v>9</v>
      </c>
    </row>
    <row r="173" spans="1:7" x14ac:dyDescent="0.25">
      <c r="A173" s="1" t="s">
        <v>227</v>
      </c>
      <c r="B173" s="1" t="s">
        <v>228</v>
      </c>
      <c r="C173">
        <v>4.3</v>
      </c>
      <c r="D173">
        <v>5272</v>
      </c>
      <c r="E173">
        <v>16</v>
      </c>
      <c r="F173">
        <v>2019</v>
      </c>
      <c r="G173" s="1" t="s">
        <v>9</v>
      </c>
    </row>
    <row r="174" spans="1:7" x14ac:dyDescent="0.25">
      <c r="A174" s="1" t="s">
        <v>229</v>
      </c>
      <c r="B174" s="1" t="s">
        <v>230</v>
      </c>
      <c r="C174">
        <v>4.8</v>
      </c>
      <c r="D174">
        <v>3490</v>
      </c>
      <c r="E174">
        <v>15</v>
      </c>
      <c r="F174">
        <v>2013</v>
      </c>
      <c r="G174" s="1" t="s">
        <v>9</v>
      </c>
    </row>
    <row r="175" spans="1:7" x14ac:dyDescent="0.25">
      <c r="A175" s="1" t="s">
        <v>229</v>
      </c>
      <c r="B175" s="1" t="s">
        <v>230</v>
      </c>
      <c r="C175">
        <v>4.8</v>
      </c>
      <c r="D175">
        <v>3490</v>
      </c>
      <c r="E175">
        <v>15</v>
      </c>
      <c r="F175">
        <v>2014</v>
      </c>
      <c r="G175" s="1" t="s">
        <v>9</v>
      </c>
    </row>
    <row r="176" spans="1:7" x14ac:dyDescent="0.25">
      <c r="A176" s="1" t="s">
        <v>231</v>
      </c>
      <c r="B176" s="1" t="s">
        <v>230</v>
      </c>
      <c r="C176">
        <v>4.9000000000000004</v>
      </c>
      <c r="D176">
        <v>2812</v>
      </c>
      <c r="E176">
        <v>17</v>
      </c>
      <c r="F176">
        <v>2015</v>
      </c>
      <c r="G176" s="1" t="s">
        <v>9</v>
      </c>
    </row>
    <row r="177" spans="1:7" x14ac:dyDescent="0.25">
      <c r="A177" s="1" t="s">
        <v>232</v>
      </c>
      <c r="B177" s="1" t="s">
        <v>233</v>
      </c>
      <c r="C177">
        <v>4.7</v>
      </c>
      <c r="D177">
        <v>4896</v>
      </c>
      <c r="E177">
        <v>17</v>
      </c>
      <c r="F177">
        <v>2013</v>
      </c>
      <c r="G177" s="1" t="s">
        <v>9</v>
      </c>
    </row>
    <row r="178" spans="1:7" x14ac:dyDescent="0.25">
      <c r="A178" s="1" t="s">
        <v>234</v>
      </c>
      <c r="B178" s="1" t="s">
        <v>235</v>
      </c>
      <c r="C178">
        <v>4.8</v>
      </c>
      <c r="D178">
        <v>9737</v>
      </c>
      <c r="E178">
        <v>7</v>
      </c>
      <c r="F178">
        <v>2019</v>
      </c>
      <c r="G178" s="1" t="s">
        <v>9</v>
      </c>
    </row>
    <row r="179" spans="1:7" x14ac:dyDescent="0.25">
      <c r="A179" s="1" t="s">
        <v>236</v>
      </c>
      <c r="B179" s="1" t="s">
        <v>237</v>
      </c>
      <c r="C179">
        <v>4.5999999999999996</v>
      </c>
      <c r="D179">
        <v>1320</v>
      </c>
      <c r="E179">
        <v>7</v>
      </c>
      <c r="F179">
        <v>2009</v>
      </c>
      <c r="G179" s="1" t="s">
        <v>12</v>
      </c>
    </row>
    <row r="180" spans="1:7" x14ac:dyDescent="0.25">
      <c r="A180" s="1" t="s">
        <v>238</v>
      </c>
      <c r="B180" s="1" t="s">
        <v>239</v>
      </c>
      <c r="C180">
        <v>4.8</v>
      </c>
      <c r="D180">
        <v>16643</v>
      </c>
      <c r="E180">
        <v>4</v>
      </c>
      <c r="F180">
        <v>2017</v>
      </c>
      <c r="G180" s="1" t="s">
        <v>12</v>
      </c>
    </row>
    <row r="181" spans="1:7" x14ac:dyDescent="0.25">
      <c r="A181" s="1" t="s">
        <v>238</v>
      </c>
      <c r="B181" s="1" t="s">
        <v>239</v>
      </c>
      <c r="C181">
        <v>4.8</v>
      </c>
      <c r="D181">
        <v>16643</v>
      </c>
      <c r="E181">
        <v>4</v>
      </c>
      <c r="F181">
        <v>2019</v>
      </c>
      <c r="G181" s="1" t="s">
        <v>12</v>
      </c>
    </row>
    <row r="182" spans="1:7" x14ac:dyDescent="0.25">
      <c r="A182" s="1" t="s">
        <v>240</v>
      </c>
      <c r="B182" s="1" t="s">
        <v>241</v>
      </c>
      <c r="C182">
        <v>4.3</v>
      </c>
      <c r="D182">
        <v>7153</v>
      </c>
      <c r="E182">
        <v>9</v>
      </c>
      <c r="F182">
        <v>2014</v>
      </c>
      <c r="G182" s="1" t="s">
        <v>12</v>
      </c>
    </row>
    <row r="183" spans="1:7" x14ac:dyDescent="0.25">
      <c r="A183" s="1" t="s">
        <v>242</v>
      </c>
      <c r="B183" s="1" t="s">
        <v>243</v>
      </c>
      <c r="C183">
        <v>4.4000000000000004</v>
      </c>
      <c r="D183">
        <v>4571</v>
      </c>
      <c r="E183">
        <v>21</v>
      </c>
      <c r="F183">
        <v>2011</v>
      </c>
      <c r="G183" s="1" t="s">
        <v>9</v>
      </c>
    </row>
    <row r="184" spans="1:7" x14ac:dyDescent="0.25">
      <c r="A184" s="1" t="s">
        <v>244</v>
      </c>
      <c r="B184" s="1" t="s">
        <v>245</v>
      </c>
      <c r="C184">
        <v>4.0999999999999996</v>
      </c>
      <c r="D184">
        <v>29651</v>
      </c>
      <c r="E184">
        <v>14</v>
      </c>
      <c r="F184">
        <v>2013</v>
      </c>
      <c r="G184" s="1" t="s">
        <v>12</v>
      </c>
    </row>
    <row r="185" spans="1:7" x14ac:dyDescent="0.25">
      <c r="A185" s="1" t="s">
        <v>246</v>
      </c>
      <c r="B185" s="1" t="s">
        <v>247</v>
      </c>
      <c r="C185">
        <v>4.5999999999999996</v>
      </c>
      <c r="D185">
        <v>5299</v>
      </c>
      <c r="E185">
        <v>20</v>
      </c>
      <c r="F185">
        <v>2011</v>
      </c>
      <c r="G185" s="1" t="s">
        <v>12</v>
      </c>
    </row>
    <row r="186" spans="1:7" x14ac:dyDescent="0.25">
      <c r="A186" s="1" t="s">
        <v>248</v>
      </c>
      <c r="B186" s="1" t="s">
        <v>249</v>
      </c>
      <c r="C186">
        <v>4.4000000000000004</v>
      </c>
      <c r="D186">
        <v>7396</v>
      </c>
      <c r="E186">
        <v>13</v>
      </c>
      <c r="F186">
        <v>2019</v>
      </c>
      <c r="G186" s="1" t="s">
        <v>9</v>
      </c>
    </row>
    <row r="187" spans="1:7" x14ac:dyDescent="0.25">
      <c r="A187" s="1" t="s">
        <v>248</v>
      </c>
      <c r="B187" s="1" t="s">
        <v>249</v>
      </c>
      <c r="C187">
        <v>4.4000000000000004</v>
      </c>
      <c r="D187">
        <v>7396</v>
      </c>
      <c r="E187">
        <v>13</v>
      </c>
      <c r="F187">
        <v>2018</v>
      </c>
      <c r="G187" s="1" t="s">
        <v>9</v>
      </c>
    </row>
    <row r="188" spans="1:7" x14ac:dyDescent="0.25">
      <c r="A188" s="1" t="s">
        <v>250</v>
      </c>
      <c r="B188" s="1" t="s">
        <v>251</v>
      </c>
      <c r="C188">
        <v>4.8</v>
      </c>
      <c r="D188">
        <v>7062</v>
      </c>
      <c r="E188">
        <v>12</v>
      </c>
      <c r="F188">
        <v>2019</v>
      </c>
      <c r="G188" s="1" t="s">
        <v>9</v>
      </c>
    </row>
    <row r="189" spans="1:7" x14ac:dyDescent="0.25">
      <c r="A189" s="1" t="s">
        <v>252</v>
      </c>
      <c r="B189" s="1" t="s">
        <v>253</v>
      </c>
      <c r="C189">
        <v>4.9000000000000004</v>
      </c>
      <c r="D189">
        <v>19576</v>
      </c>
      <c r="E189">
        <v>8</v>
      </c>
      <c r="F189">
        <v>2011</v>
      </c>
      <c r="G189" s="1" t="s">
        <v>9</v>
      </c>
    </row>
    <row r="190" spans="1:7" x14ac:dyDescent="0.25">
      <c r="A190" s="1" t="s">
        <v>252</v>
      </c>
      <c r="B190" s="1" t="s">
        <v>253</v>
      </c>
      <c r="C190">
        <v>4.9000000000000004</v>
      </c>
      <c r="D190">
        <v>19576</v>
      </c>
      <c r="E190">
        <v>8</v>
      </c>
      <c r="F190">
        <v>2012</v>
      </c>
      <c r="G190" s="1" t="s">
        <v>9</v>
      </c>
    </row>
    <row r="191" spans="1:7" x14ac:dyDescent="0.25">
      <c r="A191" s="1" t="s">
        <v>252</v>
      </c>
      <c r="B191" s="1" t="s">
        <v>253</v>
      </c>
      <c r="C191">
        <v>4.9000000000000004</v>
      </c>
      <c r="D191">
        <v>19576</v>
      </c>
      <c r="E191">
        <v>8</v>
      </c>
      <c r="F191">
        <v>2013</v>
      </c>
      <c r="G191" s="1" t="s">
        <v>9</v>
      </c>
    </row>
    <row r="192" spans="1:7" x14ac:dyDescent="0.25">
      <c r="A192" s="1" t="s">
        <v>252</v>
      </c>
      <c r="B192" s="1" t="s">
        <v>253</v>
      </c>
      <c r="C192">
        <v>4.9000000000000004</v>
      </c>
      <c r="D192">
        <v>19576</v>
      </c>
      <c r="E192">
        <v>8</v>
      </c>
      <c r="F192">
        <v>2014</v>
      </c>
      <c r="G192" s="1" t="s">
        <v>9</v>
      </c>
    </row>
    <row r="193" spans="1:7" x14ac:dyDescent="0.25">
      <c r="A193" s="1" t="s">
        <v>252</v>
      </c>
      <c r="B193" s="1" t="s">
        <v>253</v>
      </c>
      <c r="C193">
        <v>4.9000000000000004</v>
      </c>
      <c r="D193">
        <v>19576</v>
      </c>
      <c r="E193">
        <v>8</v>
      </c>
      <c r="F193">
        <v>2015</v>
      </c>
      <c r="G193" s="1" t="s">
        <v>9</v>
      </c>
    </row>
    <row r="194" spans="1:7" x14ac:dyDescent="0.25">
      <c r="A194" s="1" t="s">
        <v>252</v>
      </c>
      <c r="B194" s="1" t="s">
        <v>253</v>
      </c>
      <c r="C194">
        <v>4.9000000000000004</v>
      </c>
      <c r="D194">
        <v>19576</v>
      </c>
      <c r="E194">
        <v>8</v>
      </c>
      <c r="F194">
        <v>2016</v>
      </c>
      <c r="G194" s="1" t="s">
        <v>9</v>
      </c>
    </row>
    <row r="195" spans="1:7" x14ac:dyDescent="0.25">
      <c r="A195" s="1" t="s">
        <v>254</v>
      </c>
      <c r="B195" s="1" t="s">
        <v>168</v>
      </c>
      <c r="C195">
        <v>4.5999999999999996</v>
      </c>
      <c r="D195">
        <v>978</v>
      </c>
      <c r="E195">
        <v>0</v>
      </c>
      <c r="F195">
        <v>2014</v>
      </c>
      <c r="G195" s="1" t="s">
        <v>12</v>
      </c>
    </row>
    <row r="196" spans="1:7" x14ac:dyDescent="0.25">
      <c r="A196" s="1" t="s">
        <v>255</v>
      </c>
      <c r="B196" s="1" t="s">
        <v>11</v>
      </c>
      <c r="C196">
        <v>4.5</v>
      </c>
      <c r="D196">
        <v>4748</v>
      </c>
      <c r="E196">
        <v>12</v>
      </c>
      <c r="F196">
        <v>2013</v>
      </c>
      <c r="G196" s="1" t="s">
        <v>12</v>
      </c>
    </row>
    <row r="197" spans="1:7" x14ac:dyDescent="0.25">
      <c r="A197" s="1" t="s">
        <v>256</v>
      </c>
      <c r="B197" s="1" t="s">
        <v>257</v>
      </c>
      <c r="C197">
        <v>4.5999999999999996</v>
      </c>
      <c r="D197">
        <v>8393</v>
      </c>
      <c r="E197">
        <v>17</v>
      </c>
      <c r="F197">
        <v>2017</v>
      </c>
      <c r="G197" s="1" t="s">
        <v>9</v>
      </c>
    </row>
    <row r="198" spans="1:7" x14ac:dyDescent="0.25">
      <c r="A198" s="1" t="s">
        <v>258</v>
      </c>
      <c r="B198" s="1" t="s">
        <v>259</v>
      </c>
      <c r="C198">
        <v>4.5</v>
      </c>
      <c r="D198">
        <v>11391</v>
      </c>
      <c r="E198">
        <v>12</v>
      </c>
      <c r="F198">
        <v>2013</v>
      </c>
      <c r="G198" s="1" t="s">
        <v>9</v>
      </c>
    </row>
    <row r="199" spans="1:7" x14ac:dyDescent="0.25">
      <c r="A199" s="1" t="s">
        <v>260</v>
      </c>
      <c r="B199" s="1" t="s">
        <v>259</v>
      </c>
      <c r="C199">
        <v>4.5999999999999996</v>
      </c>
      <c r="D199">
        <v>8634</v>
      </c>
      <c r="E199">
        <v>25</v>
      </c>
      <c r="F199">
        <v>2012</v>
      </c>
      <c r="G199" s="1" t="s">
        <v>9</v>
      </c>
    </row>
    <row r="200" spans="1:7" x14ac:dyDescent="0.25">
      <c r="A200" s="1" t="s">
        <v>261</v>
      </c>
      <c r="B200" s="1" t="s">
        <v>259</v>
      </c>
      <c r="C200">
        <v>4.7</v>
      </c>
      <c r="D200">
        <v>9342</v>
      </c>
      <c r="E200">
        <v>10</v>
      </c>
      <c r="F200">
        <v>2011</v>
      </c>
      <c r="G200" s="1" t="s">
        <v>9</v>
      </c>
    </row>
    <row r="201" spans="1:7" x14ac:dyDescent="0.25">
      <c r="A201" s="1" t="s">
        <v>261</v>
      </c>
      <c r="B201" s="1" t="s">
        <v>259</v>
      </c>
      <c r="C201">
        <v>4.7</v>
      </c>
      <c r="D201">
        <v>9342</v>
      </c>
      <c r="E201">
        <v>10</v>
      </c>
      <c r="F201">
        <v>2012</v>
      </c>
      <c r="G201" s="1" t="s">
        <v>9</v>
      </c>
    </row>
    <row r="202" spans="1:7" x14ac:dyDescent="0.25">
      <c r="A202" s="1" t="s">
        <v>262</v>
      </c>
      <c r="B202" s="1" t="s">
        <v>259</v>
      </c>
      <c r="C202">
        <v>4.5999999999999996</v>
      </c>
      <c r="D202">
        <v>10927</v>
      </c>
      <c r="E202">
        <v>6</v>
      </c>
      <c r="F202">
        <v>2014</v>
      </c>
      <c r="G202" s="1" t="s">
        <v>9</v>
      </c>
    </row>
    <row r="203" spans="1:7" x14ac:dyDescent="0.25">
      <c r="A203" s="1" t="s">
        <v>263</v>
      </c>
      <c r="B203" s="1" t="s">
        <v>259</v>
      </c>
      <c r="C203">
        <v>4.5999999999999996</v>
      </c>
      <c r="D203">
        <v>5235</v>
      </c>
      <c r="E203">
        <v>5</v>
      </c>
      <c r="F203">
        <v>2015</v>
      </c>
      <c r="G203" s="1" t="s">
        <v>9</v>
      </c>
    </row>
    <row r="204" spans="1:7" x14ac:dyDescent="0.25">
      <c r="A204" s="1" t="s">
        <v>264</v>
      </c>
      <c r="B204" s="1" t="s">
        <v>259</v>
      </c>
      <c r="C204">
        <v>4.8</v>
      </c>
      <c r="D204">
        <v>8916</v>
      </c>
      <c r="E204">
        <v>6</v>
      </c>
      <c r="F204">
        <v>2016</v>
      </c>
      <c r="G204" s="1" t="s">
        <v>9</v>
      </c>
    </row>
    <row r="205" spans="1:7" x14ac:dyDescent="0.25">
      <c r="A205" s="1" t="s">
        <v>265</v>
      </c>
      <c r="B205" s="1" t="s">
        <v>266</v>
      </c>
      <c r="C205">
        <v>4.8</v>
      </c>
      <c r="D205">
        <v>2507</v>
      </c>
      <c r="E205">
        <v>8</v>
      </c>
      <c r="F205">
        <v>2018</v>
      </c>
      <c r="G205" s="1" t="s">
        <v>9</v>
      </c>
    </row>
    <row r="206" spans="1:7" x14ac:dyDescent="0.25">
      <c r="A206" s="1" t="s">
        <v>267</v>
      </c>
      <c r="B206" s="1" t="s">
        <v>268</v>
      </c>
      <c r="C206">
        <v>4.5</v>
      </c>
      <c r="D206">
        <v>3673</v>
      </c>
      <c r="E206">
        <v>4</v>
      </c>
      <c r="F206">
        <v>2013</v>
      </c>
      <c r="G206" s="1" t="s">
        <v>9</v>
      </c>
    </row>
    <row r="207" spans="1:7" x14ac:dyDescent="0.25">
      <c r="A207" s="1" t="s">
        <v>267</v>
      </c>
      <c r="B207" s="1" t="s">
        <v>268</v>
      </c>
      <c r="C207">
        <v>4.5</v>
      </c>
      <c r="D207">
        <v>3673</v>
      </c>
      <c r="E207">
        <v>4</v>
      </c>
      <c r="F207">
        <v>2014</v>
      </c>
      <c r="G207" s="1" t="s">
        <v>9</v>
      </c>
    </row>
    <row r="208" spans="1:7" x14ac:dyDescent="0.25">
      <c r="A208" s="1" t="s">
        <v>267</v>
      </c>
      <c r="B208" s="1" t="s">
        <v>268</v>
      </c>
      <c r="C208">
        <v>4.5</v>
      </c>
      <c r="D208">
        <v>3673</v>
      </c>
      <c r="E208">
        <v>4</v>
      </c>
      <c r="F208">
        <v>2015</v>
      </c>
      <c r="G208" s="1" t="s">
        <v>9</v>
      </c>
    </row>
    <row r="209" spans="1:7" x14ac:dyDescent="0.25">
      <c r="A209" s="1" t="s">
        <v>269</v>
      </c>
      <c r="B209" s="1" t="s">
        <v>270</v>
      </c>
      <c r="C209">
        <v>4.9000000000000004</v>
      </c>
      <c r="D209">
        <v>11881</v>
      </c>
      <c r="E209">
        <v>13</v>
      </c>
      <c r="F209">
        <v>2018</v>
      </c>
      <c r="G209" s="1" t="s">
        <v>12</v>
      </c>
    </row>
    <row r="210" spans="1:7" x14ac:dyDescent="0.25">
      <c r="A210" s="1" t="s">
        <v>271</v>
      </c>
      <c r="B210" s="1" t="s">
        <v>268</v>
      </c>
      <c r="C210">
        <v>4.5999999999999996</v>
      </c>
      <c r="D210">
        <v>6990</v>
      </c>
      <c r="E210">
        <v>4</v>
      </c>
      <c r="F210">
        <v>2013</v>
      </c>
      <c r="G210" s="1" t="s">
        <v>9</v>
      </c>
    </row>
    <row r="211" spans="1:7" x14ac:dyDescent="0.25">
      <c r="A211" s="1" t="s">
        <v>271</v>
      </c>
      <c r="B211" s="1" t="s">
        <v>268</v>
      </c>
      <c r="C211">
        <v>4.5999999999999996</v>
      </c>
      <c r="D211">
        <v>6990</v>
      </c>
      <c r="E211">
        <v>4</v>
      </c>
      <c r="F211">
        <v>2014</v>
      </c>
      <c r="G211" s="1" t="s">
        <v>9</v>
      </c>
    </row>
    <row r="212" spans="1:7" x14ac:dyDescent="0.25">
      <c r="A212" s="1" t="s">
        <v>271</v>
      </c>
      <c r="B212" s="1" t="s">
        <v>268</v>
      </c>
      <c r="C212">
        <v>4.5999999999999996</v>
      </c>
      <c r="D212">
        <v>6990</v>
      </c>
      <c r="E212">
        <v>4</v>
      </c>
      <c r="F212">
        <v>2015</v>
      </c>
      <c r="G212" s="1" t="s">
        <v>9</v>
      </c>
    </row>
    <row r="213" spans="1:7" x14ac:dyDescent="0.25">
      <c r="A213" s="1" t="s">
        <v>271</v>
      </c>
      <c r="B213" s="1" t="s">
        <v>268</v>
      </c>
      <c r="C213">
        <v>4.5999999999999996</v>
      </c>
      <c r="D213">
        <v>6990</v>
      </c>
      <c r="E213">
        <v>4</v>
      </c>
      <c r="F213">
        <v>2016</v>
      </c>
      <c r="G213" s="1" t="s">
        <v>9</v>
      </c>
    </row>
    <row r="214" spans="1:7" x14ac:dyDescent="0.25">
      <c r="A214" s="1" t="s">
        <v>271</v>
      </c>
      <c r="B214" s="1" t="s">
        <v>268</v>
      </c>
      <c r="C214">
        <v>4.5999999999999996</v>
      </c>
      <c r="D214">
        <v>6990</v>
      </c>
      <c r="E214">
        <v>4</v>
      </c>
      <c r="F214">
        <v>2017</v>
      </c>
      <c r="G214" s="1" t="s">
        <v>9</v>
      </c>
    </row>
    <row r="215" spans="1:7" x14ac:dyDescent="0.25">
      <c r="A215" s="1" t="s">
        <v>272</v>
      </c>
      <c r="B215" s="1" t="s">
        <v>273</v>
      </c>
      <c r="C215">
        <v>4.5</v>
      </c>
      <c r="D215">
        <v>6132</v>
      </c>
      <c r="E215">
        <v>13</v>
      </c>
      <c r="F215">
        <v>2013</v>
      </c>
      <c r="G215" s="1" t="s">
        <v>9</v>
      </c>
    </row>
    <row r="216" spans="1:7" x14ac:dyDescent="0.25">
      <c r="A216" s="1" t="s">
        <v>274</v>
      </c>
      <c r="B216" s="1" t="s">
        <v>275</v>
      </c>
      <c r="C216">
        <v>4.5</v>
      </c>
      <c r="D216">
        <v>3014</v>
      </c>
      <c r="E216">
        <v>21</v>
      </c>
      <c r="F216">
        <v>2017</v>
      </c>
      <c r="G216" s="1" t="s">
        <v>9</v>
      </c>
    </row>
    <row r="217" spans="1:7" x14ac:dyDescent="0.25">
      <c r="A217" s="1" t="s">
        <v>276</v>
      </c>
      <c r="B217" s="1" t="s">
        <v>277</v>
      </c>
      <c r="C217">
        <v>4.4000000000000004</v>
      </c>
      <c r="D217">
        <v>7550</v>
      </c>
      <c r="E217">
        <v>6</v>
      </c>
      <c r="F217">
        <v>2018</v>
      </c>
      <c r="G217" s="1" t="s">
        <v>9</v>
      </c>
    </row>
    <row r="218" spans="1:7" x14ac:dyDescent="0.25">
      <c r="A218" s="1" t="s">
        <v>278</v>
      </c>
      <c r="B218" s="1" t="s">
        <v>279</v>
      </c>
      <c r="C218">
        <v>4.8</v>
      </c>
      <c r="D218">
        <v>3828</v>
      </c>
      <c r="E218">
        <v>15</v>
      </c>
      <c r="F218">
        <v>2009</v>
      </c>
      <c r="G218" s="1" t="s">
        <v>9</v>
      </c>
    </row>
    <row r="219" spans="1:7" x14ac:dyDescent="0.25">
      <c r="A219" s="1" t="s">
        <v>280</v>
      </c>
      <c r="B219" s="1" t="s">
        <v>281</v>
      </c>
      <c r="C219">
        <v>4.5</v>
      </c>
      <c r="D219">
        <v>2752</v>
      </c>
      <c r="E219">
        <v>18</v>
      </c>
      <c r="F219">
        <v>2010</v>
      </c>
      <c r="G219" s="1" t="s">
        <v>9</v>
      </c>
    </row>
    <row r="220" spans="1:7" x14ac:dyDescent="0.25">
      <c r="A220" s="1" t="s">
        <v>282</v>
      </c>
      <c r="B220" s="1" t="s">
        <v>283</v>
      </c>
      <c r="C220">
        <v>4.0999999999999996</v>
      </c>
      <c r="D220">
        <v>1467</v>
      </c>
      <c r="E220">
        <v>10</v>
      </c>
      <c r="F220">
        <v>2010</v>
      </c>
      <c r="G220" s="1" t="s">
        <v>12</v>
      </c>
    </row>
    <row r="221" spans="1:7" x14ac:dyDescent="0.25">
      <c r="A221" s="1" t="s">
        <v>284</v>
      </c>
      <c r="B221" s="1" t="s">
        <v>285</v>
      </c>
      <c r="C221">
        <v>4.9000000000000004</v>
      </c>
      <c r="D221">
        <v>1884</v>
      </c>
      <c r="E221">
        <v>0</v>
      </c>
      <c r="F221">
        <v>2014</v>
      </c>
      <c r="G221" s="1" t="s">
        <v>12</v>
      </c>
    </row>
    <row r="222" spans="1:7" x14ac:dyDescent="0.25">
      <c r="A222" s="1" t="s">
        <v>286</v>
      </c>
      <c r="B222" s="1" t="s">
        <v>287</v>
      </c>
      <c r="C222">
        <v>4.5</v>
      </c>
      <c r="D222">
        <v>25706</v>
      </c>
      <c r="E222">
        <v>12</v>
      </c>
      <c r="F222">
        <v>2018</v>
      </c>
      <c r="G222" s="1" t="s">
        <v>12</v>
      </c>
    </row>
    <row r="223" spans="1:7" x14ac:dyDescent="0.25">
      <c r="A223" s="1" t="s">
        <v>288</v>
      </c>
      <c r="B223" s="1" t="s">
        <v>289</v>
      </c>
      <c r="C223">
        <v>4.5</v>
      </c>
      <c r="D223">
        <v>8491</v>
      </c>
      <c r="E223">
        <v>7</v>
      </c>
      <c r="F223">
        <v>2014</v>
      </c>
      <c r="G223" s="1" t="s">
        <v>12</v>
      </c>
    </row>
    <row r="224" spans="1:7" x14ac:dyDescent="0.25">
      <c r="A224" s="1" t="s">
        <v>290</v>
      </c>
      <c r="B224" s="1" t="s">
        <v>291</v>
      </c>
      <c r="C224">
        <v>4.2</v>
      </c>
      <c r="D224">
        <v>1649</v>
      </c>
      <c r="E224">
        <v>13</v>
      </c>
      <c r="F224">
        <v>2011</v>
      </c>
      <c r="G224" s="1" t="s">
        <v>9</v>
      </c>
    </row>
    <row r="225" spans="1:7" x14ac:dyDescent="0.25">
      <c r="A225" s="1" t="s">
        <v>292</v>
      </c>
      <c r="B225" s="1" t="s">
        <v>293</v>
      </c>
      <c r="C225">
        <v>4.8</v>
      </c>
      <c r="D225">
        <v>18613</v>
      </c>
      <c r="E225">
        <v>5</v>
      </c>
      <c r="F225">
        <v>2014</v>
      </c>
      <c r="G225" s="1" t="s">
        <v>12</v>
      </c>
    </row>
    <row r="226" spans="1:7" x14ac:dyDescent="0.25">
      <c r="A226" s="1" t="s">
        <v>292</v>
      </c>
      <c r="B226" s="1" t="s">
        <v>293</v>
      </c>
      <c r="C226">
        <v>4.8</v>
      </c>
      <c r="D226">
        <v>18613</v>
      </c>
      <c r="E226">
        <v>5</v>
      </c>
      <c r="F226">
        <v>2015</v>
      </c>
      <c r="G226" s="1" t="s">
        <v>12</v>
      </c>
    </row>
    <row r="227" spans="1:7" x14ac:dyDescent="0.25">
      <c r="A227" s="1" t="s">
        <v>294</v>
      </c>
      <c r="B227" s="1" t="s">
        <v>224</v>
      </c>
      <c r="C227">
        <v>4.8</v>
      </c>
      <c r="D227">
        <v>9867</v>
      </c>
      <c r="E227">
        <v>16</v>
      </c>
      <c r="F227">
        <v>2018</v>
      </c>
      <c r="G227" s="1" t="s">
        <v>9</v>
      </c>
    </row>
    <row r="228" spans="1:7" x14ac:dyDescent="0.25">
      <c r="A228" s="1" t="s">
        <v>295</v>
      </c>
      <c r="B228" s="1" t="s">
        <v>64</v>
      </c>
      <c r="C228">
        <v>4.5</v>
      </c>
      <c r="D228">
        <v>1386</v>
      </c>
      <c r="E228">
        <v>20</v>
      </c>
      <c r="F228">
        <v>2014</v>
      </c>
      <c r="G228" s="1" t="s">
        <v>9</v>
      </c>
    </row>
    <row r="229" spans="1:7" x14ac:dyDescent="0.25">
      <c r="A229" s="1" t="s">
        <v>296</v>
      </c>
      <c r="B229" s="1" t="s">
        <v>297</v>
      </c>
      <c r="C229">
        <v>4.7</v>
      </c>
      <c r="D229">
        <v>10199</v>
      </c>
      <c r="E229">
        <v>11</v>
      </c>
      <c r="F229">
        <v>2017</v>
      </c>
      <c r="G229" s="1" t="s">
        <v>9</v>
      </c>
    </row>
    <row r="230" spans="1:7" x14ac:dyDescent="0.25">
      <c r="A230" s="1" t="s">
        <v>298</v>
      </c>
      <c r="B230" s="1" t="s">
        <v>299</v>
      </c>
      <c r="C230">
        <v>4.8</v>
      </c>
      <c r="D230">
        <v>2926</v>
      </c>
      <c r="E230">
        <v>27</v>
      </c>
      <c r="F230">
        <v>2009</v>
      </c>
      <c r="G230" s="1" t="s">
        <v>9</v>
      </c>
    </row>
    <row r="231" spans="1:7" x14ac:dyDescent="0.25">
      <c r="A231" s="1" t="s">
        <v>300</v>
      </c>
      <c r="B231" s="1" t="s">
        <v>301</v>
      </c>
      <c r="C231">
        <v>4.7</v>
      </c>
      <c r="D231">
        <v>17739</v>
      </c>
      <c r="E231">
        <v>8</v>
      </c>
      <c r="F231">
        <v>2016</v>
      </c>
      <c r="G231" s="1" t="s">
        <v>9</v>
      </c>
    </row>
    <row r="232" spans="1:7" x14ac:dyDescent="0.25">
      <c r="A232" s="1" t="s">
        <v>300</v>
      </c>
      <c r="B232" s="1" t="s">
        <v>301</v>
      </c>
      <c r="C232">
        <v>4.7</v>
      </c>
      <c r="D232">
        <v>17739</v>
      </c>
      <c r="E232">
        <v>8</v>
      </c>
      <c r="F232">
        <v>2017</v>
      </c>
      <c r="G232" s="1" t="s">
        <v>9</v>
      </c>
    </row>
    <row r="233" spans="1:7" x14ac:dyDescent="0.25">
      <c r="A233" s="1" t="s">
        <v>300</v>
      </c>
      <c r="B233" s="1" t="s">
        <v>301</v>
      </c>
      <c r="C233">
        <v>4.7</v>
      </c>
      <c r="D233">
        <v>17739</v>
      </c>
      <c r="E233">
        <v>8</v>
      </c>
      <c r="F233">
        <v>2018</v>
      </c>
      <c r="G233" s="1" t="s">
        <v>9</v>
      </c>
    </row>
    <row r="234" spans="1:7" x14ac:dyDescent="0.25">
      <c r="A234" s="1" t="s">
        <v>302</v>
      </c>
      <c r="B234" s="1" t="s">
        <v>303</v>
      </c>
      <c r="C234">
        <v>4.4000000000000004</v>
      </c>
      <c r="D234">
        <v>3113</v>
      </c>
      <c r="E234">
        <v>6</v>
      </c>
      <c r="F234">
        <v>2017</v>
      </c>
      <c r="G234" s="1" t="s">
        <v>9</v>
      </c>
    </row>
    <row r="235" spans="1:7" x14ac:dyDescent="0.25">
      <c r="A235" s="1" t="s">
        <v>304</v>
      </c>
      <c r="B235" s="1" t="s">
        <v>305</v>
      </c>
      <c r="C235">
        <v>4.5999999999999996</v>
      </c>
      <c r="D235">
        <v>5542</v>
      </c>
      <c r="E235">
        <v>10</v>
      </c>
      <c r="F235">
        <v>2014</v>
      </c>
      <c r="G235" s="1" t="s">
        <v>9</v>
      </c>
    </row>
    <row r="236" spans="1:7" x14ac:dyDescent="0.25">
      <c r="A236" s="1" t="s">
        <v>304</v>
      </c>
      <c r="B236" s="1" t="s">
        <v>305</v>
      </c>
      <c r="C236">
        <v>4.5999999999999996</v>
      </c>
      <c r="D236">
        <v>5542</v>
      </c>
      <c r="E236">
        <v>10</v>
      </c>
      <c r="F236">
        <v>2015</v>
      </c>
      <c r="G236" s="1" t="s">
        <v>9</v>
      </c>
    </row>
    <row r="237" spans="1:7" x14ac:dyDescent="0.25">
      <c r="A237" s="1" t="s">
        <v>304</v>
      </c>
      <c r="B237" s="1" t="s">
        <v>305</v>
      </c>
      <c r="C237">
        <v>4.5999999999999996</v>
      </c>
      <c r="D237">
        <v>5542</v>
      </c>
      <c r="E237">
        <v>10</v>
      </c>
      <c r="F237">
        <v>2016</v>
      </c>
      <c r="G237" s="1" t="s">
        <v>9</v>
      </c>
    </row>
    <row r="238" spans="1:7" x14ac:dyDescent="0.25">
      <c r="A238" s="1" t="s">
        <v>306</v>
      </c>
      <c r="B238" s="1" t="s">
        <v>88</v>
      </c>
      <c r="C238">
        <v>4.5</v>
      </c>
      <c r="D238">
        <v>26741</v>
      </c>
      <c r="E238">
        <v>8</v>
      </c>
      <c r="F238">
        <v>2010</v>
      </c>
      <c r="G238" s="1" t="s">
        <v>12</v>
      </c>
    </row>
    <row r="239" spans="1:7" x14ac:dyDescent="0.25">
      <c r="A239" s="1" t="s">
        <v>306</v>
      </c>
      <c r="B239" s="1" t="s">
        <v>88</v>
      </c>
      <c r="C239">
        <v>4.5</v>
      </c>
      <c r="D239">
        <v>26741</v>
      </c>
      <c r="E239">
        <v>8</v>
      </c>
      <c r="F239">
        <v>2011</v>
      </c>
      <c r="G239" s="1" t="s">
        <v>12</v>
      </c>
    </row>
    <row r="240" spans="1:7" x14ac:dyDescent="0.25">
      <c r="A240" s="1" t="s">
        <v>306</v>
      </c>
      <c r="B240" s="1" t="s">
        <v>88</v>
      </c>
      <c r="C240">
        <v>4.5</v>
      </c>
      <c r="D240">
        <v>26741</v>
      </c>
      <c r="E240">
        <v>8</v>
      </c>
      <c r="F240">
        <v>2012</v>
      </c>
      <c r="G240" s="1" t="s">
        <v>12</v>
      </c>
    </row>
    <row r="241" spans="1:7" x14ac:dyDescent="0.25">
      <c r="A241" s="1" t="s">
        <v>307</v>
      </c>
      <c r="B241" s="1" t="s">
        <v>308</v>
      </c>
      <c r="C241">
        <v>4.8</v>
      </c>
      <c r="D241">
        <v>5347</v>
      </c>
      <c r="E241">
        <v>16</v>
      </c>
      <c r="F241">
        <v>2019</v>
      </c>
      <c r="G241" s="1" t="s">
        <v>9</v>
      </c>
    </row>
    <row r="242" spans="1:7" x14ac:dyDescent="0.25">
      <c r="A242" s="1" t="s">
        <v>309</v>
      </c>
      <c r="B242" s="1" t="s">
        <v>310</v>
      </c>
      <c r="C242">
        <v>4.8</v>
      </c>
      <c r="D242">
        <v>7866</v>
      </c>
      <c r="E242">
        <v>11</v>
      </c>
      <c r="F242">
        <v>2019</v>
      </c>
      <c r="G242" s="1" t="s">
        <v>9</v>
      </c>
    </row>
    <row r="243" spans="1:7" x14ac:dyDescent="0.25">
      <c r="A243" s="1" t="s">
        <v>311</v>
      </c>
      <c r="B243" s="1" t="s">
        <v>75</v>
      </c>
      <c r="C243">
        <v>4.5999999999999996</v>
      </c>
      <c r="D243">
        <v>5680</v>
      </c>
      <c r="E243">
        <v>10</v>
      </c>
      <c r="F243">
        <v>2009</v>
      </c>
      <c r="G243" s="1" t="s">
        <v>12</v>
      </c>
    </row>
    <row r="244" spans="1:7" x14ac:dyDescent="0.25">
      <c r="A244" s="1" t="s">
        <v>312</v>
      </c>
      <c r="B244" s="1" t="s">
        <v>313</v>
      </c>
      <c r="C244">
        <v>4.7</v>
      </c>
      <c r="D244">
        <v>5178</v>
      </c>
      <c r="E244">
        <v>9</v>
      </c>
      <c r="F244">
        <v>2016</v>
      </c>
      <c r="G244" s="1" t="s">
        <v>9</v>
      </c>
    </row>
    <row r="245" spans="1:7" x14ac:dyDescent="0.25">
      <c r="A245" s="1" t="s">
        <v>314</v>
      </c>
      <c r="B245" s="1" t="s">
        <v>315</v>
      </c>
      <c r="C245">
        <v>4.5999999999999996</v>
      </c>
      <c r="D245">
        <v>8093</v>
      </c>
      <c r="E245">
        <v>14</v>
      </c>
      <c r="F245">
        <v>2012</v>
      </c>
      <c r="G245" s="1" t="s">
        <v>9</v>
      </c>
    </row>
    <row r="246" spans="1:7" x14ac:dyDescent="0.25">
      <c r="A246" s="1" t="s">
        <v>316</v>
      </c>
      <c r="B246" s="1" t="s">
        <v>317</v>
      </c>
      <c r="C246">
        <v>4.9000000000000004</v>
      </c>
      <c r="D246">
        <v>3192</v>
      </c>
      <c r="E246">
        <v>22</v>
      </c>
      <c r="F246">
        <v>2017</v>
      </c>
      <c r="G246" s="1" t="s">
        <v>9</v>
      </c>
    </row>
    <row r="247" spans="1:7" x14ac:dyDescent="0.25">
      <c r="A247" s="1" t="s">
        <v>318</v>
      </c>
      <c r="B247" s="1" t="s">
        <v>319</v>
      </c>
      <c r="C247">
        <v>4.9000000000000004</v>
      </c>
      <c r="D247">
        <v>21834</v>
      </c>
      <c r="E247">
        <v>8</v>
      </c>
      <c r="F247">
        <v>2012</v>
      </c>
      <c r="G247" s="1" t="s">
        <v>12</v>
      </c>
    </row>
    <row r="248" spans="1:7" x14ac:dyDescent="0.25">
      <c r="A248" s="1" t="s">
        <v>318</v>
      </c>
      <c r="B248" s="1" t="s">
        <v>319</v>
      </c>
      <c r="C248">
        <v>4.9000000000000004</v>
      </c>
      <c r="D248">
        <v>21834</v>
      </c>
      <c r="E248">
        <v>8</v>
      </c>
      <c r="F248">
        <v>2013</v>
      </c>
      <c r="G248" s="1" t="s">
        <v>12</v>
      </c>
    </row>
    <row r="249" spans="1:7" x14ac:dyDescent="0.25">
      <c r="A249" s="1" t="s">
        <v>318</v>
      </c>
      <c r="B249" s="1" t="s">
        <v>319</v>
      </c>
      <c r="C249">
        <v>4.9000000000000004</v>
      </c>
      <c r="D249">
        <v>21834</v>
      </c>
      <c r="E249">
        <v>8</v>
      </c>
      <c r="F249">
        <v>2014</v>
      </c>
      <c r="G249" s="1" t="s">
        <v>12</v>
      </c>
    </row>
    <row r="250" spans="1:7" x14ac:dyDescent="0.25">
      <c r="A250" s="1" t="s">
        <v>318</v>
      </c>
      <c r="B250" s="1" t="s">
        <v>319</v>
      </c>
      <c r="C250">
        <v>4.9000000000000004</v>
      </c>
      <c r="D250">
        <v>21834</v>
      </c>
      <c r="E250">
        <v>8</v>
      </c>
      <c r="F250">
        <v>2015</v>
      </c>
      <c r="G250" s="1" t="s">
        <v>12</v>
      </c>
    </row>
    <row r="251" spans="1:7" x14ac:dyDescent="0.25">
      <c r="A251" s="1" t="s">
        <v>318</v>
      </c>
      <c r="B251" s="1" t="s">
        <v>319</v>
      </c>
      <c r="C251">
        <v>4.9000000000000004</v>
      </c>
      <c r="D251">
        <v>21834</v>
      </c>
      <c r="E251">
        <v>8</v>
      </c>
      <c r="F251">
        <v>2016</v>
      </c>
      <c r="G251" s="1" t="s">
        <v>12</v>
      </c>
    </row>
    <row r="252" spans="1:7" x14ac:dyDescent="0.25">
      <c r="A252" s="1" t="s">
        <v>318</v>
      </c>
      <c r="B252" s="1" t="s">
        <v>319</v>
      </c>
      <c r="C252">
        <v>4.9000000000000004</v>
      </c>
      <c r="D252">
        <v>21834</v>
      </c>
      <c r="E252">
        <v>8</v>
      </c>
      <c r="F252">
        <v>2017</v>
      </c>
      <c r="G252" s="1" t="s">
        <v>12</v>
      </c>
    </row>
    <row r="253" spans="1:7" x14ac:dyDescent="0.25">
      <c r="A253" s="1" t="s">
        <v>318</v>
      </c>
      <c r="B253" s="1" t="s">
        <v>319</v>
      </c>
      <c r="C253">
        <v>4.9000000000000004</v>
      </c>
      <c r="D253">
        <v>21834</v>
      </c>
      <c r="E253">
        <v>8</v>
      </c>
      <c r="F253">
        <v>2018</v>
      </c>
      <c r="G253" s="1" t="s">
        <v>12</v>
      </c>
    </row>
    <row r="254" spans="1:7" x14ac:dyDescent="0.25">
      <c r="A254" s="1" t="s">
        <v>318</v>
      </c>
      <c r="B254" s="1" t="s">
        <v>319</v>
      </c>
      <c r="C254">
        <v>4.9000000000000004</v>
      </c>
      <c r="D254">
        <v>21834</v>
      </c>
      <c r="E254">
        <v>8</v>
      </c>
      <c r="F254">
        <v>2019</v>
      </c>
      <c r="G254" s="1" t="s">
        <v>12</v>
      </c>
    </row>
    <row r="255" spans="1:7" x14ac:dyDescent="0.25">
      <c r="A255" s="1" t="s">
        <v>320</v>
      </c>
      <c r="B255" s="1" t="s">
        <v>80</v>
      </c>
      <c r="C255">
        <v>4.8</v>
      </c>
      <c r="D255">
        <v>6169</v>
      </c>
      <c r="E255">
        <v>7</v>
      </c>
      <c r="F255">
        <v>2015</v>
      </c>
      <c r="G255" s="1" t="s">
        <v>12</v>
      </c>
    </row>
    <row r="256" spans="1:7" x14ac:dyDescent="0.25">
      <c r="A256" s="1" t="s">
        <v>321</v>
      </c>
      <c r="B256" s="1" t="s">
        <v>322</v>
      </c>
      <c r="C256">
        <v>4.2</v>
      </c>
      <c r="D256">
        <v>4519</v>
      </c>
      <c r="E256">
        <v>12</v>
      </c>
      <c r="F256">
        <v>2009</v>
      </c>
      <c r="G256" s="1" t="s">
        <v>12</v>
      </c>
    </row>
    <row r="257" spans="1:7" x14ac:dyDescent="0.25">
      <c r="A257" s="1" t="s">
        <v>323</v>
      </c>
      <c r="B257" s="1" t="s">
        <v>324</v>
      </c>
      <c r="C257">
        <v>4.5999999999999996</v>
      </c>
      <c r="D257">
        <v>3163</v>
      </c>
      <c r="E257">
        <v>13</v>
      </c>
      <c r="F257">
        <v>2011</v>
      </c>
      <c r="G257" s="1" t="s">
        <v>9</v>
      </c>
    </row>
    <row r="258" spans="1:7" x14ac:dyDescent="0.25">
      <c r="A258" s="1" t="s">
        <v>323</v>
      </c>
      <c r="B258" s="1" t="s">
        <v>324</v>
      </c>
      <c r="C258">
        <v>4.5999999999999996</v>
      </c>
      <c r="D258">
        <v>3163</v>
      </c>
      <c r="E258">
        <v>13</v>
      </c>
      <c r="F258">
        <v>2012</v>
      </c>
      <c r="G258" s="1" t="s">
        <v>9</v>
      </c>
    </row>
    <row r="259" spans="1:7" x14ac:dyDescent="0.25">
      <c r="A259" s="1" t="s">
        <v>325</v>
      </c>
      <c r="B259" s="1" t="s">
        <v>273</v>
      </c>
      <c r="C259">
        <v>4.5</v>
      </c>
      <c r="D259">
        <v>1831</v>
      </c>
      <c r="E259">
        <v>9</v>
      </c>
      <c r="F259">
        <v>2017</v>
      </c>
      <c r="G259" s="1" t="s">
        <v>9</v>
      </c>
    </row>
    <row r="260" spans="1:7" x14ac:dyDescent="0.25">
      <c r="A260" s="1" t="s">
        <v>326</v>
      </c>
      <c r="B260" s="1" t="s">
        <v>245</v>
      </c>
      <c r="C260">
        <v>4.3</v>
      </c>
      <c r="D260">
        <v>18904</v>
      </c>
      <c r="E260">
        <v>13</v>
      </c>
      <c r="F260">
        <v>2017</v>
      </c>
      <c r="G260" s="1" t="s">
        <v>12</v>
      </c>
    </row>
    <row r="261" spans="1:7" x14ac:dyDescent="0.25">
      <c r="A261" s="1" t="s">
        <v>327</v>
      </c>
      <c r="B261" s="1" t="s">
        <v>328</v>
      </c>
      <c r="C261">
        <v>4.5999999999999996</v>
      </c>
      <c r="D261">
        <v>21930</v>
      </c>
      <c r="E261">
        <v>11</v>
      </c>
      <c r="F261">
        <v>2014</v>
      </c>
      <c r="G261" s="1" t="s">
        <v>12</v>
      </c>
    </row>
    <row r="262" spans="1:7" x14ac:dyDescent="0.25">
      <c r="A262" s="1" t="s">
        <v>329</v>
      </c>
      <c r="B262" s="1" t="s">
        <v>103</v>
      </c>
      <c r="C262">
        <v>4.5999999999999996</v>
      </c>
      <c r="D262">
        <v>10426</v>
      </c>
      <c r="E262">
        <v>20</v>
      </c>
      <c r="F262">
        <v>2009</v>
      </c>
      <c r="G262" s="1" t="s">
        <v>9</v>
      </c>
    </row>
    <row r="263" spans="1:7" x14ac:dyDescent="0.25">
      <c r="A263" s="1" t="s">
        <v>329</v>
      </c>
      <c r="B263" s="1" t="s">
        <v>103</v>
      </c>
      <c r="C263">
        <v>4.5999999999999996</v>
      </c>
      <c r="D263">
        <v>10426</v>
      </c>
      <c r="E263">
        <v>20</v>
      </c>
      <c r="F263">
        <v>2010</v>
      </c>
      <c r="G263" s="1" t="s">
        <v>9</v>
      </c>
    </row>
    <row r="264" spans="1:7" x14ac:dyDescent="0.25">
      <c r="A264" s="1" t="s">
        <v>330</v>
      </c>
      <c r="B264" s="1" t="s">
        <v>331</v>
      </c>
      <c r="C264">
        <v>4.7</v>
      </c>
      <c r="D264">
        <v>10820</v>
      </c>
      <c r="E264">
        <v>5</v>
      </c>
      <c r="F264">
        <v>2018</v>
      </c>
      <c r="G264" s="1" t="s">
        <v>9</v>
      </c>
    </row>
    <row r="265" spans="1:7" x14ac:dyDescent="0.25">
      <c r="A265" s="1" t="s">
        <v>330</v>
      </c>
      <c r="B265" s="1" t="s">
        <v>331</v>
      </c>
      <c r="C265">
        <v>4.7</v>
      </c>
      <c r="D265">
        <v>10820</v>
      </c>
      <c r="E265">
        <v>5</v>
      </c>
      <c r="F265">
        <v>2019</v>
      </c>
      <c r="G265" s="1" t="s">
        <v>9</v>
      </c>
    </row>
    <row r="266" spans="1:7" x14ac:dyDescent="0.25">
      <c r="A266" s="1" t="s">
        <v>332</v>
      </c>
      <c r="B266" s="1" t="s">
        <v>333</v>
      </c>
      <c r="C266">
        <v>4.8</v>
      </c>
      <c r="D266">
        <v>548</v>
      </c>
      <c r="E266">
        <v>2</v>
      </c>
      <c r="F266">
        <v>2010</v>
      </c>
      <c r="G266" s="1" t="s">
        <v>12</v>
      </c>
    </row>
    <row r="267" spans="1:7" x14ac:dyDescent="0.25">
      <c r="A267" s="1" t="s">
        <v>334</v>
      </c>
      <c r="B267" s="1" t="s">
        <v>335</v>
      </c>
      <c r="C267">
        <v>4.8</v>
      </c>
      <c r="D267">
        <v>16990</v>
      </c>
      <c r="E267">
        <v>27</v>
      </c>
      <c r="F267">
        <v>2017</v>
      </c>
      <c r="G267" s="1" t="s">
        <v>12</v>
      </c>
    </row>
    <row r="268" spans="1:7" x14ac:dyDescent="0.25">
      <c r="A268" s="1" t="s">
        <v>334</v>
      </c>
      <c r="B268" s="1" t="s">
        <v>335</v>
      </c>
      <c r="C268">
        <v>4.8</v>
      </c>
      <c r="D268">
        <v>16990</v>
      </c>
      <c r="E268">
        <v>27</v>
      </c>
      <c r="F268">
        <v>2018</v>
      </c>
      <c r="G268" s="1" t="s">
        <v>12</v>
      </c>
    </row>
    <row r="269" spans="1:7" x14ac:dyDescent="0.25">
      <c r="A269" s="1" t="s">
        <v>334</v>
      </c>
      <c r="B269" s="1" t="s">
        <v>335</v>
      </c>
      <c r="C269">
        <v>4.8</v>
      </c>
      <c r="D269">
        <v>16990</v>
      </c>
      <c r="E269">
        <v>27</v>
      </c>
      <c r="F269">
        <v>2019</v>
      </c>
      <c r="G269" s="1" t="s">
        <v>12</v>
      </c>
    </row>
    <row r="270" spans="1:7" x14ac:dyDescent="0.25">
      <c r="A270" s="1" t="s">
        <v>336</v>
      </c>
      <c r="B270" s="1" t="s">
        <v>215</v>
      </c>
      <c r="C270">
        <v>4.7</v>
      </c>
      <c r="D270">
        <v>3503</v>
      </c>
      <c r="E270">
        <v>9</v>
      </c>
      <c r="F270">
        <v>2016</v>
      </c>
      <c r="G270" s="1" t="s">
        <v>12</v>
      </c>
    </row>
    <row r="271" spans="1:7" x14ac:dyDescent="0.25">
      <c r="A271" s="1" t="s">
        <v>337</v>
      </c>
      <c r="B271" s="1" t="s">
        <v>338</v>
      </c>
      <c r="C271">
        <v>4.3</v>
      </c>
      <c r="D271">
        <v>13616</v>
      </c>
      <c r="E271">
        <v>10</v>
      </c>
      <c r="F271">
        <v>2012</v>
      </c>
      <c r="G271" s="1" t="s">
        <v>9</v>
      </c>
    </row>
    <row r="272" spans="1:7" x14ac:dyDescent="0.25">
      <c r="A272" s="1" t="s">
        <v>337</v>
      </c>
      <c r="B272" s="1" t="s">
        <v>338</v>
      </c>
      <c r="C272">
        <v>4.3</v>
      </c>
      <c r="D272">
        <v>13616</v>
      </c>
      <c r="E272">
        <v>10</v>
      </c>
      <c r="F272">
        <v>2013</v>
      </c>
      <c r="G272" s="1" t="s">
        <v>9</v>
      </c>
    </row>
    <row r="273" spans="1:7" x14ac:dyDescent="0.25">
      <c r="A273" s="1" t="s">
        <v>339</v>
      </c>
      <c r="B273" s="1" t="s">
        <v>340</v>
      </c>
      <c r="C273">
        <v>4.5</v>
      </c>
      <c r="D273">
        <v>8580</v>
      </c>
      <c r="E273">
        <v>46</v>
      </c>
      <c r="F273">
        <v>2009</v>
      </c>
      <c r="G273" s="1" t="s">
        <v>9</v>
      </c>
    </row>
    <row r="274" spans="1:7" x14ac:dyDescent="0.25">
      <c r="A274" s="1" t="s">
        <v>339</v>
      </c>
      <c r="B274" s="1" t="s">
        <v>340</v>
      </c>
      <c r="C274">
        <v>4.5</v>
      </c>
      <c r="D274">
        <v>8580</v>
      </c>
      <c r="E274">
        <v>46</v>
      </c>
      <c r="F274">
        <v>2010</v>
      </c>
      <c r="G274" s="1" t="s">
        <v>9</v>
      </c>
    </row>
    <row r="275" spans="1:7" x14ac:dyDescent="0.25">
      <c r="A275" s="1" t="s">
        <v>339</v>
      </c>
      <c r="B275" s="1" t="s">
        <v>340</v>
      </c>
      <c r="C275">
        <v>4.5</v>
      </c>
      <c r="D275">
        <v>8580</v>
      </c>
      <c r="E275">
        <v>46</v>
      </c>
      <c r="F275">
        <v>2011</v>
      </c>
      <c r="G275" s="1" t="s">
        <v>9</v>
      </c>
    </row>
    <row r="276" spans="1:7" x14ac:dyDescent="0.25">
      <c r="A276" s="1" t="s">
        <v>339</v>
      </c>
      <c r="B276" s="1" t="s">
        <v>340</v>
      </c>
      <c r="C276">
        <v>4.5</v>
      </c>
      <c r="D276">
        <v>8580</v>
      </c>
      <c r="E276">
        <v>46</v>
      </c>
      <c r="F276">
        <v>2012</v>
      </c>
      <c r="G276" s="1" t="s">
        <v>9</v>
      </c>
    </row>
    <row r="277" spans="1:7" x14ac:dyDescent="0.25">
      <c r="A277" s="1" t="s">
        <v>339</v>
      </c>
      <c r="B277" s="1" t="s">
        <v>340</v>
      </c>
      <c r="C277">
        <v>4.5</v>
      </c>
      <c r="D277">
        <v>8580</v>
      </c>
      <c r="E277">
        <v>46</v>
      </c>
      <c r="F277">
        <v>2013</v>
      </c>
      <c r="G277" s="1" t="s">
        <v>9</v>
      </c>
    </row>
    <row r="278" spans="1:7" x14ac:dyDescent="0.25">
      <c r="A278" s="1" t="s">
        <v>339</v>
      </c>
      <c r="B278" s="1" t="s">
        <v>340</v>
      </c>
      <c r="C278">
        <v>4.5</v>
      </c>
      <c r="D278">
        <v>8580</v>
      </c>
      <c r="E278">
        <v>46</v>
      </c>
      <c r="F278">
        <v>2014</v>
      </c>
      <c r="G278" s="1" t="s">
        <v>9</v>
      </c>
    </row>
    <row r="279" spans="1:7" x14ac:dyDescent="0.25">
      <c r="A279" s="1" t="s">
        <v>339</v>
      </c>
      <c r="B279" s="1" t="s">
        <v>340</v>
      </c>
      <c r="C279">
        <v>4.5</v>
      </c>
      <c r="D279">
        <v>8580</v>
      </c>
      <c r="E279">
        <v>46</v>
      </c>
      <c r="F279">
        <v>2015</v>
      </c>
      <c r="G279" s="1" t="s">
        <v>9</v>
      </c>
    </row>
    <row r="280" spans="1:7" x14ac:dyDescent="0.25">
      <c r="A280" s="1" t="s">
        <v>339</v>
      </c>
      <c r="B280" s="1" t="s">
        <v>340</v>
      </c>
      <c r="C280">
        <v>4.5</v>
      </c>
      <c r="D280">
        <v>8580</v>
      </c>
      <c r="E280">
        <v>46</v>
      </c>
      <c r="F280">
        <v>2016</v>
      </c>
      <c r="G280" s="1" t="s">
        <v>9</v>
      </c>
    </row>
    <row r="281" spans="1:7" x14ac:dyDescent="0.25">
      <c r="A281" s="1" t="s">
        <v>339</v>
      </c>
      <c r="B281" s="1" t="s">
        <v>340</v>
      </c>
      <c r="C281">
        <v>4.5</v>
      </c>
      <c r="D281">
        <v>8580</v>
      </c>
      <c r="E281">
        <v>46</v>
      </c>
      <c r="F281">
        <v>2017</v>
      </c>
      <c r="G281" s="1" t="s">
        <v>9</v>
      </c>
    </row>
    <row r="282" spans="1:7" x14ac:dyDescent="0.25">
      <c r="A282" s="1" t="s">
        <v>339</v>
      </c>
      <c r="B282" s="1" t="s">
        <v>340</v>
      </c>
      <c r="C282">
        <v>4.5</v>
      </c>
      <c r="D282">
        <v>8580</v>
      </c>
      <c r="E282">
        <v>46</v>
      </c>
      <c r="F282">
        <v>2018</v>
      </c>
      <c r="G282" s="1" t="s">
        <v>9</v>
      </c>
    </row>
    <row r="283" spans="1:7" x14ac:dyDescent="0.25">
      <c r="A283" s="1" t="s">
        <v>341</v>
      </c>
      <c r="B283" s="1" t="s">
        <v>342</v>
      </c>
      <c r="C283">
        <v>4.8</v>
      </c>
      <c r="D283">
        <v>4757</v>
      </c>
      <c r="E283">
        <v>4</v>
      </c>
      <c r="F283">
        <v>2017</v>
      </c>
      <c r="G283" s="1" t="s">
        <v>12</v>
      </c>
    </row>
    <row r="284" spans="1:7" x14ac:dyDescent="0.25">
      <c r="A284" s="1" t="s">
        <v>343</v>
      </c>
      <c r="B284" s="1" t="s">
        <v>344</v>
      </c>
      <c r="C284">
        <v>4.5999999999999996</v>
      </c>
      <c r="D284">
        <v>10009</v>
      </c>
      <c r="E284">
        <v>20</v>
      </c>
      <c r="F284">
        <v>2012</v>
      </c>
      <c r="G284" s="1" t="s">
        <v>9</v>
      </c>
    </row>
    <row r="285" spans="1:7" x14ac:dyDescent="0.25">
      <c r="A285" s="1" t="s">
        <v>343</v>
      </c>
      <c r="B285" s="1" t="s">
        <v>344</v>
      </c>
      <c r="C285">
        <v>4.5999999999999996</v>
      </c>
      <c r="D285">
        <v>10009</v>
      </c>
      <c r="E285">
        <v>7</v>
      </c>
      <c r="F285">
        <v>2013</v>
      </c>
      <c r="G285" s="1" t="s">
        <v>9</v>
      </c>
    </row>
    <row r="286" spans="1:7" x14ac:dyDescent="0.25">
      <c r="A286" s="1" t="s">
        <v>345</v>
      </c>
      <c r="B286" s="1" t="s">
        <v>346</v>
      </c>
      <c r="C286">
        <v>4.7</v>
      </c>
      <c r="D286">
        <v>1985</v>
      </c>
      <c r="E286">
        <v>9</v>
      </c>
      <c r="F286">
        <v>2010</v>
      </c>
      <c r="G286" s="1" t="s">
        <v>9</v>
      </c>
    </row>
    <row r="287" spans="1:7" x14ac:dyDescent="0.25">
      <c r="A287" s="1" t="s">
        <v>345</v>
      </c>
      <c r="B287" s="1" t="s">
        <v>346</v>
      </c>
      <c r="C287">
        <v>4.7</v>
      </c>
      <c r="D287">
        <v>1985</v>
      </c>
      <c r="E287">
        <v>9</v>
      </c>
      <c r="F287">
        <v>2011</v>
      </c>
      <c r="G287" s="1" t="s">
        <v>9</v>
      </c>
    </row>
    <row r="288" spans="1:7" x14ac:dyDescent="0.25">
      <c r="A288" s="1" t="s">
        <v>347</v>
      </c>
      <c r="B288" s="1" t="s">
        <v>348</v>
      </c>
      <c r="C288">
        <v>4.5999999999999996</v>
      </c>
      <c r="D288">
        <v>22536</v>
      </c>
      <c r="E288">
        <v>12</v>
      </c>
      <c r="F288">
        <v>2017</v>
      </c>
      <c r="G288" s="1" t="s">
        <v>12</v>
      </c>
    </row>
    <row r="289" spans="1:7" x14ac:dyDescent="0.25">
      <c r="A289" s="1" t="s">
        <v>347</v>
      </c>
      <c r="B289" s="1" t="s">
        <v>348</v>
      </c>
      <c r="C289">
        <v>4.5999999999999996</v>
      </c>
      <c r="D289">
        <v>22536</v>
      </c>
      <c r="E289">
        <v>12</v>
      </c>
      <c r="F289">
        <v>2018</v>
      </c>
      <c r="G289" s="1" t="s">
        <v>12</v>
      </c>
    </row>
    <row r="290" spans="1:7" x14ac:dyDescent="0.25">
      <c r="A290" s="1" t="s">
        <v>349</v>
      </c>
      <c r="B290" s="1" t="s">
        <v>350</v>
      </c>
      <c r="C290">
        <v>4.9000000000000004</v>
      </c>
      <c r="D290">
        <v>7150</v>
      </c>
      <c r="E290">
        <v>12</v>
      </c>
      <c r="F290">
        <v>2013</v>
      </c>
      <c r="G290" s="1" t="s">
        <v>12</v>
      </c>
    </row>
    <row r="291" spans="1:7" x14ac:dyDescent="0.25">
      <c r="A291" s="1" t="s">
        <v>351</v>
      </c>
      <c r="B291" s="1" t="s">
        <v>350</v>
      </c>
      <c r="C291">
        <v>4.9000000000000004</v>
      </c>
      <c r="D291">
        <v>3836</v>
      </c>
      <c r="E291">
        <v>12</v>
      </c>
      <c r="F291">
        <v>2014</v>
      </c>
      <c r="G291" s="1" t="s">
        <v>12</v>
      </c>
    </row>
    <row r="292" spans="1:7" x14ac:dyDescent="0.25">
      <c r="A292" s="1" t="s">
        <v>352</v>
      </c>
      <c r="B292" s="1" t="s">
        <v>353</v>
      </c>
      <c r="C292">
        <v>4.8</v>
      </c>
      <c r="D292">
        <v>7802</v>
      </c>
      <c r="E292">
        <v>20</v>
      </c>
      <c r="F292">
        <v>2018</v>
      </c>
      <c r="G292" s="1" t="s">
        <v>9</v>
      </c>
    </row>
    <row r="293" spans="1:7" x14ac:dyDescent="0.25">
      <c r="A293" s="1" t="s">
        <v>352</v>
      </c>
      <c r="B293" s="1" t="s">
        <v>353</v>
      </c>
      <c r="C293">
        <v>4.8</v>
      </c>
      <c r="D293">
        <v>7802</v>
      </c>
      <c r="E293">
        <v>20</v>
      </c>
      <c r="F293">
        <v>2019</v>
      </c>
      <c r="G293" s="1" t="s">
        <v>9</v>
      </c>
    </row>
    <row r="294" spans="1:7" x14ac:dyDescent="0.25">
      <c r="A294" s="1" t="s">
        <v>354</v>
      </c>
      <c r="B294" s="1" t="s">
        <v>355</v>
      </c>
      <c r="C294">
        <v>4.5999999999999996</v>
      </c>
      <c r="D294">
        <v>3619</v>
      </c>
      <c r="E294">
        <v>10</v>
      </c>
      <c r="F294">
        <v>2010</v>
      </c>
      <c r="G294" s="1" t="s">
        <v>12</v>
      </c>
    </row>
    <row r="295" spans="1:7" x14ac:dyDescent="0.25">
      <c r="A295" s="1" t="s">
        <v>356</v>
      </c>
      <c r="B295" s="1" t="s">
        <v>357</v>
      </c>
      <c r="C295">
        <v>4.8</v>
      </c>
      <c r="D295">
        <v>23047</v>
      </c>
      <c r="E295">
        <v>6</v>
      </c>
      <c r="F295">
        <v>2018</v>
      </c>
      <c r="G295" s="1" t="s">
        <v>9</v>
      </c>
    </row>
    <row r="296" spans="1:7" x14ac:dyDescent="0.25">
      <c r="A296" s="1" t="s">
        <v>356</v>
      </c>
      <c r="B296" s="1" t="s">
        <v>357</v>
      </c>
      <c r="C296">
        <v>4.8</v>
      </c>
      <c r="D296">
        <v>23047</v>
      </c>
      <c r="E296">
        <v>6</v>
      </c>
      <c r="F296">
        <v>2019</v>
      </c>
      <c r="G296" s="1" t="s">
        <v>9</v>
      </c>
    </row>
    <row r="297" spans="1:7" x14ac:dyDescent="0.25">
      <c r="A297" s="1" t="s">
        <v>358</v>
      </c>
      <c r="B297" s="1" t="s">
        <v>149</v>
      </c>
      <c r="C297">
        <v>4.7</v>
      </c>
      <c r="D297">
        <v>9366</v>
      </c>
      <c r="E297">
        <v>9</v>
      </c>
      <c r="F297">
        <v>2015</v>
      </c>
      <c r="G297" s="1" t="s">
        <v>9</v>
      </c>
    </row>
    <row r="298" spans="1:7" x14ac:dyDescent="0.25">
      <c r="A298" s="1" t="s">
        <v>359</v>
      </c>
      <c r="B298" s="1" t="s">
        <v>360</v>
      </c>
      <c r="C298">
        <v>4.7</v>
      </c>
      <c r="D298">
        <v>1265</v>
      </c>
      <c r="E298">
        <v>11</v>
      </c>
      <c r="F298">
        <v>2010</v>
      </c>
      <c r="G298" s="1" t="s">
        <v>9</v>
      </c>
    </row>
    <row r="299" spans="1:7" x14ac:dyDescent="0.25">
      <c r="A299" s="1" t="s">
        <v>361</v>
      </c>
      <c r="B299" s="1" t="s">
        <v>362</v>
      </c>
      <c r="C299">
        <v>4.8</v>
      </c>
      <c r="D299">
        <v>3923</v>
      </c>
      <c r="E299">
        <v>16</v>
      </c>
      <c r="F299">
        <v>2018</v>
      </c>
      <c r="G299" s="1" t="s">
        <v>9</v>
      </c>
    </row>
    <row r="300" spans="1:7" x14ac:dyDescent="0.25">
      <c r="A300" s="1" t="s">
        <v>363</v>
      </c>
      <c r="B300" s="1" t="s">
        <v>364</v>
      </c>
      <c r="C300">
        <v>4.0999999999999996</v>
      </c>
      <c r="D300">
        <v>2272</v>
      </c>
      <c r="E300">
        <v>6</v>
      </c>
      <c r="F300">
        <v>2013</v>
      </c>
      <c r="G300" s="1" t="s">
        <v>9</v>
      </c>
    </row>
    <row r="301" spans="1:7" x14ac:dyDescent="0.25">
      <c r="A301" s="1" t="s">
        <v>365</v>
      </c>
      <c r="B301" s="1" t="s">
        <v>105</v>
      </c>
      <c r="C301">
        <v>4.7</v>
      </c>
      <c r="D301">
        <v>973</v>
      </c>
      <c r="E301">
        <v>25</v>
      </c>
      <c r="F301">
        <v>2009</v>
      </c>
      <c r="G301" s="1" t="s">
        <v>12</v>
      </c>
    </row>
    <row r="302" spans="1:7" x14ac:dyDescent="0.25">
      <c r="A302" s="1" t="s">
        <v>366</v>
      </c>
      <c r="B302" s="1" t="s">
        <v>124</v>
      </c>
      <c r="C302">
        <v>4.5999999999999996</v>
      </c>
      <c r="D302">
        <v>220</v>
      </c>
      <c r="E302">
        <v>17</v>
      </c>
      <c r="F302">
        <v>2013</v>
      </c>
      <c r="G302" s="1" t="s">
        <v>9</v>
      </c>
    </row>
    <row r="303" spans="1:7" x14ac:dyDescent="0.25">
      <c r="A303" s="1" t="s">
        <v>367</v>
      </c>
      <c r="B303" s="1" t="s">
        <v>275</v>
      </c>
      <c r="C303">
        <v>4.5999999999999996</v>
      </c>
      <c r="D303">
        <v>7827</v>
      </c>
      <c r="E303">
        <v>20</v>
      </c>
      <c r="F303">
        <v>2011</v>
      </c>
      <c r="G303" s="1" t="s">
        <v>9</v>
      </c>
    </row>
    <row r="304" spans="1:7" x14ac:dyDescent="0.25">
      <c r="A304" s="1" t="s">
        <v>367</v>
      </c>
      <c r="B304" s="1" t="s">
        <v>275</v>
      </c>
      <c r="C304">
        <v>4.5999999999999996</v>
      </c>
      <c r="D304">
        <v>7827</v>
      </c>
      <c r="E304">
        <v>20</v>
      </c>
      <c r="F304">
        <v>2012</v>
      </c>
      <c r="G304" s="1" t="s">
        <v>9</v>
      </c>
    </row>
    <row r="305" spans="1:7" x14ac:dyDescent="0.25">
      <c r="A305" s="1" t="s">
        <v>368</v>
      </c>
      <c r="B305" s="1" t="s">
        <v>369</v>
      </c>
      <c r="C305">
        <v>4.9000000000000004</v>
      </c>
      <c r="D305">
        <v>9382</v>
      </c>
      <c r="E305">
        <v>6</v>
      </c>
      <c r="F305">
        <v>2019</v>
      </c>
      <c r="G305" s="1" t="s">
        <v>12</v>
      </c>
    </row>
    <row r="306" spans="1:7" x14ac:dyDescent="0.25">
      <c r="A306" s="1" t="s">
        <v>370</v>
      </c>
      <c r="B306" s="1" t="s">
        <v>371</v>
      </c>
      <c r="C306">
        <v>4</v>
      </c>
      <c r="D306">
        <v>5069</v>
      </c>
      <c r="E306">
        <v>17</v>
      </c>
      <c r="F306">
        <v>2009</v>
      </c>
      <c r="G306" s="1" t="s">
        <v>9</v>
      </c>
    </row>
    <row r="307" spans="1:7" x14ac:dyDescent="0.25">
      <c r="A307" s="1" t="s">
        <v>370</v>
      </c>
      <c r="B307" s="1" t="s">
        <v>371</v>
      </c>
      <c r="C307">
        <v>4</v>
      </c>
      <c r="D307">
        <v>5069</v>
      </c>
      <c r="E307">
        <v>17</v>
      </c>
      <c r="F307">
        <v>2010</v>
      </c>
      <c r="G307" s="1" t="s">
        <v>9</v>
      </c>
    </row>
    <row r="308" spans="1:7" x14ac:dyDescent="0.25">
      <c r="A308" s="1" t="s">
        <v>370</v>
      </c>
      <c r="B308" s="1" t="s">
        <v>371</v>
      </c>
      <c r="C308">
        <v>4</v>
      </c>
      <c r="D308">
        <v>5069</v>
      </c>
      <c r="E308">
        <v>17</v>
      </c>
      <c r="F308">
        <v>2011</v>
      </c>
      <c r="G308" s="1" t="s">
        <v>9</v>
      </c>
    </row>
    <row r="309" spans="1:7" x14ac:dyDescent="0.25">
      <c r="A309" s="1" t="s">
        <v>370</v>
      </c>
      <c r="B309" s="1" t="s">
        <v>371</v>
      </c>
      <c r="C309">
        <v>4</v>
      </c>
      <c r="D309">
        <v>5069</v>
      </c>
      <c r="E309">
        <v>17</v>
      </c>
      <c r="F309">
        <v>2012</v>
      </c>
      <c r="G309" s="1" t="s">
        <v>9</v>
      </c>
    </row>
    <row r="310" spans="1:7" x14ac:dyDescent="0.25">
      <c r="A310" s="1" t="s">
        <v>370</v>
      </c>
      <c r="B310" s="1" t="s">
        <v>371</v>
      </c>
      <c r="C310">
        <v>4</v>
      </c>
      <c r="D310">
        <v>5069</v>
      </c>
      <c r="E310">
        <v>17</v>
      </c>
      <c r="F310">
        <v>2013</v>
      </c>
      <c r="G310" s="1" t="s">
        <v>9</v>
      </c>
    </row>
    <row r="311" spans="1:7" x14ac:dyDescent="0.25">
      <c r="A311" s="1" t="s">
        <v>370</v>
      </c>
      <c r="B311" s="1" t="s">
        <v>371</v>
      </c>
      <c r="C311">
        <v>4</v>
      </c>
      <c r="D311">
        <v>5069</v>
      </c>
      <c r="E311">
        <v>17</v>
      </c>
      <c r="F311">
        <v>2014</v>
      </c>
      <c r="G311" s="1" t="s">
        <v>9</v>
      </c>
    </row>
    <row r="312" spans="1:7" x14ac:dyDescent="0.25">
      <c r="A312" s="1" t="s">
        <v>370</v>
      </c>
      <c r="B312" s="1" t="s">
        <v>371</v>
      </c>
      <c r="C312">
        <v>4</v>
      </c>
      <c r="D312">
        <v>5069</v>
      </c>
      <c r="E312">
        <v>17</v>
      </c>
      <c r="F312">
        <v>2015</v>
      </c>
      <c r="G312" s="1" t="s">
        <v>9</v>
      </c>
    </row>
    <row r="313" spans="1:7" x14ac:dyDescent="0.25">
      <c r="A313" s="1" t="s">
        <v>370</v>
      </c>
      <c r="B313" s="1" t="s">
        <v>371</v>
      </c>
      <c r="C313">
        <v>4</v>
      </c>
      <c r="D313">
        <v>5069</v>
      </c>
      <c r="E313">
        <v>17</v>
      </c>
      <c r="F313">
        <v>2016</v>
      </c>
      <c r="G313" s="1" t="s">
        <v>9</v>
      </c>
    </row>
    <row r="314" spans="1:7" x14ac:dyDescent="0.25">
      <c r="A314" s="1" t="s">
        <v>370</v>
      </c>
      <c r="B314" s="1" t="s">
        <v>371</v>
      </c>
      <c r="C314">
        <v>4</v>
      </c>
      <c r="D314">
        <v>5069</v>
      </c>
      <c r="E314">
        <v>17</v>
      </c>
      <c r="F314">
        <v>2017</v>
      </c>
      <c r="G314" s="1" t="s">
        <v>9</v>
      </c>
    </row>
    <row r="315" spans="1:7" x14ac:dyDescent="0.25">
      <c r="A315" s="1" t="s">
        <v>372</v>
      </c>
      <c r="B315" s="1" t="s">
        <v>373</v>
      </c>
      <c r="C315">
        <v>4.5</v>
      </c>
      <c r="D315">
        <v>1583</v>
      </c>
      <c r="E315">
        <v>18</v>
      </c>
      <c r="F315">
        <v>2009</v>
      </c>
      <c r="G315" s="1" t="s">
        <v>9</v>
      </c>
    </row>
    <row r="316" spans="1:7" x14ac:dyDescent="0.25">
      <c r="A316" s="1" t="s">
        <v>374</v>
      </c>
      <c r="B316" s="1" t="s">
        <v>375</v>
      </c>
      <c r="C316">
        <v>4.5999999999999996</v>
      </c>
      <c r="D316">
        <v>1907</v>
      </c>
      <c r="E316">
        <v>13</v>
      </c>
      <c r="F316">
        <v>2010</v>
      </c>
      <c r="G316" s="1" t="s">
        <v>9</v>
      </c>
    </row>
    <row r="317" spans="1:7" x14ac:dyDescent="0.25">
      <c r="A317" s="1" t="s">
        <v>376</v>
      </c>
      <c r="B317" s="1" t="s">
        <v>377</v>
      </c>
      <c r="C317">
        <v>4.5</v>
      </c>
      <c r="D317">
        <v>23114</v>
      </c>
      <c r="E317">
        <v>18</v>
      </c>
      <c r="F317">
        <v>2013</v>
      </c>
      <c r="G317" s="1" t="s">
        <v>12</v>
      </c>
    </row>
    <row r="318" spans="1:7" x14ac:dyDescent="0.25">
      <c r="A318" s="1" t="s">
        <v>378</v>
      </c>
      <c r="B318" s="1" t="s">
        <v>379</v>
      </c>
      <c r="C318">
        <v>4.4000000000000004</v>
      </c>
      <c r="D318">
        <v>637</v>
      </c>
      <c r="E318">
        <v>20</v>
      </c>
      <c r="F318">
        <v>2010</v>
      </c>
      <c r="G318" s="1" t="s">
        <v>9</v>
      </c>
    </row>
    <row r="319" spans="1:7" x14ac:dyDescent="0.25">
      <c r="A319" s="1" t="s">
        <v>378</v>
      </c>
      <c r="B319" s="1" t="s">
        <v>379</v>
      </c>
      <c r="C319">
        <v>4.4000000000000004</v>
      </c>
      <c r="D319">
        <v>637</v>
      </c>
      <c r="E319">
        <v>20</v>
      </c>
      <c r="F319">
        <v>2011</v>
      </c>
      <c r="G319" s="1" t="s">
        <v>9</v>
      </c>
    </row>
    <row r="320" spans="1:7" x14ac:dyDescent="0.25">
      <c r="A320" s="1" t="s">
        <v>380</v>
      </c>
      <c r="B320" s="1" t="s">
        <v>381</v>
      </c>
      <c r="C320">
        <v>4.3</v>
      </c>
      <c r="D320">
        <v>2314</v>
      </c>
      <c r="E320">
        <v>22</v>
      </c>
      <c r="F320">
        <v>2011</v>
      </c>
      <c r="G320" s="1" t="s">
        <v>9</v>
      </c>
    </row>
    <row r="321" spans="1:7" x14ac:dyDescent="0.25">
      <c r="A321" s="1" t="s">
        <v>382</v>
      </c>
      <c r="B321" s="1" t="s">
        <v>383</v>
      </c>
      <c r="C321">
        <v>4.3</v>
      </c>
      <c r="D321">
        <v>4587</v>
      </c>
      <c r="E321">
        <v>21</v>
      </c>
      <c r="F321">
        <v>2011</v>
      </c>
      <c r="G321" s="1" t="s">
        <v>9</v>
      </c>
    </row>
    <row r="322" spans="1:7" x14ac:dyDescent="0.25">
      <c r="A322" s="1" t="s">
        <v>384</v>
      </c>
      <c r="B322" s="1" t="s">
        <v>385</v>
      </c>
      <c r="C322">
        <v>4.7</v>
      </c>
      <c r="D322">
        <v>3477</v>
      </c>
      <c r="E322">
        <v>28</v>
      </c>
      <c r="F322">
        <v>2010</v>
      </c>
      <c r="G322" s="1" t="s">
        <v>9</v>
      </c>
    </row>
    <row r="323" spans="1:7" x14ac:dyDescent="0.25">
      <c r="A323" s="1" t="s">
        <v>384</v>
      </c>
      <c r="B323" s="1" t="s">
        <v>385</v>
      </c>
      <c r="C323">
        <v>4.7</v>
      </c>
      <c r="D323">
        <v>3477</v>
      </c>
      <c r="E323">
        <v>28</v>
      </c>
      <c r="F323">
        <v>2011</v>
      </c>
      <c r="G323" s="1" t="s">
        <v>9</v>
      </c>
    </row>
    <row r="324" spans="1:7" x14ac:dyDescent="0.25">
      <c r="A324" s="1" t="s">
        <v>384</v>
      </c>
      <c r="B324" s="1" t="s">
        <v>385</v>
      </c>
      <c r="C324">
        <v>4.7</v>
      </c>
      <c r="D324">
        <v>3477</v>
      </c>
      <c r="E324">
        <v>28</v>
      </c>
      <c r="F324">
        <v>2012</v>
      </c>
      <c r="G324" s="1" t="s">
        <v>9</v>
      </c>
    </row>
    <row r="325" spans="1:7" x14ac:dyDescent="0.25">
      <c r="A325" s="1" t="s">
        <v>384</v>
      </c>
      <c r="B325" s="1" t="s">
        <v>385</v>
      </c>
      <c r="C325">
        <v>4.7</v>
      </c>
      <c r="D325">
        <v>3477</v>
      </c>
      <c r="E325">
        <v>28</v>
      </c>
      <c r="F325">
        <v>2013</v>
      </c>
      <c r="G325" s="1" t="s">
        <v>9</v>
      </c>
    </row>
    <row r="326" spans="1:7" x14ac:dyDescent="0.25">
      <c r="A326" s="1" t="s">
        <v>384</v>
      </c>
      <c r="B326" s="1" t="s">
        <v>385</v>
      </c>
      <c r="C326">
        <v>4.7</v>
      </c>
      <c r="D326">
        <v>3477</v>
      </c>
      <c r="E326">
        <v>28</v>
      </c>
      <c r="F326">
        <v>2014</v>
      </c>
      <c r="G326" s="1" t="s">
        <v>9</v>
      </c>
    </row>
    <row r="327" spans="1:7" x14ac:dyDescent="0.25">
      <c r="A327" s="1" t="s">
        <v>386</v>
      </c>
      <c r="B327" s="1" t="s">
        <v>385</v>
      </c>
      <c r="C327">
        <v>4.8</v>
      </c>
      <c r="D327">
        <v>25554</v>
      </c>
      <c r="E327">
        <v>8</v>
      </c>
      <c r="F327">
        <v>2015</v>
      </c>
      <c r="G327" s="1" t="s">
        <v>9</v>
      </c>
    </row>
    <row r="328" spans="1:7" x14ac:dyDescent="0.25">
      <c r="A328" s="1" t="s">
        <v>386</v>
      </c>
      <c r="B328" s="1" t="s">
        <v>385</v>
      </c>
      <c r="C328">
        <v>4.8</v>
      </c>
      <c r="D328">
        <v>25554</v>
      </c>
      <c r="E328">
        <v>8</v>
      </c>
      <c r="F328">
        <v>2016</v>
      </c>
      <c r="G328" s="1" t="s">
        <v>9</v>
      </c>
    </row>
    <row r="329" spans="1:7" x14ac:dyDescent="0.25">
      <c r="A329" s="1" t="s">
        <v>386</v>
      </c>
      <c r="B329" s="1" t="s">
        <v>385</v>
      </c>
      <c r="C329">
        <v>4.8</v>
      </c>
      <c r="D329">
        <v>25554</v>
      </c>
      <c r="E329">
        <v>8</v>
      </c>
      <c r="F329">
        <v>2017</v>
      </c>
      <c r="G329" s="1" t="s">
        <v>9</v>
      </c>
    </row>
    <row r="330" spans="1:7" x14ac:dyDescent="0.25">
      <c r="A330" s="1" t="s">
        <v>386</v>
      </c>
      <c r="B330" s="1" t="s">
        <v>385</v>
      </c>
      <c r="C330">
        <v>4.8</v>
      </c>
      <c r="D330">
        <v>25554</v>
      </c>
      <c r="E330">
        <v>8</v>
      </c>
      <c r="F330">
        <v>2018</v>
      </c>
      <c r="G330" s="1" t="s">
        <v>9</v>
      </c>
    </row>
    <row r="331" spans="1:7" x14ac:dyDescent="0.25">
      <c r="A331" s="1" t="s">
        <v>386</v>
      </c>
      <c r="B331" s="1" t="s">
        <v>385</v>
      </c>
      <c r="C331">
        <v>4.8</v>
      </c>
      <c r="D331">
        <v>25554</v>
      </c>
      <c r="E331">
        <v>8</v>
      </c>
      <c r="F331">
        <v>2019</v>
      </c>
      <c r="G331" s="1" t="s">
        <v>9</v>
      </c>
    </row>
    <row r="332" spans="1:7" x14ac:dyDescent="0.25">
      <c r="A332" s="1" t="s">
        <v>387</v>
      </c>
      <c r="B332" s="1" t="s">
        <v>388</v>
      </c>
      <c r="C332">
        <v>4.8</v>
      </c>
      <c r="D332">
        <v>1680</v>
      </c>
      <c r="E332">
        <v>12</v>
      </c>
      <c r="F332">
        <v>2009</v>
      </c>
      <c r="G332" s="1" t="s">
        <v>9</v>
      </c>
    </row>
    <row r="333" spans="1:7" x14ac:dyDescent="0.25">
      <c r="A333" s="1" t="s">
        <v>389</v>
      </c>
      <c r="B333" s="1" t="s">
        <v>390</v>
      </c>
      <c r="C333">
        <v>4.5999999999999996</v>
      </c>
      <c r="D333">
        <v>9325</v>
      </c>
      <c r="E333">
        <v>24</v>
      </c>
      <c r="F333">
        <v>2009</v>
      </c>
      <c r="G333" s="1" t="s">
        <v>9</v>
      </c>
    </row>
    <row r="334" spans="1:7" x14ac:dyDescent="0.25">
      <c r="A334" s="1" t="s">
        <v>389</v>
      </c>
      <c r="B334" s="1" t="s">
        <v>390</v>
      </c>
      <c r="C334">
        <v>4.5999999999999996</v>
      </c>
      <c r="D334">
        <v>9325</v>
      </c>
      <c r="E334">
        <v>24</v>
      </c>
      <c r="F334">
        <v>2011</v>
      </c>
      <c r="G334" s="1" t="s">
        <v>9</v>
      </c>
    </row>
    <row r="335" spans="1:7" x14ac:dyDescent="0.25">
      <c r="A335" s="1" t="s">
        <v>389</v>
      </c>
      <c r="B335" s="1" t="s">
        <v>390</v>
      </c>
      <c r="C335">
        <v>4.5999999999999996</v>
      </c>
      <c r="D335">
        <v>9325</v>
      </c>
      <c r="E335">
        <v>24</v>
      </c>
      <c r="F335">
        <v>2012</v>
      </c>
      <c r="G335" s="1" t="s">
        <v>9</v>
      </c>
    </row>
    <row r="336" spans="1:7" x14ac:dyDescent="0.25">
      <c r="A336" s="1" t="s">
        <v>389</v>
      </c>
      <c r="B336" s="1" t="s">
        <v>390</v>
      </c>
      <c r="C336">
        <v>4.5999999999999996</v>
      </c>
      <c r="D336">
        <v>9325</v>
      </c>
      <c r="E336">
        <v>24</v>
      </c>
      <c r="F336">
        <v>2013</v>
      </c>
      <c r="G336" s="1" t="s">
        <v>9</v>
      </c>
    </row>
    <row r="337" spans="1:7" x14ac:dyDescent="0.25">
      <c r="A337" s="1" t="s">
        <v>389</v>
      </c>
      <c r="B337" s="1" t="s">
        <v>390</v>
      </c>
      <c r="C337">
        <v>4.7</v>
      </c>
      <c r="D337">
        <v>4725</v>
      </c>
      <c r="E337">
        <v>16</v>
      </c>
      <c r="F337">
        <v>2015</v>
      </c>
      <c r="G337" s="1" t="s">
        <v>9</v>
      </c>
    </row>
    <row r="338" spans="1:7" x14ac:dyDescent="0.25">
      <c r="A338" s="1" t="s">
        <v>389</v>
      </c>
      <c r="B338" s="1" t="s">
        <v>390</v>
      </c>
      <c r="C338">
        <v>4.7</v>
      </c>
      <c r="D338">
        <v>4725</v>
      </c>
      <c r="E338">
        <v>16</v>
      </c>
      <c r="F338">
        <v>2016</v>
      </c>
      <c r="G338" s="1" t="s">
        <v>9</v>
      </c>
    </row>
    <row r="339" spans="1:7" x14ac:dyDescent="0.25">
      <c r="A339" s="1" t="s">
        <v>389</v>
      </c>
      <c r="B339" s="1" t="s">
        <v>390</v>
      </c>
      <c r="C339">
        <v>4.7</v>
      </c>
      <c r="D339">
        <v>4725</v>
      </c>
      <c r="E339">
        <v>16</v>
      </c>
      <c r="F339">
        <v>2017</v>
      </c>
      <c r="G339" s="1" t="s">
        <v>9</v>
      </c>
    </row>
    <row r="340" spans="1:7" x14ac:dyDescent="0.25">
      <c r="A340" s="1" t="s">
        <v>391</v>
      </c>
      <c r="B340" s="1" t="s">
        <v>392</v>
      </c>
      <c r="C340">
        <v>4.7</v>
      </c>
      <c r="D340">
        <v>35799</v>
      </c>
      <c r="E340">
        <v>39</v>
      </c>
      <c r="F340">
        <v>2014</v>
      </c>
      <c r="G340" s="1" t="s">
        <v>12</v>
      </c>
    </row>
    <row r="341" spans="1:7" x14ac:dyDescent="0.25">
      <c r="A341" s="1" t="s">
        <v>393</v>
      </c>
      <c r="B341" s="1" t="s">
        <v>394</v>
      </c>
      <c r="C341">
        <v>4.5999999999999996</v>
      </c>
      <c r="D341">
        <v>2580</v>
      </c>
      <c r="E341">
        <v>9</v>
      </c>
      <c r="F341">
        <v>2012</v>
      </c>
      <c r="G341" s="1" t="s">
        <v>9</v>
      </c>
    </row>
    <row r="342" spans="1:7" x14ac:dyDescent="0.25">
      <c r="A342" s="1" t="s">
        <v>395</v>
      </c>
      <c r="B342" s="1" t="s">
        <v>396</v>
      </c>
      <c r="C342">
        <v>4.7</v>
      </c>
      <c r="D342">
        <v>11813</v>
      </c>
      <c r="E342">
        <v>10</v>
      </c>
      <c r="F342">
        <v>2010</v>
      </c>
      <c r="G342" s="1" t="s">
        <v>12</v>
      </c>
    </row>
    <row r="343" spans="1:7" x14ac:dyDescent="0.25">
      <c r="A343" s="1" t="s">
        <v>395</v>
      </c>
      <c r="B343" s="1" t="s">
        <v>396</v>
      </c>
      <c r="C343">
        <v>4.7</v>
      </c>
      <c r="D343">
        <v>11813</v>
      </c>
      <c r="E343">
        <v>10</v>
      </c>
      <c r="F343">
        <v>2011</v>
      </c>
      <c r="G343" s="1" t="s">
        <v>12</v>
      </c>
    </row>
    <row r="344" spans="1:7" x14ac:dyDescent="0.25">
      <c r="A344" s="1" t="s">
        <v>397</v>
      </c>
      <c r="B344" s="1" t="s">
        <v>398</v>
      </c>
      <c r="C344">
        <v>4.7</v>
      </c>
      <c r="D344">
        <v>3536</v>
      </c>
      <c r="E344">
        <v>17</v>
      </c>
      <c r="F344">
        <v>2010</v>
      </c>
      <c r="G344" s="1" t="s">
        <v>9</v>
      </c>
    </row>
    <row r="345" spans="1:7" x14ac:dyDescent="0.25">
      <c r="A345" s="1" t="s">
        <v>399</v>
      </c>
      <c r="B345" s="1" t="s">
        <v>333</v>
      </c>
      <c r="C345">
        <v>4.8</v>
      </c>
      <c r="D345">
        <v>6600</v>
      </c>
      <c r="E345">
        <v>11</v>
      </c>
      <c r="F345">
        <v>2014</v>
      </c>
      <c r="G345" s="1" t="s">
        <v>12</v>
      </c>
    </row>
    <row r="346" spans="1:7" x14ac:dyDescent="0.25">
      <c r="A346" s="1" t="s">
        <v>400</v>
      </c>
      <c r="B346" s="1" t="s">
        <v>401</v>
      </c>
      <c r="C346">
        <v>4.2</v>
      </c>
      <c r="D346">
        <v>1789</v>
      </c>
      <c r="E346">
        <v>14</v>
      </c>
      <c r="F346">
        <v>2012</v>
      </c>
      <c r="G346" s="1" t="s">
        <v>9</v>
      </c>
    </row>
    <row r="347" spans="1:7" x14ac:dyDescent="0.25">
      <c r="A347" s="1" t="s">
        <v>402</v>
      </c>
      <c r="B347" s="1" t="s">
        <v>403</v>
      </c>
      <c r="C347">
        <v>4.8</v>
      </c>
      <c r="D347">
        <v>12361</v>
      </c>
      <c r="E347">
        <v>12</v>
      </c>
      <c r="F347">
        <v>2019</v>
      </c>
      <c r="G347" s="1" t="s">
        <v>9</v>
      </c>
    </row>
    <row r="348" spans="1:7" x14ac:dyDescent="0.25">
      <c r="A348" s="1" t="s">
        <v>404</v>
      </c>
      <c r="B348" s="1" t="s">
        <v>405</v>
      </c>
      <c r="C348">
        <v>4.7</v>
      </c>
      <c r="D348">
        <v>858</v>
      </c>
      <c r="E348">
        <v>53</v>
      </c>
      <c r="F348">
        <v>2009</v>
      </c>
      <c r="G348" s="1" t="s">
        <v>9</v>
      </c>
    </row>
    <row r="349" spans="1:7" x14ac:dyDescent="0.25">
      <c r="A349" s="1" t="s">
        <v>406</v>
      </c>
      <c r="B349" s="1" t="s">
        <v>407</v>
      </c>
      <c r="C349">
        <v>4.5999999999999996</v>
      </c>
      <c r="D349">
        <v>23148</v>
      </c>
      <c r="E349">
        <v>6</v>
      </c>
      <c r="F349">
        <v>2013</v>
      </c>
      <c r="G349" s="1" t="s">
        <v>12</v>
      </c>
    </row>
    <row r="350" spans="1:7" x14ac:dyDescent="0.25">
      <c r="A350" s="1" t="s">
        <v>406</v>
      </c>
      <c r="B350" s="1" t="s">
        <v>407</v>
      </c>
      <c r="C350">
        <v>4.5999999999999996</v>
      </c>
      <c r="D350">
        <v>23148</v>
      </c>
      <c r="E350">
        <v>6</v>
      </c>
      <c r="F350">
        <v>2014</v>
      </c>
      <c r="G350" s="1" t="s">
        <v>12</v>
      </c>
    </row>
    <row r="351" spans="1:7" x14ac:dyDescent="0.25">
      <c r="A351" s="1" t="s">
        <v>408</v>
      </c>
      <c r="B351" s="1" t="s">
        <v>409</v>
      </c>
      <c r="C351">
        <v>4.8</v>
      </c>
      <c r="D351">
        <v>8081</v>
      </c>
      <c r="E351">
        <v>8</v>
      </c>
      <c r="F351">
        <v>2014</v>
      </c>
      <c r="G351" s="1" t="s">
        <v>12</v>
      </c>
    </row>
    <row r="352" spans="1:7" x14ac:dyDescent="0.25">
      <c r="A352" s="1" t="s">
        <v>408</v>
      </c>
      <c r="B352" s="1" t="s">
        <v>409</v>
      </c>
      <c r="C352">
        <v>4.8</v>
      </c>
      <c r="D352">
        <v>8081</v>
      </c>
      <c r="E352">
        <v>8</v>
      </c>
      <c r="F352">
        <v>2015</v>
      </c>
      <c r="G352" s="1" t="s">
        <v>12</v>
      </c>
    </row>
    <row r="353" spans="1:7" x14ac:dyDescent="0.25">
      <c r="A353" s="1" t="s">
        <v>410</v>
      </c>
      <c r="B353" s="1" t="s">
        <v>411</v>
      </c>
      <c r="C353">
        <v>4.8</v>
      </c>
      <c r="D353">
        <v>23358</v>
      </c>
      <c r="E353">
        <v>12</v>
      </c>
      <c r="F353">
        <v>2014</v>
      </c>
      <c r="G353" s="1" t="s">
        <v>9</v>
      </c>
    </row>
    <row r="354" spans="1:7" x14ac:dyDescent="0.25">
      <c r="A354" s="1" t="s">
        <v>410</v>
      </c>
      <c r="B354" s="1" t="s">
        <v>411</v>
      </c>
      <c r="C354">
        <v>4.8</v>
      </c>
      <c r="D354">
        <v>23358</v>
      </c>
      <c r="E354">
        <v>12</v>
      </c>
      <c r="F354">
        <v>2015</v>
      </c>
      <c r="G354" s="1" t="s">
        <v>9</v>
      </c>
    </row>
    <row r="355" spans="1:7" x14ac:dyDescent="0.25">
      <c r="A355" s="1" t="s">
        <v>412</v>
      </c>
      <c r="B355" s="1" t="s">
        <v>153</v>
      </c>
      <c r="C355">
        <v>3.3</v>
      </c>
      <c r="D355">
        <v>9372</v>
      </c>
      <c r="E355">
        <v>12</v>
      </c>
      <c r="F355">
        <v>2012</v>
      </c>
      <c r="G355" s="1" t="s">
        <v>12</v>
      </c>
    </row>
    <row r="356" spans="1:7" x14ac:dyDescent="0.25">
      <c r="A356" s="1" t="s">
        <v>413</v>
      </c>
      <c r="B356" s="1" t="s">
        <v>414</v>
      </c>
      <c r="C356">
        <v>4.7</v>
      </c>
      <c r="D356">
        <v>4633</v>
      </c>
      <c r="E356">
        <v>21</v>
      </c>
      <c r="F356">
        <v>2011</v>
      </c>
      <c r="G356" s="1" t="s">
        <v>9</v>
      </c>
    </row>
    <row r="357" spans="1:7" x14ac:dyDescent="0.25">
      <c r="A357" s="1" t="s">
        <v>415</v>
      </c>
      <c r="B357" s="1" t="s">
        <v>416</v>
      </c>
      <c r="C357">
        <v>4.3</v>
      </c>
      <c r="D357">
        <v>13061</v>
      </c>
      <c r="E357">
        <v>6</v>
      </c>
      <c r="F357">
        <v>2018</v>
      </c>
      <c r="G357" s="1" t="s">
        <v>9</v>
      </c>
    </row>
    <row r="358" spans="1:7" x14ac:dyDescent="0.25">
      <c r="A358" s="1" t="s">
        <v>415</v>
      </c>
      <c r="B358" s="1" t="s">
        <v>416</v>
      </c>
      <c r="C358">
        <v>4.3</v>
      </c>
      <c r="D358">
        <v>13061</v>
      </c>
      <c r="E358">
        <v>6</v>
      </c>
      <c r="F358">
        <v>2019</v>
      </c>
      <c r="G358" s="1" t="s">
        <v>9</v>
      </c>
    </row>
    <row r="359" spans="1:7" x14ac:dyDescent="0.25">
      <c r="A359" s="1" t="s">
        <v>417</v>
      </c>
      <c r="B359" s="1" t="s">
        <v>377</v>
      </c>
      <c r="C359">
        <v>4.3</v>
      </c>
      <c r="D359">
        <v>3523</v>
      </c>
      <c r="E359">
        <v>13</v>
      </c>
      <c r="F359">
        <v>2010</v>
      </c>
      <c r="G359" s="1" t="s">
        <v>12</v>
      </c>
    </row>
    <row r="360" spans="1:7" x14ac:dyDescent="0.25">
      <c r="A360" s="1" t="s">
        <v>418</v>
      </c>
      <c r="B360" s="1" t="s">
        <v>419</v>
      </c>
      <c r="C360">
        <v>4.8</v>
      </c>
      <c r="D360">
        <v>2774</v>
      </c>
      <c r="E360">
        <v>0</v>
      </c>
      <c r="F360">
        <v>2016</v>
      </c>
      <c r="G360" s="1" t="s">
        <v>9</v>
      </c>
    </row>
    <row r="361" spans="1:7" x14ac:dyDescent="0.25">
      <c r="A361" s="1" t="s">
        <v>420</v>
      </c>
      <c r="B361" s="1" t="s">
        <v>421</v>
      </c>
      <c r="C361">
        <v>4.4000000000000004</v>
      </c>
      <c r="D361">
        <v>440</v>
      </c>
      <c r="E361">
        <v>11</v>
      </c>
      <c r="F361">
        <v>2010</v>
      </c>
      <c r="G361" s="1" t="s">
        <v>9</v>
      </c>
    </row>
    <row r="362" spans="1:7" x14ac:dyDescent="0.25">
      <c r="A362" s="1" t="s">
        <v>422</v>
      </c>
      <c r="B362" s="1" t="s">
        <v>423</v>
      </c>
      <c r="C362">
        <v>4.8</v>
      </c>
      <c r="D362">
        <v>8922</v>
      </c>
      <c r="E362">
        <v>9</v>
      </c>
      <c r="F362">
        <v>2013</v>
      </c>
      <c r="G362" s="1" t="s">
        <v>12</v>
      </c>
    </row>
    <row r="363" spans="1:7" x14ac:dyDescent="0.25">
      <c r="A363" s="1" t="s">
        <v>422</v>
      </c>
      <c r="B363" s="1" t="s">
        <v>423</v>
      </c>
      <c r="C363">
        <v>4.8</v>
      </c>
      <c r="D363">
        <v>8922</v>
      </c>
      <c r="E363">
        <v>9</v>
      </c>
      <c r="F363">
        <v>2014</v>
      </c>
      <c r="G363" s="1" t="s">
        <v>12</v>
      </c>
    </row>
    <row r="364" spans="1:7" x14ac:dyDescent="0.25">
      <c r="A364" s="1" t="s">
        <v>422</v>
      </c>
      <c r="B364" s="1" t="s">
        <v>423</v>
      </c>
      <c r="C364">
        <v>4.8</v>
      </c>
      <c r="D364">
        <v>8922</v>
      </c>
      <c r="E364">
        <v>9</v>
      </c>
      <c r="F364">
        <v>2015</v>
      </c>
      <c r="G364" s="1" t="s">
        <v>12</v>
      </c>
    </row>
    <row r="365" spans="1:7" x14ac:dyDescent="0.25">
      <c r="A365" s="1" t="s">
        <v>424</v>
      </c>
      <c r="B365" s="1" t="s">
        <v>425</v>
      </c>
      <c r="C365">
        <v>4.0999999999999996</v>
      </c>
      <c r="D365">
        <v>2023</v>
      </c>
      <c r="E365">
        <v>15</v>
      </c>
      <c r="F365">
        <v>2011</v>
      </c>
      <c r="G365" s="1" t="s">
        <v>9</v>
      </c>
    </row>
    <row r="366" spans="1:7" x14ac:dyDescent="0.25">
      <c r="A366" s="1" t="s">
        <v>426</v>
      </c>
      <c r="B366" s="1" t="s">
        <v>427</v>
      </c>
      <c r="C366">
        <v>4</v>
      </c>
      <c r="D366">
        <v>1859</v>
      </c>
      <c r="E366">
        <v>11</v>
      </c>
      <c r="F366">
        <v>2009</v>
      </c>
      <c r="G366" s="1" t="s">
        <v>12</v>
      </c>
    </row>
    <row r="367" spans="1:7" x14ac:dyDescent="0.25">
      <c r="A367" s="1" t="s">
        <v>428</v>
      </c>
      <c r="B367" s="1" t="s">
        <v>289</v>
      </c>
      <c r="C367">
        <v>4.7</v>
      </c>
      <c r="D367">
        <v>50482</v>
      </c>
      <c r="E367">
        <v>13</v>
      </c>
      <c r="F367">
        <v>2012</v>
      </c>
      <c r="G367" s="1" t="s">
        <v>12</v>
      </c>
    </row>
    <row r="368" spans="1:7" x14ac:dyDescent="0.25">
      <c r="A368" s="1" t="s">
        <v>428</v>
      </c>
      <c r="B368" s="1" t="s">
        <v>289</v>
      </c>
      <c r="C368">
        <v>4.7</v>
      </c>
      <c r="D368">
        <v>50482</v>
      </c>
      <c r="E368">
        <v>13</v>
      </c>
      <c r="F368">
        <v>2013</v>
      </c>
      <c r="G368" s="1" t="s">
        <v>12</v>
      </c>
    </row>
    <row r="369" spans="1:7" x14ac:dyDescent="0.25">
      <c r="A369" s="1" t="s">
        <v>428</v>
      </c>
      <c r="B369" s="1" t="s">
        <v>289</v>
      </c>
      <c r="C369">
        <v>4.7</v>
      </c>
      <c r="D369">
        <v>50482</v>
      </c>
      <c r="E369">
        <v>7</v>
      </c>
      <c r="F369">
        <v>2014</v>
      </c>
      <c r="G369" s="1" t="s">
        <v>12</v>
      </c>
    </row>
    <row r="370" spans="1:7" x14ac:dyDescent="0.25">
      <c r="A370" s="1" t="s">
        <v>428</v>
      </c>
      <c r="B370" s="1" t="s">
        <v>289</v>
      </c>
      <c r="C370">
        <v>4.7</v>
      </c>
      <c r="D370">
        <v>50482</v>
      </c>
      <c r="E370">
        <v>13</v>
      </c>
      <c r="F370">
        <v>2014</v>
      </c>
      <c r="G370" s="1" t="s">
        <v>12</v>
      </c>
    </row>
    <row r="371" spans="1:7" x14ac:dyDescent="0.25">
      <c r="A371" s="1" t="s">
        <v>429</v>
      </c>
      <c r="B371" s="1" t="s">
        <v>430</v>
      </c>
      <c r="C371">
        <v>4.5999999999999996</v>
      </c>
      <c r="D371">
        <v>3207</v>
      </c>
      <c r="E371">
        <v>6</v>
      </c>
      <c r="F371">
        <v>2009</v>
      </c>
      <c r="G371" s="1" t="s">
        <v>9</v>
      </c>
    </row>
    <row r="372" spans="1:7" x14ac:dyDescent="0.25">
      <c r="A372" s="1" t="s">
        <v>429</v>
      </c>
      <c r="B372" s="1" t="s">
        <v>430</v>
      </c>
      <c r="C372">
        <v>4.5999999999999996</v>
      </c>
      <c r="D372">
        <v>3207</v>
      </c>
      <c r="E372">
        <v>6</v>
      </c>
      <c r="F372">
        <v>2010</v>
      </c>
      <c r="G372" s="1" t="s">
        <v>9</v>
      </c>
    </row>
    <row r="373" spans="1:7" x14ac:dyDescent="0.25">
      <c r="A373" s="1" t="s">
        <v>429</v>
      </c>
      <c r="B373" s="1" t="s">
        <v>430</v>
      </c>
      <c r="C373">
        <v>4.5999999999999996</v>
      </c>
      <c r="D373">
        <v>3207</v>
      </c>
      <c r="E373">
        <v>6</v>
      </c>
      <c r="F373">
        <v>2011</v>
      </c>
      <c r="G373" s="1" t="s">
        <v>9</v>
      </c>
    </row>
    <row r="374" spans="1:7" x14ac:dyDescent="0.25">
      <c r="A374" s="1" t="s">
        <v>429</v>
      </c>
      <c r="B374" s="1" t="s">
        <v>430</v>
      </c>
      <c r="C374">
        <v>4.5999999999999996</v>
      </c>
      <c r="D374">
        <v>3207</v>
      </c>
      <c r="E374">
        <v>6</v>
      </c>
      <c r="F374">
        <v>2012</v>
      </c>
      <c r="G374" s="1" t="s">
        <v>9</v>
      </c>
    </row>
    <row r="375" spans="1:7" x14ac:dyDescent="0.25">
      <c r="A375" s="1" t="s">
        <v>429</v>
      </c>
      <c r="B375" s="1" t="s">
        <v>430</v>
      </c>
      <c r="C375">
        <v>4.5999999999999996</v>
      </c>
      <c r="D375">
        <v>3207</v>
      </c>
      <c r="E375">
        <v>6</v>
      </c>
      <c r="F375">
        <v>2013</v>
      </c>
      <c r="G375" s="1" t="s">
        <v>9</v>
      </c>
    </row>
    <row r="376" spans="1:7" x14ac:dyDescent="0.25">
      <c r="A376" s="1" t="s">
        <v>431</v>
      </c>
      <c r="B376" s="1" t="s">
        <v>385</v>
      </c>
      <c r="C376">
        <v>4.5999999999999996</v>
      </c>
      <c r="D376">
        <v>803</v>
      </c>
      <c r="E376">
        <v>9</v>
      </c>
      <c r="F376">
        <v>2009</v>
      </c>
      <c r="G376" s="1" t="s">
        <v>9</v>
      </c>
    </row>
    <row r="377" spans="1:7" x14ac:dyDescent="0.25">
      <c r="A377" s="1" t="s">
        <v>432</v>
      </c>
      <c r="B377" s="1" t="s">
        <v>433</v>
      </c>
      <c r="C377">
        <v>4.7</v>
      </c>
      <c r="D377">
        <v>23308</v>
      </c>
      <c r="E377">
        <v>6</v>
      </c>
      <c r="F377">
        <v>2013</v>
      </c>
      <c r="G377" s="1" t="s">
        <v>9</v>
      </c>
    </row>
    <row r="378" spans="1:7" x14ac:dyDescent="0.25">
      <c r="A378" s="1" t="s">
        <v>432</v>
      </c>
      <c r="B378" s="1" t="s">
        <v>433</v>
      </c>
      <c r="C378">
        <v>4.7</v>
      </c>
      <c r="D378">
        <v>23308</v>
      </c>
      <c r="E378">
        <v>6</v>
      </c>
      <c r="F378">
        <v>2015</v>
      </c>
      <c r="G378" s="1" t="s">
        <v>9</v>
      </c>
    </row>
    <row r="379" spans="1:7" x14ac:dyDescent="0.25">
      <c r="A379" s="1" t="s">
        <v>432</v>
      </c>
      <c r="B379" s="1" t="s">
        <v>433</v>
      </c>
      <c r="C379">
        <v>4.7</v>
      </c>
      <c r="D379">
        <v>23308</v>
      </c>
      <c r="E379">
        <v>6</v>
      </c>
      <c r="F379">
        <v>2016</v>
      </c>
      <c r="G379" s="1" t="s">
        <v>9</v>
      </c>
    </row>
    <row r="380" spans="1:7" x14ac:dyDescent="0.25">
      <c r="A380" s="1" t="s">
        <v>432</v>
      </c>
      <c r="B380" s="1" t="s">
        <v>433</v>
      </c>
      <c r="C380">
        <v>4.7</v>
      </c>
      <c r="D380">
        <v>23308</v>
      </c>
      <c r="E380">
        <v>6</v>
      </c>
      <c r="F380">
        <v>2017</v>
      </c>
      <c r="G380" s="1" t="s">
        <v>9</v>
      </c>
    </row>
    <row r="381" spans="1:7" x14ac:dyDescent="0.25">
      <c r="A381" s="1" t="s">
        <v>432</v>
      </c>
      <c r="B381" s="1" t="s">
        <v>433</v>
      </c>
      <c r="C381">
        <v>4.7</v>
      </c>
      <c r="D381">
        <v>23308</v>
      </c>
      <c r="E381">
        <v>6</v>
      </c>
      <c r="F381">
        <v>2018</v>
      </c>
      <c r="G381" s="1" t="s">
        <v>9</v>
      </c>
    </row>
    <row r="382" spans="1:7" x14ac:dyDescent="0.25">
      <c r="A382" s="1" t="s">
        <v>432</v>
      </c>
      <c r="B382" s="1" t="s">
        <v>433</v>
      </c>
      <c r="C382">
        <v>4.7</v>
      </c>
      <c r="D382">
        <v>23308</v>
      </c>
      <c r="E382">
        <v>6</v>
      </c>
      <c r="F382">
        <v>2019</v>
      </c>
      <c r="G382" s="1" t="s">
        <v>9</v>
      </c>
    </row>
    <row r="383" spans="1:7" x14ac:dyDescent="0.25">
      <c r="A383" s="1" t="s">
        <v>434</v>
      </c>
      <c r="B383" s="1" t="s">
        <v>80</v>
      </c>
      <c r="C383">
        <v>4.8</v>
      </c>
      <c r="D383">
        <v>5836</v>
      </c>
      <c r="E383">
        <v>0</v>
      </c>
      <c r="F383">
        <v>2017</v>
      </c>
      <c r="G383" s="1" t="s">
        <v>12</v>
      </c>
    </row>
    <row r="384" spans="1:7" x14ac:dyDescent="0.25">
      <c r="A384" s="1" t="s">
        <v>435</v>
      </c>
      <c r="B384" s="1" t="s">
        <v>436</v>
      </c>
      <c r="C384">
        <v>4.0999999999999996</v>
      </c>
      <c r="D384">
        <v>79446</v>
      </c>
      <c r="E384">
        <v>18</v>
      </c>
      <c r="F384">
        <v>2015</v>
      </c>
      <c r="G384" s="1" t="s">
        <v>12</v>
      </c>
    </row>
    <row r="385" spans="1:7" x14ac:dyDescent="0.25">
      <c r="A385" s="1" t="s">
        <v>435</v>
      </c>
      <c r="B385" s="1" t="s">
        <v>436</v>
      </c>
      <c r="C385">
        <v>4.0999999999999996</v>
      </c>
      <c r="D385">
        <v>79446</v>
      </c>
      <c r="E385">
        <v>7</v>
      </c>
      <c r="F385">
        <v>2016</v>
      </c>
      <c r="G385" s="1" t="s">
        <v>12</v>
      </c>
    </row>
    <row r="386" spans="1:7" x14ac:dyDescent="0.25">
      <c r="A386" s="1" t="s">
        <v>437</v>
      </c>
      <c r="B386" s="1" t="s">
        <v>438</v>
      </c>
      <c r="C386">
        <v>4.7</v>
      </c>
      <c r="D386">
        <v>7747</v>
      </c>
      <c r="E386">
        <v>14</v>
      </c>
      <c r="F386">
        <v>2010</v>
      </c>
      <c r="G386" s="1" t="s">
        <v>12</v>
      </c>
    </row>
    <row r="387" spans="1:7" x14ac:dyDescent="0.25">
      <c r="A387" s="1" t="s">
        <v>437</v>
      </c>
      <c r="B387" s="1" t="s">
        <v>438</v>
      </c>
      <c r="C387">
        <v>4.7</v>
      </c>
      <c r="D387">
        <v>7747</v>
      </c>
      <c r="E387">
        <v>14</v>
      </c>
      <c r="F387">
        <v>2011</v>
      </c>
      <c r="G387" s="1" t="s">
        <v>12</v>
      </c>
    </row>
    <row r="388" spans="1:7" x14ac:dyDescent="0.25">
      <c r="A388" s="1" t="s">
        <v>439</v>
      </c>
      <c r="B388" s="1" t="s">
        <v>438</v>
      </c>
      <c r="C388">
        <v>4.7</v>
      </c>
      <c r="D388">
        <v>7251</v>
      </c>
      <c r="E388">
        <v>9</v>
      </c>
      <c r="F388">
        <v>2010</v>
      </c>
      <c r="G388" s="1" t="s">
        <v>12</v>
      </c>
    </row>
    <row r="389" spans="1:7" x14ac:dyDescent="0.25">
      <c r="A389" s="1" t="s">
        <v>440</v>
      </c>
      <c r="B389" s="1" t="s">
        <v>438</v>
      </c>
      <c r="C389">
        <v>4.7</v>
      </c>
      <c r="D389">
        <v>7251</v>
      </c>
      <c r="E389">
        <v>16</v>
      </c>
      <c r="F389">
        <v>2009</v>
      </c>
      <c r="G389" s="1" t="s">
        <v>12</v>
      </c>
    </row>
    <row r="390" spans="1:7" x14ac:dyDescent="0.25">
      <c r="A390" s="1" t="s">
        <v>441</v>
      </c>
      <c r="B390" s="1" t="s">
        <v>438</v>
      </c>
      <c r="C390">
        <v>4.4000000000000004</v>
      </c>
      <c r="D390">
        <v>10559</v>
      </c>
      <c r="E390">
        <v>2</v>
      </c>
      <c r="F390">
        <v>2009</v>
      </c>
      <c r="G390" s="1" t="s">
        <v>12</v>
      </c>
    </row>
    <row r="391" spans="1:7" x14ac:dyDescent="0.25">
      <c r="A391" s="1" t="s">
        <v>441</v>
      </c>
      <c r="B391" s="1" t="s">
        <v>438</v>
      </c>
      <c r="C391">
        <v>4.4000000000000004</v>
      </c>
      <c r="D391">
        <v>10559</v>
      </c>
      <c r="E391">
        <v>2</v>
      </c>
      <c r="F391">
        <v>2010</v>
      </c>
      <c r="G391" s="1" t="s">
        <v>12</v>
      </c>
    </row>
    <row r="392" spans="1:7" x14ac:dyDescent="0.25">
      <c r="A392" s="1" t="s">
        <v>442</v>
      </c>
      <c r="B392" s="1" t="s">
        <v>443</v>
      </c>
      <c r="C392">
        <v>4.8</v>
      </c>
      <c r="D392">
        <v>5249</v>
      </c>
      <c r="E392">
        <v>5</v>
      </c>
      <c r="F392">
        <v>2016</v>
      </c>
      <c r="G392" s="1" t="s">
        <v>12</v>
      </c>
    </row>
    <row r="393" spans="1:7" x14ac:dyDescent="0.25">
      <c r="A393" s="1" t="s">
        <v>442</v>
      </c>
      <c r="B393" s="1" t="s">
        <v>443</v>
      </c>
      <c r="C393">
        <v>4.8</v>
      </c>
      <c r="D393">
        <v>5249</v>
      </c>
      <c r="E393">
        <v>5</v>
      </c>
      <c r="F393">
        <v>2017</v>
      </c>
      <c r="G393" s="1" t="s">
        <v>12</v>
      </c>
    </row>
    <row r="394" spans="1:7" x14ac:dyDescent="0.25">
      <c r="A394" s="1" t="s">
        <v>444</v>
      </c>
      <c r="B394" s="1" t="s">
        <v>445</v>
      </c>
      <c r="C394">
        <v>3.9</v>
      </c>
      <c r="D394">
        <v>33844</v>
      </c>
      <c r="E394">
        <v>20</v>
      </c>
      <c r="F394">
        <v>2013</v>
      </c>
      <c r="G394" s="1" t="s">
        <v>12</v>
      </c>
    </row>
    <row r="395" spans="1:7" x14ac:dyDescent="0.25">
      <c r="A395" s="1" t="s">
        <v>444</v>
      </c>
      <c r="B395" s="1" t="s">
        <v>445</v>
      </c>
      <c r="C395">
        <v>3.9</v>
      </c>
      <c r="D395">
        <v>33844</v>
      </c>
      <c r="E395">
        <v>20</v>
      </c>
      <c r="F395">
        <v>2014</v>
      </c>
      <c r="G395" s="1" t="s">
        <v>12</v>
      </c>
    </row>
    <row r="396" spans="1:7" x14ac:dyDescent="0.25">
      <c r="A396" s="1" t="s">
        <v>446</v>
      </c>
      <c r="B396" s="1" t="s">
        <v>447</v>
      </c>
      <c r="C396">
        <v>4.4000000000000004</v>
      </c>
      <c r="D396">
        <v>11616</v>
      </c>
      <c r="E396">
        <v>7</v>
      </c>
      <c r="F396">
        <v>2012</v>
      </c>
      <c r="G396" s="1" t="s">
        <v>12</v>
      </c>
    </row>
    <row r="397" spans="1:7" x14ac:dyDescent="0.25">
      <c r="A397" s="1" t="s">
        <v>446</v>
      </c>
      <c r="B397" s="1" t="s">
        <v>447</v>
      </c>
      <c r="C397">
        <v>4.4000000000000004</v>
      </c>
      <c r="D397">
        <v>11616</v>
      </c>
      <c r="E397">
        <v>7</v>
      </c>
      <c r="F397">
        <v>2013</v>
      </c>
      <c r="G397" s="1" t="s">
        <v>12</v>
      </c>
    </row>
    <row r="398" spans="1:7" x14ac:dyDescent="0.25">
      <c r="A398" s="1" t="s">
        <v>446</v>
      </c>
      <c r="B398" s="1" t="s">
        <v>447</v>
      </c>
      <c r="C398">
        <v>4.4000000000000004</v>
      </c>
      <c r="D398">
        <v>11616</v>
      </c>
      <c r="E398">
        <v>7</v>
      </c>
      <c r="F398">
        <v>2014</v>
      </c>
      <c r="G398" s="1" t="s">
        <v>12</v>
      </c>
    </row>
    <row r="399" spans="1:7" x14ac:dyDescent="0.25">
      <c r="A399" s="1" t="s">
        <v>448</v>
      </c>
      <c r="B399" s="1" t="s">
        <v>377</v>
      </c>
      <c r="C399">
        <v>4.5</v>
      </c>
      <c r="D399">
        <v>13609</v>
      </c>
      <c r="E399">
        <v>14</v>
      </c>
      <c r="F399">
        <v>2019</v>
      </c>
      <c r="G399" s="1" t="s">
        <v>12</v>
      </c>
    </row>
    <row r="400" spans="1:7" x14ac:dyDescent="0.25">
      <c r="A400" s="1" t="s">
        <v>449</v>
      </c>
      <c r="B400" s="1" t="s">
        <v>450</v>
      </c>
      <c r="C400">
        <v>4.7</v>
      </c>
      <c r="D400">
        <v>8587</v>
      </c>
      <c r="E400">
        <v>10</v>
      </c>
      <c r="F400">
        <v>2009</v>
      </c>
      <c r="G400" s="1" t="s">
        <v>12</v>
      </c>
    </row>
    <row r="401" spans="1:7" x14ac:dyDescent="0.25">
      <c r="A401" s="1" t="s">
        <v>451</v>
      </c>
      <c r="B401" s="1" t="s">
        <v>452</v>
      </c>
      <c r="C401">
        <v>4.3</v>
      </c>
      <c r="D401">
        <v>29442</v>
      </c>
      <c r="E401">
        <v>7</v>
      </c>
      <c r="F401">
        <v>2017</v>
      </c>
      <c r="G401" s="1" t="s">
        <v>12</v>
      </c>
    </row>
    <row r="402" spans="1:7" x14ac:dyDescent="0.25">
      <c r="A402" s="1" t="s">
        <v>453</v>
      </c>
      <c r="B402" s="1" t="s">
        <v>454</v>
      </c>
      <c r="C402">
        <v>4.5999999999999996</v>
      </c>
      <c r="D402">
        <v>11098</v>
      </c>
      <c r="E402">
        <v>13</v>
      </c>
      <c r="F402">
        <v>2012</v>
      </c>
      <c r="G402" s="1" t="s">
        <v>12</v>
      </c>
    </row>
    <row r="403" spans="1:7" x14ac:dyDescent="0.25">
      <c r="A403" s="1" t="s">
        <v>455</v>
      </c>
      <c r="B403" s="1" t="s">
        <v>456</v>
      </c>
      <c r="C403">
        <v>4.8</v>
      </c>
      <c r="D403">
        <v>9947</v>
      </c>
      <c r="E403">
        <v>11</v>
      </c>
      <c r="F403">
        <v>2018</v>
      </c>
      <c r="G403" s="1" t="s">
        <v>12</v>
      </c>
    </row>
    <row r="404" spans="1:7" x14ac:dyDescent="0.25">
      <c r="A404" s="1" t="s">
        <v>457</v>
      </c>
      <c r="B404" s="1" t="s">
        <v>458</v>
      </c>
      <c r="C404">
        <v>4.8</v>
      </c>
      <c r="D404">
        <v>13871</v>
      </c>
      <c r="E404">
        <v>6</v>
      </c>
      <c r="F404">
        <v>2009</v>
      </c>
      <c r="G404" s="1" t="s">
        <v>12</v>
      </c>
    </row>
    <row r="405" spans="1:7" x14ac:dyDescent="0.25">
      <c r="A405" s="1" t="s">
        <v>457</v>
      </c>
      <c r="B405" s="1" t="s">
        <v>458</v>
      </c>
      <c r="C405">
        <v>4.8</v>
      </c>
      <c r="D405">
        <v>13871</v>
      </c>
      <c r="E405">
        <v>6</v>
      </c>
      <c r="F405">
        <v>2010</v>
      </c>
      <c r="G405" s="1" t="s">
        <v>12</v>
      </c>
    </row>
    <row r="406" spans="1:7" x14ac:dyDescent="0.25">
      <c r="A406" s="1" t="s">
        <v>457</v>
      </c>
      <c r="B406" s="1" t="s">
        <v>458</v>
      </c>
      <c r="C406">
        <v>4.8</v>
      </c>
      <c r="D406">
        <v>13871</v>
      </c>
      <c r="E406">
        <v>8</v>
      </c>
      <c r="F406">
        <v>2011</v>
      </c>
      <c r="G406" s="1" t="s">
        <v>12</v>
      </c>
    </row>
    <row r="407" spans="1:7" x14ac:dyDescent="0.25">
      <c r="A407" s="1" t="s">
        <v>457</v>
      </c>
      <c r="B407" s="1" t="s">
        <v>458</v>
      </c>
      <c r="C407">
        <v>4.8</v>
      </c>
      <c r="D407">
        <v>13871</v>
      </c>
      <c r="E407">
        <v>7</v>
      </c>
      <c r="F407">
        <v>2011</v>
      </c>
      <c r="G407" s="1" t="s">
        <v>12</v>
      </c>
    </row>
    <row r="408" spans="1:7" x14ac:dyDescent="0.25">
      <c r="A408" s="1" t="s">
        <v>459</v>
      </c>
      <c r="B408" s="1" t="s">
        <v>333</v>
      </c>
      <c r="C408">
        <v>4.8</v>
      </c>
      <c r="D408">
        <v>6982</v>
      </c>
      <c r="E408">
        <v>14</v>
      </c>
      <c r="F408">
        <v>2013</v>
      </c>
      <c r="G408" s="1" t="s">
        <v>12</v>
      </c>
    </row>
    <row r="409" spans="1:7" x14ac:dyDescent="0.25">
      <c r="A409" s="1" t="s">
        <v>460</v>
      </c>
      <c r="B409" s="1" t="s">
        <v>88</v>
      </c>
      <c r="C409">
        <v>4.7</v>
      </c>
      <c r="D409">
        <v>32122</v>
      </c>
      <c r="E409">
        <v>14</v>
      </c>
      <c r="F409">
        <v>2010</v>
      </c>
      <c r="G409" s="1" t="s">
        <v>12</v>
      </c>
    </row>
    <row r="410" spans="1:7" x14ac:dyDescent="0.25">
      <c r="A410" s="1" t="s">
        <v>461</v>
      </c>
      <c r="B410" s="1" t="s">
        <v>88</v>
      </c>
      <c r="C410">
        <v>4.7</v>
      </c>
      <c r="D410">
        <v>32122</v>
      </c>
      <c r="E410">
        <v>8</v>
      </c>
      <c r="F410">
        <v>2011</v>
      </c>
      <c r="G410" s="1" t="s">
        <v>12</v>
      </c>
    </row>
    <row r="411" spans="1:7" x14ac:dyDescent="0.25">
      <c r="A411" s="1" t="s">
        <v>461</v>
      </c>
      <c r="B411" s="1" t="s">
        <v>88</v>
      </c>
      <c r="C411">
        <v>4.7</v>
      </c>
      <c r="D411">
        <v>32122</v>
      </c>
      <c r="E411">
        <v>8</v>
      </c>
      <c r="F411">
        <v>2012</v>
      </c>
      <c r="G411" s="1" t="s">
        <v>12</v>
      </c>
    </row>
    <row r="412" spans="1:7" x14ac:dyDescent="0.25">
      <c r="A412" s="1" t="s">
        <v>462</v>
      </c>
      <c r="B412" s="1" t="s">
        <v>88</v>
      </c>
      <c r="C412">
        <v>4.8</v>
      </c>
      <c r="D412">
        <v>16949</v>
      </c>
      <c r="E412">
        <v>30</v>
      </c>
      <c r="F412">
        <v>2011</v>
      </c>
      <c r="G412" s="1" t="s">
        <v>12</v>
      </c>
    </row>
    <row r="413" spans="1:7" x14ac:dyDescent="0.25">
      <c r="A413" s="1" t="s">
        <v>462</v>
      </c>
      <c r="B413" s="1" t="s">
        <v>88</v>
      </c>
      <c r="C413">
        <v>4.8</v>
      </c>
      <c r="D413">
        <v>16949</v>
      </c>
      <c r="E413">
        <v>30</v>
      </c>
      <c r="F413">
        <v>2012</v>
      </c>
      <c r="G413" s="1" t="s">
        <v>12</v>
      </c>
    </row>
    <row r="414" spans="1:7" x14ac:dyDescent="0.25">
      <c r="A414" s="1" t="s">
        <v>463</v>
      </c>
      <c r="B414" s="1" t="s">
        <v>464</v>
      </c>
      <c r="C414">
        <v>4.7</v>
      </c>
      <c r="D414">
        <v>9289</v>
      </c>
      <c r="E414">
        <v>13</v>
      </c>
      <c r="F414">
        <v>2010</v>
      </c>
      <c r="G414" s="1" t="s">
        <v>9</v>
      </c>
    </row>
    <row r="415" spans="1:7" x14ac:dyDescent="0.25">
      <c r="A415" s="1" t="s">
        <v>463</v>
      </c>
      <c r="B415" s="1" t="s">
        <v>464</v>
      </c>
      <c r="C415">
        <v>4.7</v>
      </c>
      <c r="D415">
        <v>9289</v>
      </c>
      <c r="E415">
        <v>9</v>
      </c>
      <c r="F415">
        <v>2011</v>
      </c>
      <c r="G415" s="1" t="s">
        <v>9</v>
      </c>
    </row>
    <row r="416" spans="1:7" x14ac:dyDescent="0.25">
      <c r="A416" s="1" t="s">
        <v>463</v>
      </c>
      <c r="B416" s="1" t="s">
        <v>464</v>
      </c>
      <c r="C416">
        <v>4.7</v>
      </c>
      <c r="D416">
        <v>9289</v>
      </c>
      <c r="E416">
        <v>9</v>
      </c>
      <c r="F416">
        <v>2012</v>
      </c>
      <c r="G416" s="1" t="s">
        <v>9</v>
      </c>
    </row>
    <row r="417" spans="1:7" x14ac:dyDescent="0.25">
      <c r="A417" s="1" t="s">
        <v>465</v>
      </c>
      <c r="B417" s="1" t="s">
        <v>466</v>
      </c>
      <c r="C417">
        <v>4.3</v>
      </c>
      <c r="D417">
        <v>7368</v>
      </c>
      <c r="E417">
        <v>7</v>
      </c>
      <c r="F417">
        <v>2017</v>
      </c>
      <c r="G417" s="1" t="s">
        <v>9</v>
      </c>
    </row>
    <row r="418" spans="1:7" x14ac:dyDescent="0.25">
      <c r="A418" s="1" t="s">
        <v>465</v>
      </c>
      <c r="B418" s="1" t="s">
        <v>466</v>
      </c>
      <c r="C418">
        <v>4.3</v>
      </c>
      <c r="D418">
        <v>7368</v>
      </c>
      <c r="E418">
        <v>7</v>
      </c>
      <c r="F418">
        <v>2018</v>
      </c>
      <c r="G418" s="1" t="s">
        <v>9</v>
      </c>
    </row>
    <row r="419" spans="1:7" x14ac:dyDescent="0.25">
      <c r="A419" s="1" t="s">
        <v>467</v>
      </c>
      <c r="B419" s="1" t="s">
        <v>468</v>
      </c>
      <c r="C419">
        <v>4.7</v>
      </c>
      <c r="D419">
        <v>4028</v>
      </c>
      <c r="E419">
        <v>9</v>
      </c>
      <c r="F419">
        <v>2009</v>
      </c>
      <c r="G419" s="1" t="s">
        <v>9</v>
      </c>
    </row>
    <row r="420" spans="1:7" x14ac:dyDescent="0.25">
      <c r="A420" s="1" t="s">
        <v>469</v>
      </c>
      <c r="B420" s="1" t="s">
        <v>333</v>
      </c>
      <c r="C420">
        <v>4.8</v>
      </c>
      <c r="D420">
        <v>4628</v>
      </c>
      <c r="E420">
        <v>7</v>
      </c>
      <c r="F420">
        <v>2009</v>
      </c>
      <c r="G420" s="1" t="s">
        <v>12</v>
      </c>
    </row>
    <row r="421" spans="1:7" x14ac:dyDescent="0.25">
      <c r="A421" s="1" t="s">
        <v>469</v>
      </c>
      <c r="B421" s="1" t="s">
        <v>333</v>
      </c>
      <c r="C421">
        <v>4.8</v>
      </c>
      <c r="D421">
        <v>4628</v>
      </c>
      <c r="E421">
        <v>7</v>
      </c>
      <c r="F421">
        <v>2010</v>
      </c>
      <c r="G421" s="1" t="s">
        <v>12</v>
      </c>
    </row>
    <row r="422" spans="1:7" x14ac:dyDescent="0.25">
      <c r="A422" s="1" t="s">
        <v>470</v>
      </c>
      <c r="B422" s="1" t="s">
        <v>471</v>
      </c>
      <c r="C422">
        <v>4.9000000000000004</v>
      </c>
      <c r="D422">
        <v>5396</v>
      </c>
      <c r="E422">
        <v>20</v>
      </c>
      <c r="F422">
        <v>2013</v>
      </c>
      <c r="G422" s="1" t="s">
        <v>12</v>
      </c>
    </row>
    <row r="423" spans="1:7" x14ac:dyDescent="0.25">
      <c r="A423" s="1" t="s">
        <v>472</v>
      </c>
      <c r="B423" s="1" t="s">
        <v>473</v>
      </c>
      <c r="C423">
        <v>4.4000000000000004</v>
      </c>
      <c r="D423">
        <v>4247</v>
      </c>
      <c r="E423">
        <v>13</v>
      </c>
      <c r="F423">
        <v>2011</v>
      </c>
      <c r="G423" s="1" t="s">
        <v>9</v>
      </c>
    </row>
    <row r="424" spans="1:7" x14ac:dyDescent="0.25">
      <c r="A424" s="1" t="s">
        <v>472</v>
      </c>
      <c r="B424" s="1" t="s">
        <v>473</v>
      </c>
      <c r="C424">
        <v>4.4000000000000004</v>
      </c>
      <c r="D424">
        <v>4247</v>
      </c>
      <c r="E424">
        <v>13</v>
      </c>
      <c r="F424">
        <v>2012</v>
      </c>
      <c r="G424" s="1" t="s">
        <v>9</v>
      </c>
    </row>
    <row r="425" spans="1:7" x14ac:dyDescent="0.25">
      <c r="A425" s="1" t="s">
        <v>474</v>
      </c>
      <c r="B425" s="1" t="s">
        <v>475</v>
      </c>
      <c r="C425">
        <v>4.5</v>
      </c>
      <c r="D425">
        <v>22641</v>
      </c>
      <c r="E425">
        <v>11</v>
      </c>
      <c r="F425">
        <v>2015</v>
      </c>
      <c r="G425" s="1" t="s">
        <v>9</v>
      </c>
    </row>
    <row r="426" spans="1:7" x14ac:dyDescent="0.25">
      <c r="A426" s="1" t="s">
        <v>474</v>
      </c>
      <c r="B426" s="1" t="s">
        <v>475</v>
      </c>
      <c r="C426">
        <v>4.5</v>
      </c>
      <c r="D426">
        <v>22641</v>
      </c>
      <c r="E426">
        <v>11</v>
      </c>
      <c r="F426">
        <v>2016</v>
      </c>
      <c r="G426" s="1" t="s">
        <v>9</v>
      </c>
    </row>
    <row r="427" spans="1:7" x14ac:dyDescent="0.25">
      <c r="A427" s="1" t="s">
        <v>474</v>
      </c>
      <c r="B427" s="1" t="s">
        <v>475</v>
      </c>
      <c r="C427">
        <v>4.5</v>
      </c>
      <c r="D427">
        <v>22641</v>
      </c>
      <c r="E427">
        <v>11</v>
      </c>
      <c r="F427">
        <v>2017</v>
      </c>
      <c r="G427" s="1" t="s">
        <v>9</v>
      </c>
    </row>
    <row r="428" spans="1:7" x14ac:dyDescent="0.25">
      <c r="A428" s="1" t="s">
        <v>474</v>
      </c>
      <c r="B428" s="1" t="s">
        <v>475</v>
      </c>
      <c r="C428">
        <v>4.5</v>
      </c>
      <c r="D428">
        <v>22641</v>
      </c>
      <c r="E428">
        <v>11</v>
      </c>
      <c r="F428">
        <v>2019</v>
      </c>
      <c r="G428" s="1" t="s">
        <v>9</v>
      </c>
    </row>
    <row r="429" spans="1:7" x14ac:dyDescent="0.25">
      <c r="A429" s="1" t="s">
        <v>476</v>
      </c>
      <c r="B429" s="1" t="s">
        <v>377</v>
      </c>
      <c r="C429">
        <v>4.4000000000000004</v>
      </c>
      <c r="D429">
        <v>6222</v>
      </c>
      <c r="E429">
        <v>18</v>
      </c>
      <c r="F429">
        <v>2011</v>
      </c>
      <c r="G429" s="1" t="s">
        <v>12</v>
      </c>
    </row>
    <row r="430" spans="1:7" x14ac:dyDescent="0.25">
      <c r="A430" s="1" t="s">
        <v>477</v>
      </c>
      <c r="B430" s="1" t="s">
        <v>333</v>
      </c>
      <c r="C430">
        <v>4.8</v>
      </c>
      <c r="D430">
        <v>4506</v>
      </c>
      <c r="E430">
        <v>14</v>
      </c>
      <c r="F430">
        <v>2010</v>
      </c>
      <c r="G430" s="1" t="s">
        <v>12</v>
      </c>
    </row>
    <row r="431" spans="1:7" x14ac:dyDescent="0.25">
      <c r="A431" s="1" t="s">
        <v>478</v>
      </c>
      <c r="B431" s="1" t="s">
        <v>245</v>
      </c>
      <c r="C431">
        <v>4.2</v>
      </c>
      <c r="D431">
        <v>8747</v>
      </c>
      <c r="E431">
        <v>19</v>
      </c>
      <c r="F431">
        <v>2009</v>
      </c>
      <c r="G431" s="1" t="s">
        <v>12</v>
      </c>
    </row>
    <row r="432" spans="1:7" x14ac:dyDescent="0.25">
      <c r="A432" s="1" t="s">
        <v>479</v>
      </c>
      <c r="B432" s="1" t="s">
        <v>480</v>
      </c>
      <c r="C432">
        <v>4.8</v>
      </c>
      <c r="D432">
        <v>1655</v>
      </c>
      <c r="E432">
        <v>13</v>
      </c>
      <c r="F432">
        <v>2009</v>
      </c>
      <c r="G432" s="1" t="s">
        <v>9</v>
      </c>
    </row>
    <row r="433" spans="1:7" x14ac:dyDescent="0.25">
      <c r="A433" s="1" t="s">
        <v>481</v>
      </c>
      <c r="B433" s="1" t="s">
        <v>482</v>
      </c>
      <c r="C433">
        <v>4.9000000000000004</v>
      </c>
      <c r="D433">
        <v>7861</v>
      </c>
      <c r="E433">
        <v>5</v>
      </c>
      <c r="F433">
        <v>2016</v>
      </c>
      <c r="G433" s="1" t="s">
        <v>9</v>
      </c>
    </row>
    <row r="434" spans="1:7" x14ac:dyDescent="0.25">
      <c r="A434" s="1" t="s">
        <v>483</v>
      </c>
      <c r="B434" s="1" t="s">
        <v>333</v>
      </c>
      <c r="C434">
        <v>4.8</v>
      </c>
      <c r="D434">
        <v>6247</v>
      </c>
      <c r="E434">
        <v>10</v>
      </c>
      <c r="F434">
        <v>2012</v>
      </c>
      <c r="G434" s="1" t="s">
        <v>12</v>
      </c>
    </row>
    <row r="435" spans="1:7" x14ac:dyDescent="0.25">
      <c r="A435" s="1" t="s">
        <v>484</v>
      </c>
      <c r="B435" s="1" t="s">
        <v>485</v>
      </c>
      <c r="C435">
        <v>4.7</v>
      </c>
      <c r="D435">
        <v>39459</v>
      </c>
      <c r="E435">
        <v>9</v>
      </c>
      <c r="F435">
        <v>2015</v>
      </c>
      <c r="G435" s="1" t="s">
        <v>12</v>
      </c>
    </row>
    <row r="436" spans="1:7" x14ac:dyDescent="0.25">
      <c r="A436" s="1" t="s">
        <v>486</v>
      </c>
      <c r="B436" s="1" t="s">
        <v>487</v>
      </c>
      <c r="C436">
        <v>4.5</v>
      </c>
      <c r="D436">
        <v>10101</v>
      </c>
      <c r="E436">
        <v>8</v>
      </c>
      <c r="F436">
        <v>2014</v>
      </c>
      <c r="G436" s="1" t="s">
        <v>12</v>
      </c>
    </row>
    <row r="437" spans="1:7" x14ac:dyDescent="0.25">
      <c r="A437" s="1" t="s">
        <v>488</v>
      </c>
      <c r="B437" s="1" t="s">
        <v>80</v>
      </c>
      <c r="C437">
        <v>4.8</v>
      </c>
      <c r="D437">
        <v>5898</v>
      </c>
      <c r="E437">
        <v>8</v>
      </c>
      <c r="F437">
        <v>2018</v>
      </c>
      <c r="G437" s="1" t="s">
        <v>12</v>
      </c>
    </row>
    <row r="438" spans="1:7" x14ac:dyDescent="0.25">
      <c r="A438" s="1" t="s">
        <v>489</v>
      </c>
      <c r="B438" s="1" t="s">
        <v>490</v>
      </c>
      <c r="C438">
        <v>4.5999999999999996</v>
      </c>
      <c r="D438">
        <v>2744</v>
      </c>
      <c r="E438">
        <v>12</v>
      </c>
      <c r="F438">
        <v>2019</v>
      </c>
      <c r="G438" s="1" t="s">
        <v>9</v>
      </c>
    </row>
    <row r="439" spans="1:7" x14ac:dyDescent="0.25">
      <c r="A439" s="1" t="s">
        <v>491</v>
      </c>
      <c r="B439" s="1" t="s">
        <v>492</v>
      </c>
      <c r="C439">
        <v>4.8</v>
      </c>
      <c r="D439">
        <v>49288</v>
      </c>
      <c r="E439">
        <v>11</v>
      </c>
      <c r="F439">
        <v>2015</v>
      </c>
      <c r="G439" s="1" t="s">
        <v>12</v>
      </c>
    </row>
    <row r="440" spans="1:7" x14ac:dyDescent="0.25">
      <c r="A440" s="1" t="s">
        <v>491</v>
      </c>
      <c r="B440" s="1" t="s">
        <v>492</v>
      </c>
      <c r="C440">
        <v>4.8</v>
      </c>
      <c r="D440">
        <v>49288</v>
      </c>
      <c r="E440">
        <v>11</v>
      </c>
      <c r="F440">
        <v>2016</v>
      </c>
      <c r="G440" s="1" t="s">
        <v>12</v>
      </c>
    </row>
    <row r="441" spans="1:7" x14ac:dyDescent="0.25">
      <c r="A441" s="1" t="s">
        <v>493</v>
      </c>
      <c r="B441" s="1" t="s">
        <v>494</v>
      </c>
      <c r="C441">
        <v>4.4000000000000004</v>
      </c>
      <c r="D441">
        <v>1201</v>
      </c>
      <c r="E441">
        <v>40</v>
      </c>
      <c r="F441">
        <v>2010</v>
      </c>
      <c r="G441" s="1" t="s">
        <v>9</v>
      </c>
    </row>
    <row r="442" spans="1:7" x14ac:dyDescent="0.25">
      <c r="A442" s="1" t="s">
        <v>493</v>
      </c>
      <c r="B442" s="1" t="s">
        <v>494</v>
      </c>
      <c r="C442">
        <v>4.4000000000000004</v>
      </c>
      <c r="D442">
        <v>1201</v>
      </c>
      <c r="E442">
        <v>40</v>
      </c>
      <c r="F442">
        <v>2011</v>
      </c>
      <c r="G442" s="1" t="s">
        <v>9</v>
      </c>
    </row>
    <row r="443" spans="1:7" x14ac:dyDescent="0.25">
      <c r="A443" s="1" t="s">
        <v>493</v>
      </c>
      <c r="B443" s="1" t="s">
        <v>494</v>
      </c>
      <c r="C443">
        <v>4.4000000000000004</v>
      </c>
      <c r="D443">
        <v>1201</v>
      </c>
      <c r="E443">
        <v>40</v>
      </c>
      <c r="F443">
        <v>2012</v>
      </c>
      <c r="G443" s="1" t="s">
        <v>9</v>
      </c>
    </row>
    <row r="444" spans="1:7" x14ac:dyDescent="0.25">
      <c r="A444" s="1" t="s">
        <v>493</v>
      </c>
      <c r="B444" s="1" t="s">
        <v>494</v>
      </c>
      <c r="C444">
        <v>4.4000000000000004</v>
      </c>
      <c r="D444">
        <v>1201</v>
      </c>
      <c r="E444">
        <v>40</v>
      </c>
      <c r="F444">
        <v>2013</v>
      </c>
      <c r="G444" s="1" t="s">
        <v>9</v>
      </c>
    </row>
    <row r="445" spans="1:7" x14ac:dyDescent="0.25">
      <c r="A445" s="1" t="s">
        <v>493</v>
      </c>
      <c r="B445" s="1" t="s">
        <v>494</v>
      </c>
      <c r="C445">
        <v>4.4000000000000004</v>
      </c>
      <c r="D445">
        <v>1201</v>
      </c>
      <c r="E445">
        <v>40</v>
      </c>
      <c r="F445">
        <v>2014</v>
      </c>
      <c r="G445" s="1" t="s">
        <v>9</v>
      </c>
    </row>
    <row r="446" spans="1:7" x14ac:dyDescent="0.25">
      <c r="A446" s="1" t="s">
        <v>495</v>
      </c>
      <c r="B446" s="1" t="s">
        <v>494</v>
      </c>
      <c r="C446">
        <v>4.3</v>
      </c>
      <c r="D446">
        <v>807</v>
      </c>
      <c r="E446">
        <v>36</v>
      </c>
      <c r="F446">
        <v>2016</v>
      </c>
      <c r="G446" s="1" t="s">
        <v>9</v>
      </c>
    </row>
    <row r="447" spans="1:7" x14ac:dyDescent="0.25">
      <c r="A447" s="1" t="s">
        <v>496</v>
      </c>
      <c r="B447" s="1" t="s">
        <v>497</v>
      </c>
      <c r="C447">
        <v>4.3</v>
      </c>
      <c r="D447">
        <v>3759</v>
      </c>
      <c r="E447">
        <v>16</v>
      </c>
      <c r="F447">
        <v>2011</v>
      </c>
      <c r="G447" s="1" t="s">
        <v>12</v>
      </c>
    </row>
    <row r="448" spans="1:7" x14ac:dyDescent="0.25">
      <c r="A448" s="1" t="s">
        <v>498</v>
      </c>
      <c r="B448" s="1" t="s">
        <v>499</v>
      </c>
      <c r="C448">
        <v>4.8</v>
      </c>
      <c r="D448">
        <v>2663</v>
      </c>
      <c r="E448">
        <v>17</v>
      </c>
      <c r="F448">
        <v>2013</v>
      </c>
      <c r="G448" s="1" t="s">
        <v>9</v>
      </c>
    </row>
    <row r="449" spans="1:7" x14ac:dyDescent="0.25">
      <c r="A449" s="1" t="s">
        <v>500</v>
      </c>
      <c r="B449" s="1" t="s">
        <v>499</v>
      </c>
      <c r="C449">
        <v>4.8</v>
      </c>
      <c r="D449">
        <v>3428</v>
      </c>
      <c r="E449">
        <v>14</v>
      </c>
      <c r="F449">
        <v>2015</v>
      </c>
      <c r="G449" s="1" t="s">
        <v>9</v>
      </c>
    </row>
    <row r="450" spans="1:7" x14ac:dyDescent="0.25">
      <c r="A450" s="1" t="s">
        <v>501</v>
      </c>
      <c r="B450" s="1" t="s">
        <v>499</v>
      </c>
      <c r="C450">
        <v>4.8</v>
      </c>
      <c r="D450">
        <v>2876</v>
      </c>
      <c r="E450">
        <v>21</v>
      </c>
      <c r="F450">
        <v>2012</v>
      </c>
      <c r="G450" s="1" t="s">
        <v>9</v>
      </c>
    </row>
    <row r="451" spans="1:7" x14ac:dyDescent="0.25">
      <c r="A451" s="1" t="s">
        <v>502</v>
      </c>
      <c r="B451" s="1" t="s">
        <v>503</v>
      </c>
      <c r="C451">
        <v>4.5</v>
      </c>
      <c r="D451">
        <v>3601</v>
      </c>
      <c r="E451">
        <v>18</v>
      </c>
      <c r="F451">
        <v>2018</v>
      </c>
      <c r="G451" s="1" t="s">
        <v>9</v>
      </c>
    </row>
    <row r="452" spans="1:7" x14ac:dyDescent="0.25">
      <c r="A452" s="1" t="s">
        <v>504</v>
      </c>
      <c r="B452" s="1" t="s">
        <v>503</v>
      </c>
      <c r="C452">
        <v>4.4000000000000004</v>
      </c>
      <c r="D452">
        <v>7058</v>
      </c>
      <c r="E452">
        <v>17</v>
      </c>
      <c r="F452">
        <v>2018</v>
      </c>
      <c r="G452" s="1" t="s">
        <v>9</v>
      </c>
    </row>
    <row r="453" spans="1:7" x14ac:dyDescent="0.25">
      <c r="A453" s="1" t="s">
        <v>505</v>
      </c>
      <c r="B453" s="1" t="s">
        <v>506</v>
      </c>
      <c r="C453">
        <v>4.8</v>
      </c>
      <c r="D453">
        <v>9784</v>
      </c>
      <c r="E453">
        <v>5</v>
      </c>
      <c r="F453">
        <v>2017</v>
      </c>
      <c r="G453" s="1" t="s">
        <v>12</v>
      </c>
    </row>
    <row r="454" spans="1:7" x14ac:dyDescent="0.25">
      <c r="A454" s="1" t="s">
        <v>505</v>
      </c>
      <c r="B454" s="1" t="s">
        <v>506</v>
      </c>
      <c r="C454">
        <v>4.8</v>
      </c>
      <c r="D454">
        <v>9784</v>
      </c>
      <c r="E454">
        <v>5</v>
      </c>
      <c r="F454">
        <v>2018</v>
      </c>
      <c r="G454" s="1" t="s">
        <v>12</v>
      </c>
    </row>
    <row r="455" spans="1:7" x14ac:dyDescent="0.25">
      <c r="A455" s="1" t="s">
        <v>507</v>
      </c>
      <c r="B455" s="1" t="s">
        <v>508</v>
      </c>
      <c r="C455">
        <v>4.5999999999999996</v>
      </c>
      <c r="D455">
        <v>10795</v>
      </c>
      <c r="E455">
        <v>21</v>
      </c>
      <c r="F455">
        <v>2012</v>
      </c>
      <c r="G455" s="1" t="s">
        <v>9</v>
      </c>
    </row>
    <row r="456" spans="1:7" x14ac:dyDescent="0.25">
      <c r="A456" s="1" t="s">
        <v>509</v>
      </c>
      <c r="B456" s="1" t="s">
        <v>237</v>
      </c>
      <c r="C456">
        <v>4.3</v>
      </c>
      <c r="D456">
        <v>10191</v>
      </c>
      <c r="E456">
        <v>18</v>
      </c>
      <c r="F456">
        <v>2018</v>
      </c>
      <c r="G456" s="1" t="s">
        <v>12</v>
      </c>
    </row>
    <row r="457" spans="1:7" x14ac:dyDescent="0.25">
      <c r="A457" s="1" t="s">
        <v>510</v>
      </c>
      <c r="B457" s="1" t="s">
        <v>377</v>
      </c>
      <c r="C457">
        <v>4.3</v>
      </c>
      <c r="D457">
        <v>14493</v>
      </c>
      <c r="E457">
        <v>18</v>
      </c>
      <c r="F457">
        <v>2012</v>
      </c>
      <c r="G457" s="1" t="s">
        <v>12</v>
      </c>
    </row>
    <row r="458" spans="1:7" x14ac:dyDescent="0.25">
      <c r="A458" s="1" t="s">
        <v>511</v>
      </c>
      <c r="B458" s="1" t="s">
        <v>333</v>
      </c>
      <c r="C458">
        <v>4.5999999999999996</v>
      </c>
      <c r="D458">
        <v>2186</v>
      </c>
      <c r="E458">
        <v>12</v>
      </c>
      <c r="F458">
        <v>2010</v>
      </c>
      <c r="G458" s="1" t="s">
        <v>12</v>
      </c>
    </row>
    <row r="459" spans="1:7" x14ac:dyDescent="0.25">
      <c r="A459" s="1" t="s">
        <v>512</v>
      </c>
      <c r="B459" s="1" t="s">
        <v>513</v>
      </c>
      <c r="C459">
        <v>4.5999999999999996</v>
      </c>
      <c r="D459">
        <v>1204</v>
      </c>
      <c r="E459">
        <v>14</v>
      </c>
      <c r="F459">
        <v>2010</v>
      </c>
      <c r="G459" s="1" t="s">
        <v>9</v>
      </c>
    </row>
    <row r="460" spans="1:7" x14ac:dyDescent="0.25">
      <c r="A460" s="1" t="s">
        <v>514</v>
      </c>
      <c r="B460" s="1" t="s">
        <v>333</v>
      </c>
      <c r="C460">
        <v>4.8</v>
      </c>
      <c r="D460">
        <v>2091</v>
      </c>
      <c r="E460">
        <v>12</v>
      </c>
      <c r="F460">
        <v>2012</v>
      </c>
      <c r="G460" s="1" t="s">
        <v>12</v>
      </c>
    </row>
    <row r="461" spans="1:7" x14ac:dyDescent="0.25">
      <c r="A461" s="1" t="s">
        <v>515</v>
      </c>
      <c r="B461" s="1" t="s">
        <v>516</v>
      </c>
      <c r="C461">
        <v>4.5999999999999996</v>
      </c>
      <c r="D461">
        <v>19720</v>
      </c>
      <c r="E461">
        <v>8</v>
      </c>
      <c r="F461">
        <v>2009</v>
      </c>
      <c r="G461" s="1" t="s">
        <v>12</v>
      </c>
    </row>
    <row r="462" spans="1:7" x14ac:dyDescent="0.25">
      <c r="A462" s="1" t="s">
        <v>515</v>
      </c>
      <c r="B462" s="1" t="s">
        <v>516</v>
      </c>
      <c r="C462">
        <v>4.5999999999999996</v>
      </c>
      <c r="D462">
        <v>19720</v>
      </c>
      <c r="E462">
        <v>8</v>
      </c>
      <c r="F462">
        <v>2017</v>
      </c>
      <c r="G462" s="1" t="s">
        <v>12</v>
      </c>
    </row>
    <row r="463" spans="1:7" x14ac:dyDescent="0.25">
      <c r="A463" s="1" t="s">
        <v>517</v>
      </c>
      <c r="B463" s="1" t="s">
        <v>75</v>
      </c>
      <c r="C463">
        <v>4.5999999999999996</v>
      </c>
      <c r="D463">
        <v>2122</v>
      </c>
      <c r="E463">
        <v>0</v>
      </c>
      <c r="F463">
        <v>2010</v>
      </c>
      <c r="G463" s="1" t="s">
        <v>12</v>
      </c>
    </row>
    <row r="464" spans="1:7" x14ac:dyDescent="0.25">
      <c r="A464" s="1" t="s">
        <v>518</v>
      </c>
      <c r="B464" s="1" t="s">
        <v>519</v>
      </c>
      <c r="C464">
        <v>4.5</v>
      </c>
      <c r="D464">
        <v>27536</v>
      </c>
      <c r="E464">
        <v>14</v>
      </c>
      <c r="F464">
        <v>2019</v>
      </c>
      <c r="G464" s="1" t="s">
        <v>12</v>
      </c>
    </row>
    <row r="465" spans="1:7" x14ac:dyDescent="0.25">
      <c r="A465" s="1" t="s">
        <v>520</v>
      </c>
      <c r="B465" s="1" t="s">
        <v>333</v>
      </c>
      <c r="C465">
        <v>4.8</v>
      </c>
      <c r="D465">
        <v>4290</v>
      </c>
      <c r="E465">
        <v>10</v>
      </c>
      <c r="F465">
        <v>2011</v>
      </c>
      <c r="G465" s="1" t="s">
        <v>12</v>
      </c>
    </row>
    <row r="466" spans="1:7" x14ac:dyDescent="0.25">
      <c r="A466" s="1" t="s">
        <v>521</v>
      </c>
      <c r="B466" s="1" t="s">
        <v>522</v>
      </c>
      <c r="C466">
        <v>4.5999999999999996</v>
      </c>
      <c r="D466">
        <v>26490</v>
      </c>
      <c r="E466">
        <v>15</v>
      </c>
      <c r="F466">
        <v>2017</v>
      </c>
      <c r="G466" s="1" t="s">
        <v>9</v>
      </c>
    </row>
    <row r="467" spans="1:7" x14ac:dyDescent="0.25">
      <c r="A467" s="1" t="s">
        <v>521</v>
      </c>
      <c r="B467" s="1" t="s">
        <v>522</v>
      </c>
      <c r="C467">
        <v>4.5999999999999996</v>
      </c>
      <c r="D467">
        <v>26490</v>
      </c>
      <c r="E467">
        <v>15</v>
      </c>
      <c r="F467">
        <v>2018</v>
      </c>
      <c r="G467" s="1" t="s">
        <v>9</v>
      </c>
    </row>
    <row r="468" spans="1:7" x14ac:dyDescent="0.25">
      <c r="A468" s="1" t="s">
        <v>521</v>
      </c>
      <c r="B468" s="1" t="s">
        <v>522</v>
      </c>
      <c r="C468">
        <v>4.5999999999999996</v>
      </c>
      <c r="D468">
        <v>26490</v>
      </c>
      <c r="E468">
        <v>15</v>
      </c>
      <c r="F468">
        <v>2019</v>
      </c>
      <c r="G468" s="1" t="s">
        <v>9</v>
      </c>
    </row>
    <row r="469" spans="1:7" x14ac:dyDescent="0.25">
      <c r="A469" s="1" t="s">
        <v>523</v>
      </c>
      <c r="B469" s="1" t="s">
        <v>301</v>
      </c>
      <c r="C469">
        <v>4.7</v>
      </c>
      <c r="D469">
        <v>5487</v>
      </c>
      <c r="E469">
        <v>9</v>
      </c>
      <c r="F469">
        <v>2017</v>
      </c>
      <c r="G469" s="1" t="s">
        <v>9</v>
      </c>
    </row>
    <row r="470" spans="1:7" x14ac:dyDescent="0.25">
      <c r="A470" s="1" t="s">
        <v>524</v>
      </c>
      <c r="B470" s="1" t="s">
        <v>80</v>
      </c>
      <c r="C470">
        <v>4.7</v>
      </c>
      <c r="D470">
        <v>6377</v>
      </c>
      <c r="E470">
        <v>7</v>
      </c>
      <c r="F470">
        <v>2012</v>
      </c>
      <c r="G470" s="1" t="s">
        <v>12</v>
      </c>
    </row>
    <row r="471" spans="1:7" x14ac:dyDescent="0.25">
      <c r="A471" s="1" t="s">
        <v>525</v>
      </c>
      <c r="B471" s="1" t="s">
        <v>333</v>
      </c>
      <c r="C471">
        <v>4.7</v>
      </c>
      <c r="D471">
        <v>1463</v>
      </c>
      <c r="E471">
        <v>10</v>
      </c>
      <c r="F471">
        <v>2011</v>
      </c>
      <c r="G471" s="1" t="s">
        <v>12</v>
      </c>
    </row>
    <row r="472" spans="1:7" x14ac:dyDescent="0.25">
      <c r="A472" s="1" t="s">
        <v>526</v>
      </c>
      <c r="B472" s="1" t="s">
        <v>527</v>
      </c>
      <c r="C472">
        <v>4.4000000000000004</v>
      </c>
      <c r="D472">
        <v>3759</v>
      </c>
      <c r="E472">
        <v>6</v>
      </c>
      <c r="F472">
        <v>2009</v>
      </c>
      <c r="G472" s="1" t="s">
        <v>12</v>
      </c>
    </row>
    <row r="473" spans="1:7" x14ac:dyDescent="0.25">
      <c r="A473" s="1" t="s">
        <v>528</v>
      </c>
      <c r="B473" s="1" t="s">
        <v>103</v>
      </c>
      <c r="C473">
        <v>4.4000000000000004</v>
      </c>
      <c r="D473">
        <v>3503</v>
      </c>
      <c r="E473">
        <v>9</v>
      </c>
      <c r="F473">
        <v>2009</v>
      </c>
      <c r="G473" s="1" t="s">
        <v>9</v>
      </c>
    </row>
    <row r="474" spans="1:7" x14ac:dyDescent="0.25">
      <c r="A474" s="1" t="s">
        <v>529</v>
      </c>
      <c r="B474" s="1" t="s">
        <v>530</v>
      </c>
      <c r="C474">
        <v>4.7</v>
      </c>
      <c r="D474">
        <v>11550</v>
      </c>
      <c r="E474">
        <v>10</v>
      </c>
      <c r="F474">
        <v>2019</v>
      </c>
      <c r="G474" s="1" t="s">
        <v>9</v>
      </c>
    </row>
    <row r="475" spans="1:7" x14ac:dyDescent="0.25">
      <c r="A475" s="1" t="s">
        <v>531</v>
      </c>
      <c r="B475" s="1" t="s">
        <v>75</v>
      </c>
      <c r="C475">
        <v>4.7</v>
      </c>
      <c r="D475">
        <v>3801</v>
      </c>
      <c r="E475">
        <v>82</v>
      </c>
      <c r="F475">
        <v>2009</v>
      </c>
      <c r="G475" s="1" t="s">
        <v>12</v>
      </c>
    </row>
    <row r="476" spans="1:7" x14ac:dyDescent="0.25">
      <c r="A476" s="1" t="s">
        <v>532</v>
      </c>
      <c r="B476" s="1" t="s">
        <v>80</v>
      </c>
      <c r="C476">
        <v>4.8</v>
      </c>
      <c r="D476">
        <v>3796</v>
      </c>
      <c r="E476">
        <v>12</v>
      </c>
      <c r="F476">
        <v>2010</v>
      </c>
      <c r="G476" s="1" t="s">
        <v>12</v>
      </c>
    </row>
    <row r="477" spans="1:7" x14ac:dyDescent="0.25">
      <c r="A477" s="1" t="s">
        <v>533</v>
      </c>
      <c r="B477" s="1" t="s">
        <v>534</v>
      </c>
      <c r="C477">
        <v>4.7</v>
      </c>
      <c r="D477">
        <v>9030</v>
      </c>
      <c r="E477">
        <v>10</v>
      </c>
      <c r="F477">
        <v>2019</v>
      </c>
      <c r="G477" s="1" t="s">
        <v>9</v>
      </c>
    </row>
    <row r="478" spans="1:7" x14ac:dyDescent="0.25">
      <c r="A478" s="1" t="s">
        <v>535</v>
      </c>
      <c r="B478" s="1" t="s">
        <v>536</v>
      </c>
      <c r="C478">
        <v>4.9000000000000004</v>
      </c>
      <c r="D478">
        <v>19546</v>
      </c>
      <c r="E478">
        <v>5</v>
      </c>
      <c r="F478">
        <v>2013</v>
      </c>
      <c r="G478" s="1" t="s">
        <v>12</v>
      </c>
    </row>
    <row r="479" spans="1:7" x14ac:dyDescent="0.25">
      <c r="A479" s="1" t="s">
        <v>535</v>
      </c>
      <c r="B479" s="1" t="s">
        <v>536</v>
      </c>
      <c r="C479">
        <v>4.9000000000000004</v>
      </c>
      <c r="D479">
        <v>19546</v>
      </c>
      <c r="E479">
        <v>5</v>
      </c>
      <c r="F479">
        <v>2014</v>
      </c>
      <c r="G479" s="1" t="s">
        <v>12</v>
      </c>
    </row>
    <row r="480" spans="1:7" x14ac:dyDescent="0.25">
      <c r="A480" s="1" t="s">
        <v>535</v>
      </c>
      <c r="B480" s="1" t="s">
        <v>536</v>
      </c>
      <c r="C480">
        <v>4.9000000000000004</v>
      </c>
      <c r="D480">
        <v>19546</v>
      </c>
      <c r="E480">
        <v>5</v>
      </c>
      <c r="F480">
        <v>2015</v>
      </c>
      <c r="G480" s="1" t="s">
        <v>12</v>
      </c>
    </row>
    <row r="481" spans="1:7" x14ac:dyDescent="0.25">
      <c r="A481" s="1" t="s">
        <v>535</v>
      </c>
      <c r="B481" s="1" t="s">
        <v>536</v>
      </c>
      <c r="C481">
        <v>4.9000000000000004</v>
      </c>
      <c r="D481">
        <v>19546</v>
      </c>
      <c r="E481">
        <v>5</v>
      </c>
      <c r="F481">
        <v>2016</v>
      </c>
      <c r="G481" s="1" t="s">
        <v>12</v>
      </c>
    </row>
    <row r="482" spans="1:7" x14ac:dyDescent="0.25">
      <c r="A482" s="1" t="s">
        <v>535</v>
      </c>
      <c r="B482" s="1" t="s">
        <v>536</v>
      </c>
      <c r="C482">
        <v>4.9000000000000004</v>
      </c>
      <c r="D482">
        <v>19546</v>
      </c>
      <c r="E482">
        <v>5</v>
      </c>
      <c r="F482">
        <v>2017</v>
      </c>
      <c r="G482" s="1" t="s">
        <v>12</v>
      </c>
    </row>
    <row r="483" spans="1:7" x14ac:dyDescent="0.25">
      <c r="A483" s="1" t="s">
        <v>535</v>
      </c>
      <c r="B483" s="1" t="s">
        <v>536</v>
      </c>
      <c r="C483">
        <v>4.9000000000000004</v>
      </c>
      <c r="D483">
        <v>19546</v>
      </c>
      <c r="E483">
        <v>5</v>
      </c>
      <c r="F483">
        <v>2018</v>
      </c>
      <c r="G483" s="1" t="s">
        <v>12</v>
      </c>
    </row>
    <row r="484" spans="1:7" x14ac:dyDescent="0.25">
      <c r="A484" s="1" t="s">
        <v>535</v>
      </c>
      <c r="B484" s="1" t="s">
        <v>536</v>
      </c>
      <c r="C484">
        <v>4.9000000000000004</v>
      </c>
      <c r="D484">
        <v>19546</v>
      </c>
      <c r="E484">
        <v>5</v>
      </c>
      <c r="F484">
        <v>2019</v>
      </c>
      <c r="G484" s="1" t="s">
        <v>12</v>
      </c>
    </row>
    <row r="485" spans="1:7" x14ac:dyDescent="0.25">
      <c r="A485" s="1" t="s">
        <v>537</v>
      </c>
      <c r="B485" s="1" t="s">
        <v>538</v>
      </c>
      <c r="C485">
        <v>4.5999999999999996</v>
      </c>
      <c r="D485">
        <v>7508</v>
      </c>
      <c r="E485">
        <v>16</v>
      </c>
      <c r="F485">
        <v>2015</v>
      </c>
      <c r="G485" s="1" t="s">
        <v>9</v>
      </c>
    </row>
    <row r="486" spans="1:7" x14ac:dyDescent="0.25">
      <c r="A486" s="1" t="s">
        <v>537</v>
      </c>
      <c r="B486" s="1" t="s">
        <v>538</v>
      </c>
      <c r="C486">
        <v>4.5999999999999996</v>
      </c>
      <c r="D486">
        <v>7508</v>
      </c>
      <c r="E486">
        <v>16</v>
      </c>
      <c r="F486">
        <v>2016</v>
      </c>
      <c r="G486" s="1" t="s">
        <v>9</v>
      </c>
    </row>
    <row r="487" spans="1:7" x14ac:dyDescent="0.25">
      <c r="A487" s="1" t="s">
        <v>537</v>
      </c>
      <c r="B487" s="1" t="s">
        <v>538</v>
      </c>
      <c r="C487">
        <v>4.5999999999999996</v>
      </c>
      <c r="D487">
        <v>7508</v>
      </c>
      <c r="E487">
        <v>16</v>
      </c>
      <c r="F487">
        <v>2017</v>
      </c>
      <c r="G487" s="1" t="s">
        <v>9</v>
      </c>
    </row>
    <row r="488" spans="1:7" x14ac:dyDescent="0.25">
      <c r="A488" s="1" t="s">
        <v>539</v>
      </c>
      <c r="B488" s="1" t="s">
        <v>540</v>
      </c>
      <c r="C488">
        <v>4.9000000000000004</v>
      </c>
      <c r="D488">
        <v>8842</v>
      </c>
      <c r="E488">
        <v>10</v>
      </c>
      <c r="F488">
        <v>2016</v>
      </c>
      <c r="G488" s="1" t="s">
        <v>12</v>
      </c>
    </row>
    <row r="489" spans="1:7" x14ac:dyDescent="0.25">
      <c r="A489" s="1" t="s">
        <v>539</v>
      </c>
      <c r="B489" s="1" t="s">
        <v>540</v>
      </c>
      <c r="C489">
        <v>4.9000000000000004</v>
      </c>
      <c r="D489">
        <v>8842</v>
      </c>
      <c r="E489">
        <v>10</v>
      </c>
      <c r="F489">
        <v>2017</v>
      </c>
      <c r="G489" s="1" t="s">
        <v>12</v>
      </c>
    </row>
    <row r="490" spans="1:7" x14ac:dyDescent="0.25">
      <c r="A490" s="1" t="s">
        <v>539</v>
      </c>
      <c r="B490" s="1" t="s">
        <v>540</v>
      </c>
      <c r="C490">
        <v>4.9000000000000004</v>
      </c>
      <c r="D490">
        <v>8842</v>
      </c>
      <c r="E490">
        <v>10</v>
      </c>
      <c r="F490">
        <v>2018</v>
      </c>
      <c r="G490" s="1" t="s">
        <v>12</v>
      </c>
    </row>
    <row r="491" spans="1:7" x14ac:dyDescent="0.25">
      <c r="A491" s="1" t="s">
        <v>539</v>
      </c>
      <c r="B491" s="1" t="s">
        <v>540</v>
      </c>
      <c r="C491">
        <v>4.9000000000000004</v>
      </c>
      <c r="D491">
        <v>8842</v>
      </c>
      <c r="E491">
        <v>10</v>
      </c>
      <c r="F491">
        <v>2019</v>
      </c>
      <c r="G491" s="1" t="s">
        <v>12</v>
      </c>
    </row>
    <row r="492" spans="1:7" x14ac:dyDescent="0.25">
      <c r="A492" s="1" t="s">
        <v>541</v>
      </c>
      <c r="B492" s="1" t="s">
        <v>542</v>
      </c>
      <c r="C492">
        <v>4.8</v>
      </c>
      <c r="D492">
        <v>30183</v>
      </c>
      <c r="E492">
        <v>4</v>
      </c>
      <c r="F492">
        <v>2018</v>
      </c>
      <c r="G492" s="1" t="s">
        <v>12</v>
      </c>
    </row>
    <row r="493" spans="1:7" x14ac:dyDescent="0.25">
      <c r="A493" s="1" t="s">
        <v>541</v>
      </c>
      <c r="B493" s="1" t="s">
        <v>542</v>
      </c>
      <c r="C493">
        <v>4.8</v>
      </c>
      <c r="D493">
        <v>30183</v>
      </c>
      <c r="E493">
        <v>4</v>
      </c>
      <c r="F493">
        <v>2019</v>
      </c>
      <c r="G493" s="1" t="s">
        <v>12</v>
      </c>
    </row>
    <row r="494" spans="1:7" x14ac:dyDescent="0.25">
      <c r="A494" s="1" t="s">
        <v>543</v>
      </c>
      <c r="B494" s="1" t="s">
        <v>544</v>
      </c>
      <c r="C494">
        <v>4.7</v>
      </c>
      <c r="D494">
        <v>6169</v>
      </c>
      <c r="E494">
        <v>16</v>
      </c>
      <c r="F494">
        <v>2015</v>
      </c>
      <c r="G494" s="1" t="s">
        <v>9</v>
      </c>
    </row>
    <row r="495" spans="1:7" x14ac:dyDescent="0.25">
      <c r="A495" s="1" t="s">
        <v>545</v>
      </c>
      <c r="B495" s="1" t="s">
        <v>546</v>
      </c>
      <c r="C495">
        <v>4.7</v>
      </c>
      <c r="D495">
        <v>7034</v>
      </c>
      <c r="E495">
        <v>15</v>
      </c>
      <c r="F495">
        <v>2013</v>
      </c>
      <c r="G495" s="1" t="s">
        <v>9</v>
      </c>
    </row>
    <row r="496" spans="1:7" x14ac:dyDescent="0.25">
      <c r="A496" s="1" t="s">
        <v>547</v>
      </c>
      <c r="B496" s="1" t="s">
        <v>548</v>
      </c>
      <c r="C496">
        <v>4.5999999999999996</v>
      </c>
      <c r="D496">
        <v>11034</v>
      </c>
      <c r="E496">
        <v>19</v>
      </c>
      <c r="F496">
        <v>2011</v>
      </c>
      <c r="G496" s="1" t="s">
        <v>9</v>
      </c>
    </row>
    <row r="497" spans="1:7" x14ac:dyDescent="0.25">
      <c r="A497" s="1" t="s">
        <v>547</v>
      </c>
      <c r="B497" s="1" t="s">
        <v>548</v>
      </c>
      <c r="C497">
        <v>4.5999999999999996</v>
      </c>
      <c r="D497">
        <v>11034</v>
      </c>
      <c r="E497">
        <v>19</v>
      </c>
      <c r="F497">
        <v>2012</v>
      </c>
      <c r="G497" s="1" t="s">
        <v>9</v>
      </c>
    </row>
    <row r="498" spans="1:7" x14ac:dyDescent="0.25">
      <c r="A498" s="1" t="s">
        <v>549</v>
      </c>
      <c r="B498" s="1" t="s">
        <v>550</v>
      </c>
      <c r="C498">
        <v>4.5</v>
      </c>
      <c r="D498">
        <v>7932</v>
      </c>
      <c r="E498">
        <v>9</v>
      </c>
      <c r="F498">
        <v>2017</v>
      </c>
      <c r="G498" s="1" t="s">
        <v>12</v>
      </c>
    </row>
    <row r="499" spans="1:7" x14ac:dyDescent="0.25">
      <c r="A499" s="1" t="s">
        <v>551</v>
      </c>
      <c r="B499" s="1" t="s">
        <v>552</v>
      </c>
      <c r="C499">
        <v>4.5</v>
      </c>
      <c r="D499">
        <v>1904</v>
      </c>
      <c r="E499">
        <v>23</v>
      </c>
      <c r="F499">
        <v>2012</v>
      </c>
      <c r="G499" s="1" t="s">
        <v>9</v>
      </c>
    </row>
    <row r="500" spans="1:7" x14ac:dyDescent="0.25">
      <c r="A500" s="1" t="s">
        <v>553</v>
      </c>
      <c r="B500" s="1" t="s">
        <v>554</v>
      </c>
      <c r="C500">
        <v>4.3</v>
      </c>
      <c r="D500">
        <v>3319</v>
      </c>
      <c r="E500">
        <v>11</v>
      </c>
      <c r="F500">
        <v>2009</v>
      </c>
      <c r="G500" s="1" t="s">
        <v>9</v>
      </c>
    </row>
    <row r="501" spans="1:7" x14ac:dyDescent="0.25">
      <c r="A501" s="1" t="s">
        <v>553</v>
      </c>
      <c r="B501" s="1" t="s">
        <v>554</v>
      </c>
      <c r="C501">
        <v>4.3</v>
      </c>
      <c r="D501">
        <v>3319</v>
      </c>
      <c r="E501">
        <v>11</v>
      </c>
      <c r="F501">
        <v>2010</v>
      </c>
      <c r="G501" s="1" t="s">
        <v>9</v>
      </c>
    </row>
    <row r="502" spans="1:7" x14ac:dyDescent="0.25">
      <c r="A502" s="1" t="s">
        <v>555</v>
      </c>
      <c r="B502" s="1" t="s">
        <v>556</v>
      </c>
      <c r="C502">
        <v>4.5999999999999996</v>
      </c>
      <c r="D502">
        <v>11128</v>
      </c>
      <c r="E502">
        <v>23</v>
      </c>
      <c r="F502">
        <v>2014</v>
      </c>
      <c r="G502" s="1" t="s">
        <v>9</v>
      </c>
    </row>
    <row r="503" spans="1:7" x14ac:dyDescent="0.25">
      <c r="A503" s="1" t="s">
        <v>555</v>
      </c>
      <c r="B503" s="1" t="s">
        <v>556</v>
      </c>
      <c r="C503">
        <v>4.5999999999999996</v>
      </c>
      <c r="D503">
        <v>11128</v>
      </c>
      <c r="E503">
        <v>23</v>
      </c>
      <c r="F503">
        <v>2015</v>
      </c>
      <c r="G503" s="1" t="s">
        <v>9</v>
      </c>
    </row>
    <row r="504" spans="1:7" x14ac:dyDescent="0.25">
      <c r="A504" s="1" t="s">
        <v>555</v>
      </c>
      <c r="B504" s="1" t="s">
        <v>556</v>
      </c>
      <c r="C504">
        <v>4.5999999999999996</v>
      </c>
      <c r="D504">
        <v>11128</v>
      </c>
      <c r="E504">
        <v>23</v>
      </c>
      <c r="F504">
        <v>2016</v>
      </c>
      <c r="G504" s="1" t="s">
        <v>9</v>
      </c>
    </row>
    <row r="505" spans="1:7" x14ac:dyDescent="0.25">
      <c r="A505" s="1" t="s">
        <v>555</v>
      </c>
      <c r="B505" s="1" t="s">
        <v>556</v>
      </c>
      <c r="C505">
        <v>4.5999999999999996</v>
      </c>
      <c r="D505">
        <v>11128</v>
      </c>
      <c r="E505">
        <v>23</v>
      </c>
      <c r="F505">
        <v>2017</v>
      </c>
      <c r="G505" s="1" t="s">
        <v>9</v>
      </c>
    </row>
    <row r="506" spans="1:7" x14ac:dyDescent="0.25">
      <c r="A506" s="1" t="s">
        <v>557</v>
      </c>
      <c r="B506" s="1" t="s">
        <v>558</v>
      </c>
      <c r="C506">
        <v>4.3</v>
      </c>
      <c r="D506">
        <v>5977</v>
      </c>
      <c r="E506">
        <v>12</v>
      </c>
      <c r="F506">
        <v>2011</v>
      </c>
      <c r="G506" s="1" t="s">
        <v>9</v>
      </c>
    </row>
    <row r="507" spans="1:7" x14ac:dyDescent="0.25">
      <c r="A507" s="1" t="s">
        <v>559</v>
      </c>
      <c r="B507" s="1" t="s">
        <v>184</v>
      </c>
      <c r="C507">
        <v>4.8</v>
      </c>
      <c r="D507">
        <v>26234</v>
      </c>
      <c r="E507">
        <v>0</v>
      </c>
      <c r="F507">
        <v>2013</v>
      </c>
      <c r="G507" s="1" t="s">
        <v>12</v>
      </c>
    </row>
    <row r="508" spans="1:7" x14ac:dyDescent="0.25">
      <c r="A508" s="1" t="s">
        <v>559</v>
      </c>
      <c r="B508" s="1" t="s">
        <v>184</v>
      </c>
      <c r="C508">
        <v>4.8</v>
      </c>
      <c r="D508">
        <v>26234</v>
      </c>
      <c r="E508">
        <v>0</v>
      </c>
      <c r="F508">
        <v>2014</v>
      </c>
      <c r="G508" s="1" t="s">
        <v>12</v>
      </c>
    </row>
    <row r="509" spans="1:7" x14ac:dyDescent="0.25">
      <c r="A509" s="1" t="s">
        <v>559</v>
      </c>
      <c r="B509" s="1" t="s">
        <v>184</v>
      </c>
      <c r="C509">
        <v>4.8</v>
      </c>
      <c r="D509">
        <v>26234</v>
      </c>
      <c r="E509">
        <v>0</v>
      </c>
      <c r="F509">
        <v>2015</v>
      </c>
      <c r="G509" s="1" t="s">
        <v>12</v>
      </c>
    </row>
    <row r="510" spans="1:7" x14ac:dyDescent="0.25">
      <c r="A510" s="1" t="s">
        <v>559</v>
      </c>
      <c r="B510" s="1" t="s">
        <v>184</v>
      </c>
      <c r="C510">
        <v>4.8</v>
      </c>
      <c r="D510">
        <v>26234</v>
      </c>
      <c r="E510">
        <v>0</v>
      </c>
      <c r="F510">
        <v>2016</v>
      </c>
      <c r="G510" s="1" t="s">
        <v>12</v>
      </c>
    </row>
    <row r="511" spans="1:7" x14ac:dyDescent="0.25">
      <c r="A511" s="1" t="s">
        <v>559</v>
      </c>
      <c r="B511" s="1" t="s">
        <v>184</v>
      </c>
      <c r="C511">
        <v>4.8</v>
      </c>
      <c r="D511">
        <v>26234</v>
      </c>
      <c r="E511">
        <v>7</v>
      </c>
      <c r="F511">
        <v>2019</v>
      </c>
      <c r="G511" s="1" t="s">
        <v>12</v>
      </c>
    </row>
    <row r="512" spans="1:7" x14ac:dyDescent="0.25">
      <c r="A512" s="1" t="s">
        <v>560</v>
      </c>
      <c r="B512" s="1" t="s">
        <v>383</v>
      </c>
      <c r="C512">
        <v>4.5999999999999996</v>
      </c>
      <c r="D512">
        <v>4360</v>
      </c>
      <c r="E512">
        <v>21</v>
      </c>
      <c r="F512">
        <v>2017</v>
      </c>
      <c r="G512" s="1" t="s">
        <v>9</v>
      </c>
    </row>
    <row r="513" spans="1:7" x14ac:dyDescent="0.25">
      <c r="A513" s="1" t="s">
        <v>561</v>
      </c>
      <c r="B513" s="1" t="s">
        <v>562</v>
      </c>
      <c r="C513">
        <v>4.8</v>
      </c>
      <c r="D513">
        <v>2282</v>
      </c>
      <c r="E513">
        <v>21</v>
      </c>
      <c r="F513">
        <v>2010</v>
      </c>
      <c r="G513" s="1" t="s">
        <v>12</v>
      </c>
    </row>
    <row r="514" spans="1:7" x14ac:dyDescent="0.25">
      <c r="A514" s="1" t="s">
        <v>563</v>
      </c>
      <c r="B514" s="1" t="s">
        <v>564</v>
      </c>
      <c r="C514">
        <v>4.5</v>
      </c>
      <c r="D514">
        <v>438</v>
      </c>
      <c r="E514">
        <v>15</v>
      </c>
      <c r="F514">
        <v>2009</v>
      </c>
      <c r="G514" s="1" t="s">
        <v>9</v>
      </c>
    </row>
    <row r="515" spans="1:7" x14ac:dyDescent="0.25">
      <c r="A515" s="1" t="s">
        <v>565</v>
      </c>
      <c r="B515" s="1" t="s">
        <v>75</v>
      </c>
      <c r="C515">
        <v>4.7</v>
      </c>
      <c r="D515">
        <v>11676</v>
      </c>
      <c r="E515">
        <v>9</v>
      </c>
      <c r="F515">
        <v>2009</v>
      </c>
      <c r="G515" s="1" t="s">
        <v>12</v>
      </c>
    </row>
    <row r="516" spans="1:7" x14ac:dyDescent="0.25">
      <c r="A516" s="1" t="s">
        <v>566</v>
      </c>
      <c r="B516" s="1" t="s">
        <v>60</v>
      </c>
      <c r="C516">
        <v>4.5</v>
      </c>
      <c r="D516">
        <v>2586</v>
      </c>
      <c r="E516">
        <v>5</v>
      </c>
      <c r="F516">
        <v>2014</v>
      </c>
      <c r="G516" s="1" t="s">
        <v>12</v>
      </c>
    </row>
    <row r="517" spans="1:7" x14ac:dyDescent="0.25">
      <c r="A517" s="1" t="s">
        <v>567</v>
      </c>
      <c r="B517" s="1" t="s">
        <v>568</v>
      </c>
      <c r="C517">
        <v>4.8</v>
      </c>
      <c r="D517">
        <v>29673</v>
      </c>
      <c r="E517">
        <v>16</v>
      </c>
      <c r="F517">
        <v>2010</v>
      </c>
      <c r="G517" s="1" t="s">
        <v>9</v>
      </c>
    </row>
    <row r="518" spans="1:7" x14ac:dyDescent="0.25">
      <c r="A518" s="1" t="s">
        <v>567</v>
      </c>
      <c r="B518" s="1" t="s">
        <v>568</v>
      </c>
      <c r="C518">
        <v>4.8</v>
      </c>
      <c r="D518">
        <v>29673</v>
      </c>
      <c r="E518">
        <v>16</v>
      </c>
      <c r="F518">
        <v>2011</v>
      </c>
      <c r="G518" s="1" t="s">
        <v>9</v>
      </c>
    </row>
    <row r="519" spans="1:7" x14ac:dyDescent="0.25">
      <c r="A519" s="1" t="s">
        <v>567</v>
      </c>
      <c r="B519" s="1" t="s">
        <v>568</v>
      </c>
      <c r="C519">
        <v>4.8</v>
      </c>
      <c r="D519">
        <v>29673</v>
      </c>
      <c r="E519">
        <v>16</v>
      </c>
      <c r="F519">
        <v>2012</v>
      </c>
      <c r="G519" s="1" t="s">
        <v>9</v>
      </c>
    </row>
    <row r="520" spans="1:7" x14ac:dyDescent="0.25">
      <c r="A520" s="1" t="s">
        <v>567</v>
      </c>
      <c r="B520" s="1" t="s">
        <v>568</v>
      </c>
      <c r="C520">
        <v>4.8</v>
      </c>
      <c r="D520">
        <v>29673</v>
      </c>
      <c r="E520">
        <v>13</v>
      </c>
      <c r="F520">
        <v>2014</v>
      </c>
      <c r="G520" s="1" t="s">
        <v>9</v>
      </c>
    </row>
    <row r="521" spans="1:7" x14ac:dyDescent="0.25">
      <c r="A521" s="1" t="s">
        <v>567</v>
      </c>
      <c r="B521" s="1" t="s">
        <v>568</v>
      </c>
      <c r="C521">
        <v>4.8</v>
      </c>
      <c r="D521">
        <v>29673</v>
      </c>
      <c r="E521">
        <v>16</v>
      </c>
      <c r="F521">
        <v>2014</v>
      </c>
      <c r="G521" s="1" t="s">
        <v>9</v>
      </c>
    </row>
    <row r="522" spans="1:7" x14ac:dyDescent="0.25">
      <c r="A522" s="1" t="s">
        <v>569</v>
      </c>
      <c r="B522" s="1" t="s">
        <v>11</v>
      </c>
      <c r="C522">
        <v>4.3</v>
      </c>
      <c r="D522">
        <v>6740</v>
      </c>
      <c r="E522">
        <v>20</v>
      </c>
      <c r="F522">
        <v>2009</v>
      </c>
      <c r="G522" s="1" t="s">
        <v>12</v>
      </c>
    </row>
    <row r="523" spans="1:7" x14ac:dyDescent="0.25">
      <c r="A523" s="1" t="s">
        <v>570</v>
      </c>
      <c r="B523" s="1" t="s">
        <v>279</v>
      </c>
      <c r="C523">
        <v>4.9000000000000004</v>
      </c>
      <c r="D523">
        <v>5956</v>
      </c>
      <c r="E523">
        <v>11</v>
      </c>
      <c r="F523">
        <v>2019</v>
      </c>
      <c r="G523" s="1" t="s">
        <v>9</v>
      </c>
    </row>
    <row r="524" spans="1:7" x14ac:dyDescent="0.25">
      <c r="A524" s="1" t="s">
        <v>571</v>
      </c>
      <c r="B524" s="1" t="s">
        <v>572</v>
      </c>
      <c r="C524">
        <v>4.8</v>
      </c>
      <c r="D524">
        <v>6108</v>
      </c>
      <c r="E524">
        <v>4</v>
      </c>
      <c r="F524">
        <v>2019</v>
      </c>
      <c r="G524" s="1" t="s">
        <v>9</v>
      </c>
    </row>
    <row r="525" spans="1:7" x14ac:dyDescent="0.25">
      <c r="A525" s="1" t="s">
        <v>573</v>
      </c>
      <c r="B525" s="1" t="s">
        <v>251</v>
      </c>
      <c r="C525">
        <v>4.7</v>
      </c>
      <c r="D525">
        <v>4585</v>
      </c>
      <c r="E525">
        <v>9</v>
      </c>
      <c r="F525">
        <v>2016</v>
      </c>
      <c r="G525" s="1" t="s">
        <v>9</v>
      </c>
    </row>
    <row r="526" spans="1:7" x14ac:dyDescent="0.25">
      <c r="A526" s="1" t="s">
        <v>574</v>
      </c>
      <c r="B526" s="1" t="s">
        <v>575</v>
      </c>
      <c r="C526">
        <v>4.8</v>
      </c>
      <c r="D526">
        <v>3829</v>
      </c>
      <c r="E526">
        <v>42</v>
      </c>
      <c r="F526">
        <v>2009</v>
      </c>
      <c r="G526" s="1" t="s">
        <v>12</v>
      </c>
    </row>
    <row r="527" spans="1:7" x14ac:dyDescent="0.25">
      <c r="A527" s="1" t="s">
        <v>576</v>
      </c>
      <c r="B527" s="1" t="s">
        <v>577</v>
      </c>
      <c r="C527">
        <v>4.5</v>
      </c>
      <c r="D527">
        <v>8958</v>
      </c>
      <c r="E527">
        <v>12</v>
      </c>
      <c r="F527">
        <v>2011</v>
      </c>
      <c r="G527" s="1" t="s">
        <v>12</v>
      </c>
    </row>
    <row r="528" spans="1:7" x14ac:dyDescent="0.25">
      <c r="A528" s="1" t="s">
        <v>578</v>
      </c>
      <c r="B528" s="1" t="s">
        <v>579</v>
      </c>
      <c r="C528">
        <v>4.5999999999999996</v>
      </c>
      <c r="D528">
        <v>5492</v>
      </c>
      <c r="E528">
        <v>18</v>
      </c>
      <c r="F528">
        <v>2017</v>
      </c>
      <c r="G528" s="1" t="s">
        <v>9</v>
      </c>
    </row>
    <row r="529" spans="1:7" x14ac:dyDescent="0.25">
      <c r="A529" s="1" t="s">
        <v>580</v>
      </c>
      <c r="B529" s="1" t="s">
        <v>581</v>
      </c>
      <c r="C529">
        <v>4.7</v>
      </c>
      <c r="D529">
        <v>9292</v>
      </c>
      <c r="E529">
        <v>17</v>
      </c>
      <c r="F529">
        <v>2014</v>
      </c>
      <c r="G529" s="1" t="s">
        <v>9</v>
      </c>
    </row>
    <row r="530" spans="1:7" x14ac:dyDescent="0.25">
      <c r="A530" s="1" t="s">
        <v>582</v>
      </c>
      <c r="B530" s="1" t="s">
        <v>319</v>
      </c>
      <c r="C530">
        <v>4.7</v>
      </c>
      <c r="D530">
        <v>1873</v>
      </c>
      <c r="E530">
        <v>14</v>
      </c>
      <c r="F530">
        <v>2015</v>
      </c>
      <c r="G530" s="1" t="s">
        <v>12</v>
      </c>
    </row>
    <row r="531" spans="1:7" x14ac:dyDescent="0.25">
      <c r="A531" s="1" t="s">
        <v>583</v>
      </c>
      <c r="B531" s="1" t="s">
        <v>584</v>
      </c>
      <c r="C531">
        <v>4.8</v>
      </c>
      <c r="D531">
        <v>8170</v>
      </c>
      <c r="E531">
        <v>13</v>
      </c>
      <c r="F531">
        <v>2019</v>
      </c>
      <c r="G531" s="1" t="s">
        <v>12</v>
      </c>
    </row>
    <row r="532" spans="1:7" x14ac:dyDescent="0.25">
      <c r="A532" s="1" t="s">
        <v>585</v>
      </c>
      <c r="B532" s="1" t="s">
        <v>586</v>
      </c>
      <c r="C532">
        <v>4.4000000000000004</v>
      </c>
      <c r="D532">
        <v>3341</v>
      </c>
      <c r="E532">
        <v>9</v>
      </c>
      <c r="F532">
        <v>2011</v>
      </c>
      <c r="G532" s="1" t="s">
        <v>9</v>
      </c>
    </row>
    <row r="533" spans="1:7" x14ac:dyDescent="0.25">
      <c r="A533" s="1" t="s">
        <v>587</v>
      </c>
      <c r="B533" s="1" t="s">
        <v>588</v>
      </c>
      <c r="C533">
        <v>4.4000000000000004</v>
      </c>
      <c r="D533">
        <v>7497</v>
      </c>
      <c r="E533">
        <v>6</v>
      </c>
      <c r="F533">
        <v>2012</v>
      </c>
      <c r="G533" s="1" t="s">
        <v>9</v>
      </c>
    </row>
    <row r="534" spans="1:7" x14ac:dyDescent="0.25">
      <c r="A534" s="1" t="s">
        <v>587</v>
      </c>
      <c r="B534" s="1" t="s">
        <v>588</v>
      </c>
      <c r="C534">
        <v>4.4000000000000004</v>
      </c>
      <c r="D534">
        <v>7497</v>
      </c>
      <c r="E534">
        <v>6</v>
      </c>
      <c r="F534">
        <v>2013</v>
      </c>
      <c r="G534" s="1" t="s">
        <v>9</v>
      </c>
    </row>
    <row r="535" spans="1:7" x14ac:dyDescent="0.25">
      <c r="A535" s="1" t="s">
        <v>589</v>
      </c>
      <c r="B535" s="1" t="s">
        <v>590</v>
      </c>
      <c r="C535">
        <v>4.8</v>
      </c>
      <c r="D535">
        <v>13779</v>
      </c>
      <c r="E535">
        <v>14</v>
      </c>
      <c r="F535">
        <v>2016</v>
      </c>
      <c r="G535" s="1" t="s">
        <v>9</v>
      </c>
    </row>
    <row r="536" spans="1:7" x14ac:dyDescent="0.25">
      <c r="A536" s="1" t="s">
        <v>591</v>
      </c>
      <c r="B536" s="1" t="s">
        <v>592</v>
      </c>
      <c r="C536">
        <v>4.8</v>
      </c>
      <c r="D536">
        <v>87841</v>
      </c>
      <c r="E536">
        <v>15</v>
      </c>
      <c r="F536">
        <v>2019</v>
      </c>
      <c r="G536" s="1" t="s">
        <v>12</v>
      </c>
    </row>
    <row r="537" spans="1:7" x14ac:dyDescent="0.25">
      <c r="A537" s="1" t="s">
        <v>593</v>
      </c>
      <c r="B537" s="1" t="s">
        <v>594</v>
      </c>
      <c r="C537">
        <v>4.8</v>
      </c>
      <c r="D537">
        <v>9967</v>
      </c>
      <c r="E537">
        <v>13</v>
      </c>
      <c r="F537">
        <v>2009</v>
      </c>
      <c r="G537" s="1" t="s">
        <v>12</v>
      </c>
    </row>
    <row r="538" spans="1:7" x14ac:dyDescent="0.25">
      <c r="A538" s="1" t="s">
        <v>595</v>
      </c>
      <c r="B538" s="1" t="s">
        <v>596</v>
      </c>
      <c r="C538">
        <v>4.5999999999999996</v>
      </c>
      <c r="D538">
        <v>6669</v>
      </c>
      <c r="E538">
        <v>12</v>
      </c>
      <c r="F538">
        <v>2018</v>
      </c>
      <c r="G538" s="1" t="s">
        <v>9</v>
      </c>
    </row>
    <row r="539" spans="1:7" x14ac:dyDescent="0.25">
      <c r="A539" s="1" t="s">
        <v>597</v>
      </c>
      <c r="B539" s="1" t="s">
        <v>598</v>
      </c>
      <c r="C539">
        <v>4.4000000000000004</v>
      </c>
      <c r="D539">
        <v>17044</v>
      </c>
      <c r="E539">
        <v>18</v>
      </c>
      <c r="F539">
        <v>2012</v>
      </c>
      <c r="G539" s="1" t="s">
        <v>9</v>
      </c>
    </row>
    <row r="540" spans="1:7" x14ac:dyDescent="0.25">
      <c r="A540" s="1" t="s">
        <v>599</v>
      </c>
      <c r="B540" s="1" t="s">
        <v>600</v>
      </c>
      <c r="C540">
        <v>4.5</v>
      </c>
      <c r="D540">
        <v>10760</v>
      </c>
      <c r="E540">
        <v>15</v>
      </c>
      <c r="F540">
        <v>2012</v>
      </c>
      <c r="G540" s="1" t="s">
        <v>12</v>
      </c>
    </row>
    <row r="541" spans="1:7" x14ac:dyDescent="0.25">
      <c r="A541" s="1" t="s">
        <v>601</v>
      </c>
      <c r="B541" s="1" t="s">
        <v>602</v>
      </c>
      <c r="C541">
        <v>4.2</v>
      </c>
      <c r="D541">
        <v>1302</v>
      </c>
      <c r="E541">
        <v>11</v>
      </c>
      <c r="F541">
        <v>2010</v>
      </c>
      <c r="G541" s="1" t="s">
        <v>9</v>
      </c>
    </row>
    <row r="542" spans="1:7" x14ac:dyDescent="0.25">
      <c r="A542" s="1" t="s">
        <v>603</v>
      </c>
      <c r="B542" s="1" t="s">
        <v>604</v>
      </c>
      <c r="C542">
        <v>4.8</v>
      </c>
      <c r="D542">
        <v>21625</v>
      </c>
      <c r="E542">
        <v>9</v>
      </c>
      <c r="F542">
        <v>2013</v>
      </c>
      <c r="G542" s="1" t="s">
        <v>12</v>
      </c>
    </row>
    <row r="543" spans="1:7" x14ac:dyDescent="0.25">
      <c r="A543" s="1" t="s">
        <v>603</v>
      </c>
      <c r="B543" s="1" t="s">
        <v>604</v>
      </c>
      <c r="C543">
        <v>4.8</v>
      </c>
      <c r="D543">
        <v>21625</v>
      </c>
      <c r="E543">
        <v>9</v>
      </c>
      <c r="F543">
        <v>2014</v>
      </c>
      <c r="G543" s="1" t="s">
        <v>12</v>
      </c>
    </row>
    <row r="544" spans="1:7" x14ac:dyDescent="0.25">
      <c r="A544" s="1" t="s">
        <v>603</v>
      </c>
      <c r="B544" s="1" t="s">
        <v>604</v>
      </c>
      <c r="C544">
        <v>4.8</v>
      </c>
      <c r="D544">
        <v>21625</v>
      </c>
      <c r="E544">
        <v>9</v>
      </c>
      <c r="F544">
        <v>2015</v>
      </c>
      <c r="G544" s="1" t="s">
        <v>12</v>
      </c>
    </row>
    <row r="545" spans="1:7" x14ac:dyDescent="0.25">
      <c r="A545" s="1" t="s">
        <v>603</v>
      </c>
      <c r="B545" s="1" t="s">
        <v>604</v>
      </c>
      <c r="C545">
        <v>4.8</v>
      </c>
      <c r="D545">
        <v>21625</v>
      </c>
      <c r="E545">
        <v>9</v>
      </c>
      <c r="F545">
        <v>2016</v>
      </c>
      <c r="G545" s="1" t="s">
        <v>12</v>
      </c>
    </row>
    <row r="546" spans="1:7" x14ac:dyDescent="0.25">
      <c r="A546" s="1" t="s">
        <v>603</v>
      </c>
      <c r="B546" s="1" t="s">
        <v>604</v>
      </c>
      <c r="C546">
        <v>4.8</v>
      </c>
      <c r="D546">
        <v>21625</v>
      </c>
      <c r="E546">
        <v>9</v>
      </c>
      <c r="F546">
        <v>2017</v>
      </c>
      <c r="G546" s="1" t="s">
        <v>12</v>
      </c>
    </row>
    <row r="547" spans="1:7" x14ac:dyDescent="0.25">
      <c r="A547" s="1" t="s">
        <v>605</v>
      </c>
      <c r="B547" s="1" t="s">
        <v>80</v>
      </c>
      <c r="C547">
        <v>4.9000000000000004</v>
      </c>
      <c r="D547">
        <v>9413</v>
      </c>
      <c r="E547">
        <v>8</v>
      </c>
      <c r="F547">
        <v>2019</v>
      </c>
      <c r="G547" s="1" t="s">
        <v>12</v>
      </c>
    </row>
    <row r="548" spans="1:7" x14ac:dyDescent="0.25">
      <c r="A548" s="1" t="s">
        <v>606</v>
      </c>
      <c r="B548" s="1" t="s">
        <v>607</v>
      </c>
      <c r="C548">
        <v>4.7</v>
      </c>
      <c r="D548">
        <v>14331</v>
      </c>
      <c r="E548">
        <v>8</v>
      </c>
      <c r="F548">
        <v>2016</v>
      </c>
      <c r="G548" s="1" t="s">
        <v>9</v>
      </c>
    </row>
    <row r="549" spans="1:7" x14ac:dyDescent="0.25">
      <c r="A549" s="1" t="s">
        <v>606</v>
      </c>
      <c r="B549" s="1" t="s">
        <v>607</v>
      </c>
      <c r="C549">
        <v>4.7</v>
      </c>
      <c r="D549">
        <v>14331</v>
      </c>
      <c r="E549">
        <v>8</v>
      </c>
      <c r="F549">
        <v>2017</v>
      </c>
      <c r="G549" s="1" t="s">
        <v>9</v>
      </c>
    </row>
    <row r="550" spans="1:7" x14ac:dyDescent="0.25">
      <c r="A550" s="1" t="s">
        <v>606</v>
      </c>
      <c r="B550" s="1" t="s">
        <v>607</v>
      </c>
      <c r="C550">
        <v>4.7</v>
      </c>
      <c r="D550">
        <v>14331</v>
      </c>
      <c r="E550">
        <v>8</v>
      </c>
      <c r="F550">
        <v>2018</v>
      </c>
      <c r="G550" s="1" t="s">
        <v>9</v>
      </c>
    </row>
    <row r="551" spans="1:7" x14ac:dyDescent="0.25">
      <c r="A551" s="1" t="s">
        <v>606</v>
      </c>
      <c r="B551" s="1" t="s">
        <v>607</v>
      </c>
      <c r="C551">
        <v>4.7</v>
      </c>
      <c r="D551">
        <v>14331</v>
      </c>
      <c r="E551">
        <v>8</v>
      </c>
      <c r="F551">
        <v>2019</v>
      </c>
      <c r="G55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selection activeCell="C105" sqref="C105"/>
    </sheetView>
  </sheetViews>
  <sheetFormatPr defaultRowHeight="15" x14ac:dyDescent="0.25"/>
  <cols>
    <col min="1" max="1" width="93.7109375" style="2" bestFit="1" customWidth="1"/>
    <col min="2" max="2" width="20.5703125" style="2" bestFit="1" customWidth="1"/>
    <col min="3" max="3" width="14.42578125" style="2" customWidth="1"/>
    <col min="4" max="4" width="11.140625" style="2" customWidth="1"/>
    <col min="5" max="5" width="8" style="2" customWidth="1"/>
    <col min="6" max="6" width="7.5703125" style="2" customWidth="1"/>
    <col min="7" max="7" width="9" style="2" customWidth="1"/>
    <col min="8" max="8" width="14.85546875" style="2" bestFit="1" customWidth="1"/>
    <col min="9" max="16384" width="9.140625" style="2"/>
  </cols>
  <sheetData>
    <row r="1" spans="1:8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610</v>
      </c>
    </row>
    <row r="2" spans="1:8" x14ac:dyDescent="0.25">
      <c r="A2" s="5" t="s">
        <v>15</v>
      </c>
      <c r="B2" s="3" t="s">
        <v>16</v>
      </c>
      <c r="C2" s="4">
        <v>4.7</v>
      </c>
      <c r="D2" s="4">
        <v>21424</v>
      </c>
      <c r="E2" s="4">
        <v>6</v>
      </c>
      <c r="F2" s="4">
        <v>2017</v>
      </c>
      <c r="G2" s="6" t="s">
        <v>12</v>
      </c>
      <c r="H2" s="14">
        <f>Table4[[#This Row],[User Rating]]/5</f>
        <v>0.94000000000000006</v>
      </c>
    </row>
    <row r="3" spans="1:8" x14ac:dyDescent="0.25">
      <c r="A3" s="5" t="s">
        <v>19</v>
      </c>
      <c r="B3" s="3" t="s">
        <v>20</v>
      </c>
      <c r="C3" s="4">
        <v>4.4000000000000004</v>
      </c>
      <c r="D3" s="4">
        <v>12643</v>
      </c>
      <c r="E3" s="4">
        <v>11</v>
      </c>
      <c r="F3" s="4">
        <v>2011</v>
      </c>
      <c r="G3" s="6" t="s">
        <v>12</v>
      </c>
      <c r="H3" s="4">
        <f>Table4[[#This Row],[User Rating]]/5</f>
        <v>0.88000000000000012</v>
      </c>
    </row>
    <row r="4" spans="1:8" x14ac:dyDescent="0.25">
      <c r="A4" s="5" t="s">
        <v>22</v>
      </c>
      <c r="B4" s="3" t="s">
        <v>23</v>
      </c>
      <c r="C4" s="4">
        <v>4.7</v>
      </c>
      <c r="D4" s="4">
        <v>19699</v>
      </c>
      <c r="E4" s="4">
        <v>15</v>
      </c>
      <c r="F4" s="4">
        <v>2017</v>
      </c>
      <c r="G4" s="6" t="s">
        <v>12</v>
      </c>
      <c r="H4" s="4">
        <f>Table4[[#This Row],[User Rating]]/5</f>
        <v>0.94000000000000006</v>
      </c>
    </row>
    <row r="5" spans="1:8" x14ac:dyDescent="0.25">
      <c r="A5" s="5" t="s">
        <v>26</v>
      </c>
      <c r="B5" s="3" t="s">
        <v>27</v>
      </c>
      <c r="C5" s="4">
        <v>4.5999999999999996</v>
      </c>
      <c r="D5" s="4">
        <v>23848</v>
      </c>
      <c r="E5" s="4">
        <v>8</v>
      </c>
      <c r="F5" s="4">
        <v>2016</v>
      </c>
      <c r="G5" s="6" t="s">
        <v>12</v>
      </c>
      <c r="H5" s="4">
        <f>Table4[[#This Row],[User Rating]]/5</f>
        <v>0.91999999999999993</v>
      </c>
    </row>
    <row r="6" spans="1:8" x14ac:dyDescent="0.25">
      <c r="A6" s="5" t="s">
        <v>32</v>
      </c>
      <c r="B6" s="3" t="s">
        <v>33</v>
      </c>
      <c r="C6" s="4">
        <v>4.5</v>
      </c>
      <c r="D6" s="4">
        <v>5153</v>
      </c>
      <c r="E6" s="4">
        <v>5</v>
      </c>
      <c r="F6" s="4">
        <v>2018</v>
      </c>
      <c r="G6" s="6" t="s">
        <v>12</v>
      </c>
      <c r="H6" s="4">
        <f>Table4[[#This Row],[User Rating]]/5</f>
        <v>0.9</v>
      </c>
    </row>
    <row r="7" spans="1:8" x14ac:dyDescent="0.25">
      <c r="A7" s="5" t="s">
        <v>45</v>
      </c>
      <c r="B7" s="3" t="s">
        <v>46</v>
      </c>
      <c r="C7" s="4">
        <v>4.5999999999999996</v>
      </c>
      <c r="D7" s="4">
        <v>36348</v>
      </c>
      <c r="E7" s="4">
        <v>14</v>
      </c>
      <c r="F7" s="4">
        <v>2014</v>
      </c>
      <c r="G7" s="6" t="s">
        <v>12</v>
      </c>
      <c r="H7" s="4">
        <f>Table4[[#This Row],[User Rating]]/5</f>
        <v>0.91999999999999993</v>
      </c>
    </row>
    <row r="8" spans="1:8" x14ac:dyDescent="0.25">
      <c r="A8" s="5" t="s">
        <v>47</v>
      </c>
      <c r="B8" s="3" t="s">
        <v>48</v>
      </c>
      <c r="C8" s="4">
        <v>3.9</v>
      </c>
      <c r="D8" s="4">
        <v>6310</v>
      </c>
      <c r="E8" s="4">
        <v>13</v>
      </c>
      <c r="F8" s="4">
        <v>2013</v>
      </c>
      <c r="G8" s="6" t="s">
        <v>12</v>
      </c>
      <c r="H8" s="4">
        <f>Table4[[#This Row],[User Rating]]/5</f>
        <v>0.78</v>
      </c>
    </row>
    <row r="9" spans="1:8" x14ac:dyDescent="0.25">
      <c r="A9" s="5" t="s">
        <v>51</v>
      </c>
      <c r="B9" s="3" t="s">
        <v>52</v>
      </c>
      <c r="C9" s="4">
        <v>4.3</v>
      </c>
      <c r="D9" s="4">
        <v>12159</v>
      </c>
      <c r="E9" s="4">
        <v>13</v>
      </c>
      <c r="F9" s="4">
        <v>2013</v>
      </c>
      <c r="G9" s="6" t="s">
        <v>12</v>
      </c>
      <c r="H9" s="4">
        <f>Table4[[#This Row],[User Rating]]/5</f>
        <v>0.86</v>
      </c>
    </row>
    <row r="10" spans="1:8" x14ac:dyDescent="0.25">
      <c r="A10" s="5" t="s">
        <v>77</v>
      </c>
      <c r="B10" s="3" t="s">
        <v>78</v>
      </c>
      <c r="C10" s="4">
        <v>4.9000000000000004</v>
      </c>
      <c r="D10" s="4">
        <v>14344</v>
      </c>
      <c r="E10" s="4">
        <v>5</v>
      </c>
      <c r="F10" s="4">
        <v>2017</v>
      </c>
      <c r="G10" s="6" t="s">
        <v>12</v>
      </c>
      <c r="H10" s="4">
        <f>Table4[[#This Row],[User Rating]]/5</f>
        <v>0.98000000000000009</v>
      </c>
    </row>
    <row r="11" spans="1:8" x14ac:dyDescent="0.25">
      <c r="A11" s="5" t="s">
        <v>87</v>
      </c>
      <c r="B11" s="3" t="s">
        <v>88</v>
      </c>
      <c r="C11" s="4">
        <v>4.7</v>
      </c>
      <c r="D11" s="4">
        <v>22614</v>
      </c>
      <c r="E11" s="4">
        <v>11</v>
      </c>
      <c r="F11" s="4">
        <v>2010</v>
      </c>
      <c r="G11" s="6" t="s">
        <v>12</v>
      </c>
      <c r="H11" s="4">
        <f>Table4[[#This Row],[User Rating]]/5</f>
        <v>0.94000000000000006</v>
      </c>
    </row>
    <row r="12" spans="1:8" x14ac:dyDescent="0.25">
      <c r="A12" s="5" t="s">
        <v>98</v>
      </c>
      <c r="B12" s="3" t="s">
        <v>99</v>
      </c>
      <c r="C12" s="4">
        <v>4.5999999999999996</v>
      </c>
      <c r="D12" s="4">
        <v>4866</v>
      </c>
      <c r="E12" s="4">
        <v>11</v>
      </c>
      <c r="F12" s="4">
        <v>2010</v>
      </c>
      <c r="G12" s="6" t="s">
        <v>12</v>
      </c>
      <c r="H12" s="4">
        <f>Table4[[#This Row],[User Rating]]/5</f>
        <v>0.91999999999999993</v>
      </c>
    </row>
    <row r="13" spans="1:8" x14ac:dyDescent="0.25">
      <c r="A13" s="5" t="s">
        <v>104</v>
      </c>
      <c r="B13" s="3" t="s">
        <v>105</v>
      </c>
      <c r="C13" s="4">
        <v>4.5999999999999996</v>
      </c>
      <c r="D13" s="4">
        <v>1541</v>
      </c>
      <c r="E13" s="4">
        <v>4</v>
      </c>
      <c r="F13" s="4">
        <v>2009</v>
      </c>
      <c r="G13" s="6" t="s">
        <v>12</v>
      </c>
      <c r="H13" s="4">
        <f>Table4[[#This Row],[User Rating]]/5</f>
        <v>0.91999999999999993</v>
      </c>
    </row>
    <row r="14" spans="1:8" x14ac:dyDescent="0.25">
      <c r="A14" s="5" t="s">
        <v>106</v>
      </c>
      <c r="B14" s="3" t="s">
        <v>105</v>
      </c>
      <c r="C14" s="4">
        <v>4.3</v>
      </c>
      <c r="D14" s="4">
        <v>1924</v>
      </c>
      <c r="E14" s="4">
        <v>8</v>
      </c>
      <c r="F14" s="4">
        <v>2010</v>
      </c>
      <c r="G14" s="6" t="s">
        <v>12</v>
      </c>
      <c r="H14" s="4">
        <f>Table4[[#This Row],[User Rating]]/5</f>
        <v>0.86</v>
      </c>
    </row>
    <row r="15" spans="1:8" x14ac:dyDescent="0.25">
      <c r="A15" s="5" t="s">
        <v>107</v>
      </c>
      <c r="B15" s="3" t="s">
        <v>105</v>
      </c>
      <c r="C15" s="4">
        <v>4.2</v>
      </c>
      <c r="D15" s="4">
        <v>2094</v>
      </c>
      <c r="E15" s="4">
        <v>4</v>
      </c>
      <c r="F15" s="4">
        <v>2011</v>
      </c>
      <c r="G15" s="6" t="s">
        <v>12</v>
      </c>
      <c r="H15" s="4">
        <f>Table4[[#This Row],[User Rating]]/5</f>
        <v>0.84000000000000008</v>
      </c>
    </row>
    <row r="16" spans="1:8" x14ac:dyDescent="0.25">
      <c r="A16" s="5" t="s">
        <v>108</v>
      </c>
      <c r="B16" s="3" t="s">
        <v>109</v>
      </c>
      <c r="C16" s="4">
        <v>4.8</v>
      </c>
      <c r="D16" s="4">
        <v>10922</v>
      </c>
      <c r="E16" s="4">
        <v>5</v>
      </c>
      <c r="F16" s="4">
        <v>2015</v>
      </c>
      <c r="G16" s="6" t="s">
        <v>12</v>
      </c>
      <c r="H16" s="4">
        <f>Table4[[#This Row],[User Rating]]/5</f>
        <v>0.96</v>
      </c>
    </row>
    <row r="17" spans="1:8" x14ac:dyDescent="0.25">
      <c r="A17" s="5" t="s">
        <v>118</v>
      </c>
      <c r="B17" s="3" t="s">
        <v>80</v>
      </c>
      <c r="C17" s="4">
        <v>4.8</v>
      </c>
      <c r="D17" s="4">
        <v>6540</v>
      </c>
      <c r="E17" s="4">
        <v>22</v>
      </c>
      <c r="F17" s="4">
        <v>2014</v>
      </c>
      <c r="G17" s="6" t="s">
        <v>12</v>
      </c>
      <c r="H17" s="4">
        <f>Table4[[#This Row],[User Rating]]/5</f>
        <v>0.96</v>
      </c>
    </row>
    <row r="18" spans="1:8" x14ac:dyDescent="0.25">
      <c r="A18" s="5" t="s">
        <v>121</v>
      </c>
      <c r="B18" s="3" t="s">
        <v>48</v>
      </c>
      <c r="C18" s="4">
        <v>4.5999999999999996</v>
      </c>
      <c r="D18" s="4">
        <v>27098</v>
      </c>
      <c r="E18" s="4">
        <v>15</v>
      </c>
      <c r="F18" s="4">
        <v>2013</v>
      </c>
      <c r="G18" s="6" t="s">
        <v>12</v>
      </c>
      <c r="H18" s="4">
        <f>Table4[[#This Row],[User Rating]]/5</f>
        <v>0.91999999999999993</v>
      </c>
    </row>
    <row r="19" spans="1:8" x14ac:dyDescent="0.25">
      <c r="A19" s="5" t="s">
        <v>125</v>
      </c>
      <c r="B19" s="3" t="s">
        <v>11</v>
      </c>
      <c r="C19" s="4">
        <v>4.7</v>
      </c>
      <c r="D19" s="4">
        <v>15845</v>
      </c>
      <c r="E19" s="4">
        <v>13</v>
      </c>
      <c r="F19" s="4">
        <v>2013</v>
      </c>
      <c r="G19" s="6" t="s">
        <v>12</v>
      </c>
      <c r="H19" s="4">
        <f>Table4[[#This Row],[User Rating]]/5</f>
        <v>0.94000000000000006</v>
      </c>
    </row>
    <row r="20" spans="1:8" x14ac:dyDescent="0.25">
      <c r="A20" s="5" t="s">
        <v>126</v>
      </c>
      <c r="B20" s="3" t="s">
        <v>80</v>
      </c>
      <c r="C20" s="4">
        <v>4.8</v>
      </c>
      <c r="D20" s="4">
        <v>3181</v>
      </c>
      <c r="E20" s="4">
        <v>12</v>
      </c>
      <c r="F20" s="4">
        <v>2009</v>
      </c>
      <c r="G20" s="6" t="s">
        <v>12</v>
      </c>
      <c r="H20" s="4">
        <f>Table4[[#This Row],[User Rating]]/5</f>
        <v>0.96</v>
      </c>
    </row>
    <row r="21" spans="1:8" x14ac:dyDescent="0.25">
      <c r="A21" s="5" t="s">
        <v>127</v>
      </c>
      <c r="B21" s="3" t="s">
        <v>128</v>
      </c>
      <c r="C21" s="4">
        <v>4.9000000000000004</v>
      </c>
      <c r="D21" s="4">
        <v>5062</v>
      </c>
      <c r="E21" s="4">
        <v>6</v>
      </c>
      <c r="F21" s="4">
        <v>2018</v>
      </c>
      <c r="G21" s="6" t="s">
        <v>12</v>
      </c>
      <c r="H21" s="4">
        <f>Table4[[#This Row],[User Rating]]/5</f>
        <v>0.98000000000000009</v>
      </c>
    </row>
    <row r="22" spans="1:8" x14ac:dyDescent="0.25">
      <c r="A22" s="5" t="s">
        <v>145</v>
      </c>
      <c r="B22" s="3" t="s">
        <v>75</v>
      </c>
      <c r="C22" s="4">
        <v>4.7</v>
      </c>
      <c r="D22" s="4">
        <v>5505</v>
      </c>
      <c r="E22" s="4">
        <v>18</v>
      </c>
      <c r="F22" s="4">
        <v>2009</v>
      </c>
      <c r="G22" s="6" t="s">
        <v>12</v>
      </c>
      <c r="H22" s="4">
        <f>Table4[[#This Row],[User Rating]]/5</f>
        <v>0.94000000000000006</v>
      </c>
    </row>
    <row r="23" spans="1:8" x14ac:dyDescent="0.25">
      <c r="A23" s="5" t="s">
        <v>150</v>
      </c>
      <c r="B23" s="3" t="s">
        <v>151</v>
      </c>
      <c r="C23" s="4">
        <v>4.5999999999999996</v>
      </c>
      <c r="D23" s="4">
        <v>10721</v>
      </c>
      <c r="E23" s="4">
        <v>8</v>
      </c>
      <c r="F23" s="4">
        <v>2016</v>
      </c>
      <c r="G23" s="6" t="s">
        <v>12</v>
      </c>
      <c r="H23" s="4">
        <f>Table4[[#This Row],[User Rating]]/5</f>
        <v>0.91999999999999993</v>
      </c>
    </row>
    <row r="24" spans="1:8" x14ac:dyDescent="0.25">
      <c r="A24" s="5" t="s">
        <v>152</v>
      </c>
      <c r="B24" s="3" t="s">
        <v>153</v>
      </c>
      <c r="C24" s="4">
        <v>4.7</v>
      </c>
      <c r="D24" s="4">
        <v>4370</v>
      </c>
      <c r="E24" s="4">
        <v>15</v>
      </c>
      <c r="F24" s="4">
        <v>2016</v>
      </c>
      <c r="G24" s="6" t="s">
        <v>12</v>
      </c>
      <c r="H24" s="4">
        <f>Table4[[#This Row],[User Rating]]/5</f>
        <v>0.94000000000000006</v>
      </c>
    </row>
    <row r="25" spans="1:8" x14ac:dyDescent="0.25">
      <c r="A25" s="5" t="s">
        <v>156</v>
      </c>
      <c r="B25" s="3" t="s">
        <v>157</v>
      </c>
      <c r="C25" s="4">
        <v>4.4000000000000004</v>
      </c>
      <c r="D25" s="4">
        <v>23631</v>
      </c>
      <c r="E25" s="4">
        <v>7</v>
      </c>
      <c r="F25" s="4">
        <v>2012</v>
      </c>
      <c r="G25" s="6" t="s">
        <v>12</v>
      </c>
      <c r="H25" s="4">
        <f>Table4[[#This Row],[User Rating]]/5</f>
        <v>0.88000000000000012</v>
      </c>
    </row>
    <row r="26" spans="1:8" x14ac:dyDescent="0.25">
      <c r="A26" s="5" t="s">
        <v>609</v>
      </c>
      <c r="B26" s="3" t="s">
        <v>172</v>
      </c>
      <c r="C26" s="4">
        <v>4.4000000000000004</v>
      </c>
      <c r="D26" s="4">
        <v>63905</v>
      </c>
      <c r="E26" s="4">
        <v>8</v>
      </c>
      <c r="F26" s="4">
        <v>1996</v>
      </c>
      <c r="G26" s="6" t="s">
        <v>12</v>
      </c>
      <c r="H26" s="4">
        <f>Table4[[#This Row],[User Rating]]/5</f>
        <v>0.88000000000000012</v>
      </c>
    </row>
    <row r="27" spans="1:8" x14ac:dyDescent="0.25">
      <c r="A27" s="5" t="s">
        <v>177</v>
      </c>
      <c r="B27" s="3" t="s">
        <v>178</v>
      </c>
      <c r="C27" s="4">
        <v>4.8</v>
      </c>
      <c r="D27" s="4">
        <v>14038</v>
      </c>
      <c r="E27" s="4">
        <v>4</v>
      </c>
      <c r="F27" s="4">
        <v>2015</v>
      </c>
      <c r="G27" s="6" t="s">
        <v>12</v>
      </c>
      <c r="H27" s="4">
        <f>Table4[[#This Row],[User Rating]]/5</f>
        <v>0.96</v>
      </c>
    </row>
    <row r="28" spans="1:8" x14ac:dyDescent="0.25">
      <c r="A28" s="5" t="s">
        <v>185</v>
      </c>
      <c r="B28" s="3" t="s">
        <v>186</v>
      </c>
      <c r="C28" s="4">
        <v>4.8</v>
      </c>
      <c r="D28" s="4">
        <v>9568</v>
      </c>
      <c r="E28" s="4">
        <v>9</v>
      </c>
      <c r="F28" s="4">
        <v>2011</v>
      </c>
      <c r="G28" s="6" t="s">
        <v>12</v>
      </c>
      <c r="H28" s="4">
        <f>Table4[[#This Row],[User Rating]]/5</f>
        <v>0.96</v>
      </c>
    </row>
    <row r="29" spans="1:8" x14ac:dyDescent="0.25">
      <c r="A29" s="5" t="s">
        <v>189</v>
      </c>
      <c r="B29" s="3" t="s">
        <v>190</v>
      </c>
      <c r="C29" s="4">
        <v>4</v>
      </c>
      <c r="D29" s="4">
        <v>57271</v>
      </c>
      <c r="E29" s="4">
        <v>10</v>
      </c>
      <c r="F29" s="4">
        <v>2012</v>
      </c>
      <c r="G29" s="6" t="s">
        <v>12</v>
      </c>
      <c r="H29" s="4">
        <f>Table4[[#This Row],[User Rating]]/5</f>
        <v>0.8</v>
      </c>
    </row>
    <row r="30" spans="1:8" x14ac:dyDescent="0.25">
      <c r="A30" s="5" t="s">
        <v>197</v>
      </c>
      <c r="B30" s="3" t="s">
        <v>198</v>
      </c>
      <c r="C30" s="4">
        <v>4.9000000000000004</v>
      </c>
      <c r="D30" s="4">
        <v>7038</v>
      </c>
      <c r="E30" s="4">
        <v>7</v>
      </c>
      <c r="F30" s="4">
        <v>2012</v>
      </c>
      <c r="G30" s="6" t="s">
        <v>12</v>
      </c>
      <c r="H30" s="4">
        <f>Table4[[#This Row],[User Rating]]/5</f>
        <v>0.98000000000000009</v>
      </c>
    </row>
    <row r="31" spans="1:8" x14ac:dyDescent="0.25">
      <c r="A31" s="5" t="s">
        <v>208</v>
      </c>
      <c r="B31" s="3" t="s">
        <v>153</v>
      </c>
      <c r="C31" s="4">
        <v>4.9000000000000004</v>
      </c>
      <c r="D31" s="4">
        <v>19622</v>
      </c>
      <c r="E31" s="4">
        <v>30</v>
      </c>
      <c r="F31" s="4">
        <v>2016</v>
      </c>
      <c r="G31" s="6" t="s">
        <v>12</v>
      </c>
      <c r="H31" s="4">
        <f>Table4[[#This Row],[User Rating]]/5</f>
        <v>0.98000000000000009</v>
      </c>
    </row>
    <row r="32" spans="1:8" x14ac:dyDescent="0.25">
      <c r="A32" s="5" t="s">
        <v>210</v>
      </c>
      <c r="B32" s="3" t="s">
        <v>211</v>
      </c>
      <c r="C32" s="4">
        <v>4.9000000000000004</v>
      </c>
      <c r="D32" s="4">
        <v>7758</v>
      </c>
      <c r="E32" s="4">
        <v>18</v>
      </c>
      <c r="F32" s="4">
        <v>2019</v>
      </c>
      <c r="G32" s="6" t="s">
        <v>12</v>
      </c>
      <c r="H32" s="4">
        <f>Table4[[#This Row],[User Rating]]/5</f>
        <v>0.98000000000000009</v>
      </c>
    </row>
    <row r="33" spans="1:8" x14ac:dyDescent="0.25">
      <c r="A33" s="5" t="s">
        <v>212</v>
      </c>
      <c r="B33" s="3" t="s">
        <v>153</v>
      </c>
      <c r="C33" s="4">
        <v>4.9000000000000004</v>
      </c>
      <c r="D33" s="4">
        <v>3146</v>
      </c>
      <c r="E33" s="4">
        <v>30</v>
      </c>
      <c r="F33" s="4">
        <v>2017</v>
      </c>
      <c r="G33" s="6" t="s">
        <v>12</v>
      </c>
      <c r="H33" s="4">
        <f>Table4[[#This Row],[User Rating]]/5</f>
        <v>0.98000000000000009</v>
      </c>
    </row>
    <row r="34" spans="1:8" x14ac:dyDescent="0.25">
      <c r="A34" s="5" t="s">
        <v>213</v>
      </c>
      <c r="B34" s="3" t="s">
        <v>153</v>
      </c>
      <c r="C34" s="4">
        <v>4.9000000000000004</v>
      </c>
      <c r="D34" s="4">
        <v>10052</v>
      </c>
      <c r="E34" s="4">
        <v>22</v>
      </c>
      <c r="F34" s="4">
        <v>2016</v>
      </c>
      <c r="G34" s="6" t="s">
        <v>12</v>
      </c>
      <c r="H34" s="4">
        <f>Table4[[#This Row],[User Rating]]/5</f>
        <v>0.98000000000000009</v>
      </c>
    </row>
    <row r="35" spans="1:8" x14ac:dyDescent="0.25">
      <c r="A35" s="5" t="s">
        <v>238</v>
      </c>
      <c r="B35" s="3" t="s">
        <v>239</v>
      </c>
      <c r="C35" s="4">
        <v>4.8</v>
      </c>
      <c r="D35" s="4">
        <v>16643</v>
      </c>
      <c r="E35" s="4">
        <v>4</v>
      </c>
      <c r="F35" s="4">
        <v>2017</v>
      </c>
      <c r="G35" s="6" t="s">
        <v>12</v>
      </c>
      <c r="H35" s="4">
        <f>Table4[[#This Row],[User Rating]]/5</f>
        <v>0.96</v>
      </c>
    </row>
    <row r="36" spans="1:8" x14ac:dyDescent="0.25">
      <c r="A36" s="5" t="s">
        <v>240</v>
      </c>
      <c r="B36" s="3" t="s">
        <v>241</v>
      </c>
      <c r="C36" s="4">
        <v>4.3</v>
      </c>
      <c r="D36" s="4">
        <v>7153</v>
      </c>
      <c r="E36" s="4">
        <v>9</v>
      </c>
      <c r="F36" s="4">
        <v>2014</v>
      </c>
      <c r="G36" s="6" t="s">
        <v>12</v>
      </c>
      <c r="H36" s="4">
        <f>Table4[[#This Row],[User Rating]]/5</f>
        <v>0.86</v>
      </c>
    </row>
    <row r="37" spans="1:8" x14ac:dyDescent="0.25">
      <c r="A37" s="5" t="s">
        <v>244</v>
      </c>
      <c r="B37" s="3" t="s">
        <v>245</v>
      </c>
      <c r="C37" s="4">
        <v>4.0999999999999996</v>
      </c>
      <c r="D37" s="4">
        <v>29651</v>
      </c>
      <c r="E37" s="4">
        <v>14</v>
      </c>
      <c r="F37" s="4">
        <v>2013</v>
      </c>
      <c r="G37" s="6" t="s">
        <v>12</v>
      </c>
      <c r="H37" s="4">
        <f>Table4[[#This Row],[User Rating]]/5</f>
        <v>0.82</v>
      </c>
    </row>
    <row r="38" spans="1:8" x14ac:dyDescent="0.25">
      <c r="A38" s="5" t="s">
        <v>246</v>
      </c>
      <c r="B38" s="3" t="s">
        <v>247</v>
      </c>
      <c r="C38" s="4">
        <v>4.5999999999999996</v>
      </c>
      <c r="D38" s="4">
        <v>5299</v>
      </c>
      <c r="E38" s="4">
        <v>20</v>
      </c>
      <c r="F38" s="4">
        <v>2011</v>
      </c>
      <c r="G38" s="6" t="s">
        <v>12</v>
      </c>
      <c r="H38" s="4">
        <f>Table4[[#This Row],[User Rating]]/5</f>
        <v>0.91999999999999993</v>
      </c>
    </row>
    <row r="39" spans="1:8" x14ac:dyDescent="0.25">
      <c r="A39" s="5" t="s">
        <v>255</v>
      </c>
      <c r="B39" s="3" t="s">
        <v>11</v>
      </c>
      <c r="C39" s="4">
        <v>4.5</v>
      </c>
      <c r="D39" s="4">
        <v>4748</v>
      </c>
      <c r="E39" s="4">
        <v>12</v>
      </c>
      <c r="F39" s="4">
        <v>2013</v>
      </c>
      <c r="G39" s="6" t="s">
        <v>12</v>
      </c>
      <c r="H39" s="4">
        <f>Table4[[#This Row],[User Rating]]/5</f>
        <v>0.9</v>
      </c>
    </row>
    <row r="40" spans="1:8" x14ac:dyDescent="0.25">
      <c r="A40" s="5" t="s">
        <v>608</v>
      </c>
      <c r="B40" s="3" t="s">
        <v>270</v>
      </c>
      <c r="C40" s="4">
        <v>4.9000000000000004</v>
      </c>
      <c r="D40" s="4">
        <v>11881</v>
      </c>
      <c r="E40" s="4">
        <v>13</v>
      </c>
      <c r="F40" s="4">
        <v>2018</v>
      </c>
      <c r="G40" s="6" t="s">
        <v>12</v>
      </c>
      <c r="H40" s="4">
        <f>Table4[[#This Row],[User Rating]]/5</f>
        <v>0.98000000000000009</v>
      </c>
    </row>
    <row r="41" spans="1:8" x14ac:dyDescent="0.25">
      <c r="A41" s="5" t="s">
        <v>282</v>
      </c>
      <c r="B41" s="3" t="s">
        <v>283</v>
      </c>
      <c r="C41" s="4">
        <v>4.0999999999999996</v>
      </c>
      <c r="D41" s="4">
        <v>1467</v>
      </c>
      <c r="E41" s="4">
        <v>10</v>
      </c>
      <c r="F41" s="4">
        <v>2010</v>
      </c>
      <c r="G41" s="6" t="s">
        <v>12</v>
      </c>
      <c r="H41" s="4">
        <f>Table4[[#This Row],[User Rating]]/5</f>
        <v>0.82</v>
      </c>
    </row>
    <row r="42" spans="1:8" x14ac:dyDescent="0.25">
      <c r="A42" s="5" t="s">
        <v>286</v>
      </c>
      <c r="B42" s="3" t="s">
        <v>287</v>
      </c>
      <c r="C42" s="4">
        <v>4.5</v>
      </c>
      <c r="D42" s="4">
        <v>25706</v>
      </c>
      <c r="E42" s="4">
        <v>12</v>
      </c>
      <c r="F42" s="4">
        <v>2018</v>
      </c>
      <c r="G42" s="6" t="s">
        <v>12</v>
      </c>
      <c r="H42" s="4">
        <f>Table4[[#This Row],[User Rating]]/5</f>
        <v>0.9</v>
      </c>
    </row>
    <row r="43" spans="1:8" x14ac:dyDescent="0.25">
      <c r="A43" s="5" t="s">
        <v>288</v>
      </c>
      <c r="B43" s="3" t="s">
        <v>289</v>
      </c>
      <c r="C43" s="4">
        <v>4.5</v>
      </c>
      <c r="D43" s="4">
        <v>8491</v>
      </c>
      <c r="E43" s="4">
        <v>7</v>
      </c>
      <c r="F43" s="4">
        <v>2014</v>
      </c>
      <c r="G43" s="6" t="s">
        <v>12</v>
      </c>
      <c r="H43" s="4">
        <f>Table4[[#This Row],[User Rating]]/5</f>
        <v>0.9</v>
      </c>
    </row>
    <row r="44" spans="1:8" x14ac:dyDescent="0.25">
      <c r="A44" s="5" t="s">
        <v>292</v>
      </c>
      <c r="B44" s="3" t="s">
        <v>293</v>
      </c>
      <c r="C44" s="4">
        <v>4.8</v>
      </c>
      <c r="D44" s="4">
        <v>18613</v>
      </c>
      <c r="E44" s="4">
        <v>5</v>
      </c>
      <c r="F44" s="4">
        <v>2014</v>
      </c>
      <c r="G44" s="6" t="s">
        <v>12</v>
      </c>
      <c r="H44" s="4">
        <f>Table4[[#This Row],[User Rating]]/5</f>
        <v>0.96</v>
      </c>
    </row>
    <row r="45" spans="1:8" x14ac:dyDescent="0.25">
      <c r="A45" s="5" t="s">
        <v>306</v>
      </c>
      <c r="B45" s="3" t="s">
        <v>88</v>
      </c>
      <c r="C45" s="4">
        <v>4.5</v>
      </c>
      <c r="D45" s="4">
        <v>26741</v>
      </c>
      <c r="E45" s="4">
        <v>8</v>
      </c>
      <c r="F45" s="4">
        <v>2010</v>
      </c>
      <c r="G45" s="6" t="s">
        <v>12</v>
      </c>
      <c r="H45" s="4">
        <f>Table4[[#This Row],[User Rating]]/5</f>
        <v>0.9</v>
      </c>
    </row>
    <row r="46" spans="1:8" x14ac:dyDescent="0.25">
      <c r="A46" s="5" t="s">
        <v>311</v>
      </c>
      <c r="B46" s="3" t="s">
        <v>75</v>
      </c>
      <c r="C46" s="4">
        <v>4.5999999999999996</v>
      </c>
      <c r="D46" s="4">
        <v>5680</v>
      </c>
      <c r="E46" s="4">
        <v>10</v>
      </c>
      <c r="F46" s="4">
        <v>2009</v>
      </c>
      <c r="G46" s="6" t="s">
        <v>12</v>
      </c>
      <c r="H46" s="4">
        <f>Table4[[#This Row],[User Rating]]/5</f>
        <v>0.91999999999999993</v>
      </c>
    </row>
    <row r="47" spans="1:8" x14ac:dyDescent="0.25">
      <c r="A47" s="5" t="s">
        <v>321</v>
      </c>
      <c r="B47" s="3" t="s">
        <v>322</v>
      </c>
      <c r="C47" s="4">
        <v>4.2</v>
      </c>
      <c r="D47" s="4">
        <v>4519</v>
      </c>
      <c r="E47" s="4">
        <v>12</v>
      </c>
      <c r="F47" s="4">
        <v>2009</v>
      </c>
      <c r="G47" s="6" t="s">
        <v>12</v>
      </c>
      <c r="H47" s="4">
        <f>Table4[[#This Row],[User Rating]]/5</f>
        <v>0.84000000000000008</v>
      </c>
    </row>
    <row r="48" spans="1:8" x14ac:dyDescent="0.25">
      <c r="A48" s="5" t="s">
        <v>327</v>
      </c>
      <c r="B48" s="3" t="s">
        <v>328</v>
      </c>
      <c r="C48" s="4">
        <v>4.5999999999999996</v>
      </c>
      <c r="D48" s="4">
        <v>21930</v>
      </c>
      <c r="E48" s="4">
        <v>11</v>
      </c>
      <c r="F48" s="4">
        <v>2014</v>
      </c>
      <c r="G48" s="6" t="s">
        <v>12</v>
      </c>
      <c r="H48" s="4">
        <f>Table4[[#This Row],[User Rating]]/5</f>
        <v>0.91999999999999993</v>
      </c>
    </row>
    <row r="49" spans="1:8" x14ac:dyDescent="0.25">
      <c r="A49" s="5" t="s">
        <v>334</v>
      </c>
      <c r="B49" s="3" t="s">
        <v>335</v>
      </c>
      <c r="C49" s="4">
        <v>4.8</v>
      </c>
      <c r="D49" s="4">
        <v>16990</v>
      </c>
      <c r="E49" s="4">
        <v>27</v>
      </c>
      <c r="F49" s="4">
        <v>2017</v>
      </c>
      <c r="G49" s="6" t="s">
        <v>12</v>
      </c>
      <c r="H49" s="4">
        <f>Table4[[#This Row],[User Rating]]/5</f>
        <v>0.96</v>
      </c>
    </row>
    <row r="50" spans="1:8" x14ac:dyDescent="0.25">
      <c r="A50" s="5" t="s">
        <v>336</v>
      </c>
      <c r="B50" s="3" t="s">
        <v>215</v>
      </c>
      <c r="C50" s="4">
        <v>4.7</v>
      </c>
      <c r="D50" s="4">
        <v>3503</v>
      </c>
      <c r="E50" s="4">
        <v>9</v>
      </c>
      <c r="F50" s="4">
        <v>2016</v>
      </c>
      <c r="G50" s="6" t="s">
        <v>12</v>
      </c>
      <c r="H50" s="4">
        <f>Table4[[#This Row],[User Rating]]/5</f>
        <v>0.94000000000000006</v>
      </c>
    </row>
    <row r="51" spans="1:8" x14ac:dyDescent="0.25">
      <c r="A51" s="5" t="s">
        <v>347</v>
      </c>
      <c r="B51" s="3" t="s">
        <v>348</v>
      </c>
      <c r="C51" s="4">
        <v>4.5999999999999996</v>
      </c>
      <c r="D51" s="4">
        <v>22536</v>
      </c>
      <c r="E51" s="4">
        <v>12</v>
      </c>
      <c r="F51" s="4">
        <v>2017</v>
      </c>
      <c r="G51" s="6" t="s">
        <v>12</v>
      </c>
      <c r="H51" s="4">
        <f>Table4[[#This Row],[User Rating]]/5</f>
        <v>0.91999999999999993</v>
      </c>
    </row>
    <row r="52" spans="1:8" x14ac:dyDescent="0.25">
      <c r="A52" s="5" t="s">
        <v>354</v>
      </c>
      <c r="B52" s="3" t="s">
        <v>355</v>
      </c>
      <c r="C52" s="4">
        <v>4.5999999999999996</v>
      </c>
      <c r="D52" s="4">
        <v>3619</v>
      </c>
      <c r="E52" s="4">
        <v>10</v>
      </c>
      <c r="F52" s="4">
        <v>2010</v>
      </c>
      <c r="G52" s="6" t="s">
        <v>12</v>
      </c>
      <c r="H52" s="4">
        <f>Table4[[#This Row],[User Rating]]/5</f>
        <v>0.91999999999999993</v>
      </c>
    </row>
    <row r="53" spans="1:8" x14ac:dyDescent="0.25">
      <c r="A53" s="5" t="s">
        <v>365</v>
      </c>
      <c r="B53" s="3" t="s">
        <v>105</v>
      </c>
      <c r="C53" s="4">
        <v>4.7</v>
      </c>
      <c r="D53" s="4">
        <v>973</v>
      </c>
      <c r="E53" s="4">
        <v>25</v>
      </c>
      <c r="F53" s="4">
        <v>2009</v>
      </c>
      <c r="G53" s="6" t="s">
        <v>12</v>
      </c>
      <c r="H53" s="4">
        <f>Table4[[#This Row],[User Rating]]/5</f>
        <v>0.94000000000000006</v>
      </c>
    </row>
    <row r="54" spans="1:8" x14ac:dyDescent="0.25">
      <c r="A54" s="5" t="s">
        <v>368</v>
      </c>
      <c r="B54" s="3" t="s">
        <v>369</v>
      </c>
      <c r="C54" s="4">
        <v>4.9000000000000004</v>
      </c>
      <c r="D54" s="4">
        <v>9382</v>
      </c>
      <c r="E54" s="4">
        <v>6</v>
      </c>
      <c r="F54" s="4">
        <v>2019</v>
      </c>
      <c r="G54" s="6" t="s">
        <v>12</v>
      </c>
      <c r="H54" s="4">
        <f>Table4[[#This Row],[User Rating]]/5</f>
        <v>0.98000000000000009</v>
      </c>
    </row>
    <row r="55" spans="1:8" x14ac:dyDescent="0.25">
      <c r="A55" s="5" t="s">
        <v>376</v>
      </c>
      <c r="B55" s="3" t="s">
        <v>377</v>
      </c>
      <c r="C55" s="4">
        <v>4.5</v>
      </c>
      <c r="D55" s="4">
        <v>23114</v>
      </c>
      <c r="E55" s="4">
        <v>18</v>
      </c>
      <c r="F55" s="4">
        <v>2013</v>
      </c>
      <c r="G55" s="6" t="s">
        <v>12</v>
      </c>
      <c r="H55" s="4">
        <f>Table4[[#This Row],[User Rating]]/5</f>
        <v>0.9</v>
      </c>
    </row>
    <row r="56" spans="1:8" x14ac:dyDescent="0.25">
      <c r="A56" s="5" t="s">
        <v>391</v>
      </c>
      <c r="B56" s="3" t="s">
        <v>392</v>
      </c>
      <c r="C56" s="4">
        <v>4.7</v>
      </c>
      <c r="D56" s="4">
        <v>35799</v>
      </c>
      <c r="E56" s="4">
        <v>39</v>
      </c>
      <c r="F56" s="4">
        <v>2014</v>
      </c>
      <c r="G56" s="6" t="s">
        <v>12</v>
      </c>
      <c r="H56" s="4">
        <f>Table4[[#This Row],[User Rating]]/5</f>
        <v>0.94000000000000006</v>
      </c>
    </row>
    <row r="57" spans="1:8" x14ac:dyDescent="0.25">
      <c r="A57" s="5" t="s">
        <v>395</v>
      </c>
      <c r="B57" s="3" t="s">
        <v>396</v>
      </c>
      <c r="C57" s="4">
        <v>4.7</v>
      </c>
      <c r="D57" s="4">
        <v>11813</v>
      </c>
      <c r="E57" s="4">
        <v>10</v>
      </c>
      <c r="F57" s="4">
        <v>2010</v>
      </c>
      <c r="G57" s="6" t="s">
        <v>12</v>
      </c>
      <c r="H57" s="4">
        <f>Table4[[#This Row],[User Rating]]/5</f>
        <v>0.94000000000000006</v>
      </c>
    </row>
    <row r="58" spans="1:8" x14ac:dyDescent="0.25">
      <c r="A58" s="5" t="s">
        <v>406</v>
      </c>
      <c r="B58" s="3" t="s">
        <v>407</v>
      </c>
      <c r="C58" s="4">
        <v>4.5999999999999996</v>
      </c>
      <c r="D58" s="4">
        <v>23148</v>
      </c>
      <c r="E58" s="4">
        <v>6</v>
      </c>
      <c r="F58" s="4">
        <v>2013</v>
      </c>
      <c r="G58" s="6" t="s">
        <v>12</v>
      </c>
      <c r="H58" s="4">
        <f>Table4[[#This Row],[User Rating]]/5</f>
        <v>0.91999999999999993</v>
      </c>
    </row>
    <row r="59" spans="1:8" x14ac:dyDescent="0.25">
      <c r="A59" s="5" t="s">
        <v>408</v>
      </c>
      <c r="B59" s="3" t="s">
        <v>409</v>
      </c>
      <c r="C59" s="4">
        <v>4.8</v>
      </c>
      <c r="D59" s="4">
        <v>8081</v>
      </c>
      <c r="E59" s="4">
        <v>8</v>
      </c>
      <c r="F59" s="4">
        <v>2014</v>
      </c>
      <c r="G59" s="6" t="s">
        <v>12</v>
      </c>
      <c r="H59" s="4">
        <f>Table4[[#This Row],[User Rating]]/5</f>
        <v>0.96</v>
      </c>
    </row>
    <row r="60" spans="1:8" x14ac:dyDescent="0.25">
      <c r="A60" s="5" t="s">
        <v>412</v>
      </c>
      <c r="B60" s="3" t="s">
        <v>153</v>
      </c>
      <c r="C60" s="4">
        <v>3.3</v>
      </c>
      <c r="D60" s="4">
        <v>9372</v>
      </c>
      <c r="E60" s="4">
        <v>12</v>
      </c>
      <c r="F60" s="4">
        <v>2012</v>
      </c>
      <c r="G60" s="6" t="s">
        <v>12</v>
      </c>
      <c r="H60" s="4">
        <f>Table4[[#This Row],[User Rating]]/5</f>
        <v>0.65999999999999992</v>
      </c>
    </row>
    <row r="61" spans="1:8" x14ac:dyDescent="0.25">
      <c r="A61" s="5" t="s">
        <v>417</v>
      </c>
      <c r="B61" s="3" t="s">
        <v>377</v>
      </c>
      <c r="C61" s="4">
        <v>4.3</v>
      </c>
      <c r="D61" s="4">
        <v>3523</v>
      </c>
      <c r="E61" s="4">
        <v>13</v>
      </c>
      <c r="F61" s="4">
        <v>2010</v>
      </c>
      <c r="G61" s="6" t="s">
        <v>12</v>
      </c>
      <c r="H61" s="4">
        <f>Table4[[#This Row],[User Rating]]/5</f>
        <v>0.86</v>
      </c>
    </row>
    <row r="62" spans="1:8" x14ac:dyDescent="0.25">
      <c r="A62" s="5" t="s">
        <v>422</v>
      </c>
      <c r="B62" s="3" t="s">
        <v>423</v>
      </c>
      <c r="C62" s="4">
        <v>4.8</v>
      </c>
      <c r="D62" s="4">
        <v>8922</v>
      </c>
      <c r="E62" s="4">
        <v>9</v>
      </c>
      <c r="F62" s="4">
        <v>2013</v>
      </c>
      <c r="G62" s="6" t="s">
        <v>12</v>
      </c>
      <c r="H62" s="4">
        <f>Table4[[#This Row],[User Rating]]/5</f>
        <v>0.96</v>
      </c>
    </row>
    <row r="63" spans="1:8" x14ac:dyDescent="0.25">
      <c r="A63" s="5" t="s">
        <v>426</v>
      </c>
      <c r="B63" s="3" t="s">
        <v>427</v>
      </c>
      <c r="C63" s="4">
        <v>4</v>
      </c>
      <c r="D63" s="4">
        <v>1859</v>
      </c>
      <c r="E63" s="4">
        <v>11</v>
      </c>
      <c r="F63" s="4">
        <v>2009</v>
      </c>
      <c r="G63" s="6" t="s">
        <v>12</v>
      </c>
      <c r="H63" s="4">
        <f>Table4[[#This Row],[User Rating]]/5</f>
        <v>0.8</v>
      </c>
    </row>
    <row r="64" spans="1:8" x14ac:dyDescent="0.25">
      <c r="A64" s="5" t="s">
        <v>428</v>
      </c>
      <c r="B64" s="3" t="s">
        <v>289</v>
      </c>
      <c r="C64" s="4">
        <v>4.7</v>
      </c>
      <c r="D64" s="4">
        <v>50482</v>
      </c>
      <c r="E64" s="4">
        <v>13</v>
      </c>
      <c r="F64" s="4">
        <v>2012</v>
      </c>
      <c r="G64" s="6" t="s">
        <v>12</v>
      </c>
      <c r="H64" s="4">
        <f>Table4[[#This Row],[User Rating]]/5</f>
        <v>0.94000000000000006</v>
      </c>
    </row>
    <row r="65" spans="1:8" x14ac:dyDescent="0.25">
      <c r="A65" s="5" t="s">
        <v>435</v>
      </c>
      <c r="B65" s="3" t="s">
        <v>436</v>
      </c>
      <c r="C65" s="4">
        <v>4.0999999999999996</v>
      </c>
      <c r="D65" s="4">
        <v>79446</v>
      </c>
      <c r="E65" s="4">
        <v>18</v>
      </c>
      <c r="F65" s="4">
        <v>2015</v>
      </c>
      <c r="G65" s="6" t="s">
        <v>12</v>
      </c>
      <c r="H65" s="4">
        <f>Table4[[#This Row],[User Rating]]/5</f>
        <v>0.82</v>
      </c>
    </row>
    <row r="66" spans="1:8" x14ac:dyDescent="0.25">
      <c r="A66" s="5" t="s">
        <v>439</v>
      </c>
      <c r="B66" s="3" t="s">
        <v>438</v>
      </c>
      <c r="C66" s="4">
        <v>4.7</v>
      </c>
      <c r="D66" s="4">
        <v>7251</v>
      </c>
      <c r="E66" s="4">
        <v>9</v>
      </c>
      <c r="F66" s="4">
        <v>2010</v>
      </c>
      <c r="G66" s="6" t="s">
        <v>12</v>
      </c>
      <c r="H66" s="4">
        <f>Table4[[#This Row],[User Rating]]/5</f>
        <v>0.94000000000000006</v>
      </c>
    </row>
    <row r="67" spans="1:8" x14ac:dyDescent="0.25">
      <c r="A67" s="5" t="s">
        <v>441</v>
      </c>
      <c r="B67" s="3" t="s">
        <v>438</v>
      </c>
      <c r="C67" s="4">
        <v>4.4000000000000004</v>
      </c>
      <c r="D67" s="4">
        <v>10559</v>
      </c>
      <c r="E67" s="4">
        <v>2</v>
      </c>
      <c r="F67" s="4">
        <v>2009</v>
      </c>
      <c r="G67" s="6" t="s">
        <v>12</v>
      </c>
      <c r="H67" s="4">
        <f>Table4[[#This Row],[User Rating]]/5</f>
        <v>0.88000000000000012</v>
      </c>
    </row>
    <row r="68" spans="1:8" x14ac:dyDescent="0.25">
      <c r="A68" s="5" t="s">
        <v>442</v>
      </c>
      <c r="B68" s="3" t="s">
        <v>443</v>
      </c>
      <c r="C68" s="4">
        <v>4.8</v>
      </c>
      <c r="D68" s="4">
        <v>5249</v>
      </c>
      <c r="E68" s="4">
        <v>5</v>
      </c>
      <c r="F68" s="4">
        <v>2016</v>
      </c>
      <c r="G68" s="6" t="s">
        <v>12</v>
      </c>
      <c r="H68" s="4">
        <f>Table4[[#This Row],[User Rating]]/5</f>
        <v>0.96</v>
      </c>
    </row>
    <row r="69" spans="1:8" x14ac:dyDescent="0.25">
      <c r="A69" s="5" t="s">
        <v>444</v>
      </c>
      <c r="B69" s="3" t="s">
        <v>445</v>
      </c>
      <c r="C69" s="4">
        <v>3.9</v>
      </c>
      <c r="D69" s="4">
        <v>33844</v>
      </c>
      <c r="E69" s="4">
        <v>20</v>
      </c>
      <c r="F69" s="4">
        <v>2013</v>
      </c>
      <c r="G69" s="6" t="s">
        <v>12</v>
      </c>
      <c r="H69" s="4">
        <f>Table4[[#This Row],[User Rating]]/5</f>
        <v>0.78</v>
      </c>
    </row>
    <row r="70" spans="1:8" x14ac:dyDescent="0.25">
      <c r="A70" s="5" t="s">
        <v>446</v>
      </c>
      <c r="B70" s="3" t="s">
        <v>447</v>
      </c>
      <c r="C70" s="4">
        <v>4.4000000000000004</v>
      </c>
      <c r="D70" s="4">
        <v>11616</v>
      </c>
      <c r="E70" s="4">
        <v>7</v>
      </c>
      <c r="F70" s="4">
        <v>2012</v>
      </c>
      <c r="G70" s="6" t="s">
        <v>12</v>
      </c>
      <c r="H70" s="4">
        <f>Table4[[#This Row],[User Rating]]/5</f>
        <v>0.88000000000000012</v>
      </c>
    </row>
    <row r="71" spans="1:8" x14ac:dyDescent="0.25">
      <c r="A71" s="5" t="s">
        <v>448</v>
      </c>
      <c r="B71" s="3" t="s">
        <v>377</v>
      </c>
      <c r="C71" s="4">
        <v>4.5</v>
      </c>
      <c r="D71" s="4">
        <v>13609</v>
      </c>
      <c r="E71" s="4">
        <v>14</v>
      </c>
      <c r="F71" s="4">
        <v>2019</v>
      </c>
      <c r="G71" s="6" t="s">
        <v>12</v>
      </c>
      <c r="H71" s="4">
        <f>Table4[[#This Row],[User Rating]]/5</f>
        <v>0.9</v>
      </c>
    </row>
    <row r="72" spans="1:8" x14ac:dyDescent="0.25">
      <c r="A72" s="5" t="s">
        <v>449</v>
      </c>
      <c r="B72" s="3" t="s">
        <v>450</v>
      </c>
      <c r="C72" s="4">
        <v>4.7</v>
      </c>
      <c r="D72" s="4">
        <v>8587</v>
      </c>
      <c r="E72" s="4">
        <v>10</v>
      </c>
      <c r="F72" s="4">
        <v>2009</v>
      </c>
      <c r="G72" s="6" t="s">
        <v>12</v>
      </c>
      <c r="H72" s="4">
        <f>Table4[[#This Row],[User Rating]]/5</f>
        <v>0.94000000000000006</v>
      </c>
    </row>
    <row r="73" spans="1:8" x14ac:dyDescent="0.25">
      <c r="A73" s="5" t="s">
        <v>451</v>
      </c>
      <c r="B73" s="3" t="s">
        <v>452</v>
      </c>
      <c r="C73" s="4">
        <v>4.3</v>
      </c>
      <c r="D73" s="4">
        <v>29442</v>
      </c>
      <c r="E73" s="4">
        <v>7</v>
      </c>
      <c r="F73" s="4">
        <v>2017</v>
      </c>
      <c r="G73" s="6" t="s">
        <v>12</v>
      </c>
      <c r="H73" s="4">
        <f>Table4[[#This Row],[User Rating]]/5</f>
        <v>0.86</v>
      </c>
    </row>
    <row r="74" spans="1:8" x14ac:dyDescent="0.25">
      <c r="A74" s="5" t="s">
        <v>453</v>
      </c>
      <c r="B74" s="3" t="s">
        <v>454</v>
      </c>
      <c r="C74" s="4">
        <v>4.5999999999999996</v>
      </c>
      <c r="D74" s="4">
        <v>11098</v>
      </c>
      <c r="E74" s="4">
        <v>13</v>
      </c>
      <c r="F74" s="4">
        <v>2012</v>
      </c>
      <c r="G74" s="6" t="s">
        <v>12</v>
      </c>
      <c r="H74" s="4">
        <f>Table4[[#This Row],[User Rating]]/5</f>
        <v>0.91999999999999993</v>
      </c>
    </row>
    <row r="75" spans="1:8" x14ac:dyDescent="0.25">
      <c r="A75" s="5" t="s">
        <v>455</v>
      </c>
      <c r="B75" s="3" t="s">
        <v>456</v>
      </c>
      <c r="C75" s="4">
        <v>4.8</v>
      </c>
      <c r="D75" s="4">
        <v>9947</v>
      </c>
      <c r="E75" s="4">
        <v>11</v>
      </c>
      <c r="F75" s="4">
        <v>2018</v>
      </c>
      <c r="G75" s="6" t="s">
        <v>12</v>
      </c>
      <c r="H75" s="4">
        <f>Table4[[#This Row],[User Rating]]/5</f>
        <v>0.96</v>
      </c>
    </row>
    <row r="76" spans="1:8" x14ac:dyDescent="0.25">
      <c r="A76" s="5" t="s">
        <v>457</v>
      </c>
      <c r="B76" s="3" t="s">
        <v>458</v>
      </c>
      <c r="C76" s="4">
        <v>4.8</v>
      </c>
      <c r="D76" s="4">
        <v>13871</v>
      </c>
      <c r="E76" s="4">
        <v>6</v>
      </c>
      <c r="F76" s="4">
        <v>2009</v>
      </c>
      <c r="G76" s="6" t="s">
        <v>12</v>
      </c>
      <c r="H76" s="4">
        <f>Table4[[#This Row],[User Rating]]/5</f>
        <v>0.96</v>
      </c>
    </row>
    <row r="77" spans="1:8" x14ac:dyDescent="0.25">
      <c r="A77" s="5" t="s">
        <v>460</v>
      </c>
      <c r="B77" s="3" t="s">
        <v>88</v>
      </c>
      <c r="C77" s="4">
        <v>4.7</v>
      </c>
      <c r="D77" s="4">
        <v>32122</v>
      </c>
      <c r="E77" s="4">
        <v>14</v>
      </c>
      <c r="F77" s="4">
        <v>2010</v>
      </c>
      <c r="G77" s="6" t="s">
        <v>12</v>
      </c>
      <c r="H77" s="4">
        <f>Table4[[#This Row],[User Rating]]/5</f>
        <v>0.94000000000000006</v>
      </c>
    </row>
    <row r="78" spans="1:8" x14ac:dyDescent="0.25">
      <c r="A78" s="5" t="s">
        <v>469</v>
      </c>
      <c r="B78" s="3" t="s">
        <v>333</v>
      </c>
      <c r="C78" s="4">
        <v>4.8</v>
      </c>
      <c r="D78" s="4">
        <v>4628</v>
      </c>
      <c r="E78" s="4">
        <v>7</v>
      </c>
      <c r="F78" s="4">
        <v>2009</v>
      </c>
      <c r="G78" s="6" t="s">
        <v>12</v>
      </c>
      <c r="H78" s="4">
        <f>Table4[[#This Row],[User Rating]]/5</f>
        <v>0.96</v>
      </c>
    </row>
    <row r="79" spans="1:8" x14ac:dyDescent="0.25">
      <c r="A79" s="5" t="s">
        <v>470</v>
      </c>
      <c r="B79" s="3" t="s">
        <v>471</v>
      </c>
      <c r="C79" s="4">
        <v>4.9000000000000004</v>
      </c>
      <c r="D79" s="4">
        <v>5396</v>
      </c>
      <c r="E79" s="4">
        <v>20</v>
      </c>
      <c r="F79" s="4">
        <v>2013</v>
      </c>
      <c r="G79" s="6" t="s">
        <v>12</v>
      </c>
      <c r="H79" s="4">
        <f>Table4[[#This Row],[User Rating]]/5</f>
        <v>0.98000000000000009</v>
      </c>
    </row>
    <row r="80" spans="1:8" x14ac:dyDescent="0.25">
      <c r="A80" s="5" t="s">
        <v>476</v>
      </c>
      <c r="B80" s="3" t="s">
        <v>377</v>
      </c>
      <c r="C80" s="4">
        <v>4.4000000000000004</v>
      </c>
      <c r="D80" s="4">
        <v>6222</v>
      </c>
      <c r="E80" s="4">
        <v>18</v>
      </c>
      <c r="F80" s="4">
        <v>2011</v>
      </c>
      <c r="G80" s="6" t="s">
        <v>12</v>
      </c>
      <c r="H80" s="4">
        <f>Table4[[#This Row],[User Rating]]/5</f>
        <v>0.88000000000000012</v>
      </c>
    </row>
    <row r="81" spans="1:8" x14ac:dyDescent="0.25">
      <c r="A81" s="5" t="s">
        <v>478</v>
      </c>
      <c r="B81" s="3" t="s">
        <v>245</v>
      </c>
      <c r="C81" s="4">
        <v>4.2</v>
      </c>
      <c r="D81" s="4">
        <v>8747</v>
      </c>
      <c r="E81" s="4">
        <v>19</v>
      </c>
      <c r="F81" s="4">
        <v>2009</v>
      </c>
      <c r="G81" s="6" t="s">
        <v>12</v>
      </c>
      <c r="H81" s="4">
        <f>Table4[[#This Row],[User Rating]]/5</f>
        <v>0.84000000000000008</v>
      </c>
    </row>
    <row r="82" spans="1:8" x14ac:dyDescent="0.25">
      <c r="A82" s="5" t="s">
        <v>484</v>
      </c>
      <c r="B82" s="3" t="s">
        <v>485</v>
      </c>
      <c r="C82" s="4">
        <v>4.7</v>
      </c>
      <c r="D82" s="4">
        <v>39459</v>
      </c>
      <c r="E82" s="4">
        <v>9</v>
      </c>
      <c r="F82" s="4">
        <v>2015</v>
      </c>
      <c r="G82" s="6" t="s">
        <v>12</v>
      </c>
      <c r="H82" s="4">
        <f>Table4[[#This Row],[User Rating]]/5</f>
        <v>0.94000000000000006</v>
      </c>
    </row>
    <row r="83" spans="1:8" x14ac:dyDescent="0.25">
      <c r="A83" s="5" t="s">
        <v>486</v>
      </c>
      <c r="B83" s="3" t="s">
        <v>487</v>
      </c>
      <c r="C83" s="4">
        <v>4.5</v>
      </c>
      <c r="D83" s="4">
        <v>10101</v>
      </c>
      <c r="E83" s="4">
        <v>8</v>
      </c>
      <c r="F83" s="4">
        <v>2014</v>
      </c>
      <c r="G83" s="6" t="s">
        <v>12</v>
      </c>
      <c r="H83" s="4">
        <f>Table4[[#This Row],[User Rating]]/5</f>
        <v>0.9</v>
      </c>
    </row>
    <row r="84" spans="1:8" x14ac:dyDescent="0.25">
      <c r="A84" s="5" t="s">
        <v>491</v>
      </c>
      <c r="B84" s="3" t="s">
        <v>492</v>
      </c>
      <c r="C84" s="4">
        <v>4.8</v>
      </c>
      <c r="D84" s="4">
        <v>49288</v>
      </c>
      <c r="E84" s="4">
        <v>11</v>
      </c>
      <c r="F84" s="4">
        <v>2015</v>
      </c>
      <c r="G84" s="6" t="s">
        <v>12</v>
      </c>
      <c r="H84" s="4">
        <f>Table4[[#This Row],[User Rating]]/5</f>
        <v>0.96</v>
      </c>
    </row>
    <row r="85" spans="1:8" x14ac:dyDescent="0.25">
      <c r="A85" s="5" t="s">
        <v>496</v>
      </c>
      <c r="B85" s="3" t="s">
        <v>497</v>
      </c>
      <c r="C85" s="4">
        <v>4.3</v>
      </c>
      <c r="D85" s="4">
        <v>3759</v>
      </c>
      <c r="E85" s="4">
        <v>16</v>
      </c>
      <c r="F85" s="4">
        <v>2011</v>
      </c>
      <c r="G85" s="6" t="s">
        <v>12</v>
      </c>
      <c r="H85" s="4">
        <f>Table4[[#This Row],[User Rating]]/5</f>
        <v>0.86</v>
      </c>
    </row>
    <row r="86" spans="1:8" x14ac:dyDescent="0.25">
      <c r="A86" s="5" t="s">
        <v>505</v>
      </c>
      <c r="B86" s="3" t="s">
        <v>506</v>
      </c>
      <c r="C86" s="4">
        <v>4.8</v>
      </c>
      <c r="D86" s="4">
        <v>9784</v>
      </c>
      <c r="E86" s="4">
        <v>5</v>
      </c>
      <c r="F86" s="4">
        <v>2017</v>
      </c>
      <c r="G86" s="6" t="s">
        <v>12</v>
      </c>
      <c r="H86" s="4">
        <f>Table4[[#This Row],[User Rating]]/5</f>
        <v>0.96</v>
      </c>
    </row>
    <row r="87" spans="1:8" x14ac:dyDescent="0.25">
      <c r="A87" s="5" t="s">
        <v>509</v>
      </c>
      <c r="B87" s="3" t="s">
        <v>237</v>
      </c>
      <c r="C87" s="4">
        <v>4.3</v>
      </c>
      <c r="D87" s="4">
        <v>10191</v>
      </c>
      <c r="E87" s="4">
        <v>18</v>
      </c>
      <c r="F87" s="4">
        <v>2018</v>
      </c>
      <c r="G87" s="6" t="s">
        <v>12</v>
      </c>
      <c r="H87" s="4">
        <f>Table4[[#This Row],[User Rating]]/5</f>
        <v>0.86</v>
      </c>
    </row>
    <row r="88" spans="1:8" x14ac:dyDescent="0.25">
      <c r="A88" s="5" t="s">
        <v>510</v>
      </c>
      <c r="B88" s="3" t="s">
        <v>377</v>
      </c>
      <c r="C88" s="4">
        <v>4.3</v>
      </c>
      <c r="D88" s="4">
        <v>14493</v>
      </c>
      <c r="E88" s="4">
        <v>18</v>
      </c>
      <c r="F88" s="4">
        <v>2012</v>
      </c>
      <c r="G88" s="6" t="s">
        <v>12</v>
      </c>
      <c r="H88" s="4">
        <f>Table4[[#This Row],[User Rating]]/5</f>
        <v>0.86</v>
      </c>
    </row>
    <row r="89" spans="1:8" x14ac:dyDescent="0.25">
      <c r="A89" s="5" t="s">
        <v>511</v>
      </c>
      <c r="B89" s="3" t="s">
        <v>333</v>
      </c>
      <c r="C89" s="4">
        <v>4.5999999999999996</v>
      </c>
      <c r="D89" s="4">
        <v>2186</v>
      </c>
      <c r="E89" s="4">
        <v>12</v>
      </c>
      <c r="F89" s="4">
        <v>2010</v>
      </c>
      <c r="G89" s="6" t="s">
        <v>12</v>
      </c>
      <c r="H89" s="4">
        <f>Table4[[#This Row],[User Rating]]/5</f>
        <v>0.91999999999999993</v>
      </c>
    </row>
    <row r="90" spans="1:8" x14ac:dyDescent="0.25">
      <c r="A90" s="5" t="s">
        <v>515</v>
      </c>
      <c r="B90" s="3" t="s">
        <v>516</v>
      </c>
      <c r="C90" s="4">
        <v>4.5999999999999996</v>
      </c>
      <c r="D90" s="4">
        <v>19720</v>
      </c>
      <c r="E90" s="4">
        <v>8</v>
      </c>
      <c r="F90" s="4">
        <v>2009</v>
      </c>
      <c r="G90" s="6" t="s">
        <v>12</v>
      </c>
      <c r="H90" s="4">
        <f>Table4[[#This Row],[User Rating]]/5</f>
        <v>0.91999999999999993</v>
      </c>
    </row>
    <row r="91" spans="1:8" x14ac:dyDescent="0.25">
      <c r="A91" s="5" t="s">
        <v>518</v>
      </c>
      <c r="B91" s="3" t="s">
        <v>519</v>
      </c>
      <c r="C91" s="4">
        <v>4.5</v>
      </c>
      <c r="D91" s="4">
        <v>27536</v>
      </c>
      <c r="E91" s="4">
        <v>14</v>
      </c>
      <c r="F91" s="4">
        <v>2019</v>
      </c>
      <c r="G91" s="6" t="s">
        <v>12</v>
      </c>
      <c r="H91" s="4">
        <f>Table4[[#This Row],[User Rating]]/5</f>
        <v>0.9</v>
      </c>
    </row>
    <row r="92" spans="1:8" x14ac:dyDescent="0.25">
      <c r="A92" s="5" t="s">
        <v>526</v>
      </c>
      <c r="B92" s="3" t="s">
        <v>527</v>
      </c>
      <c r="C92" s="4">
        <v>4.4000000000000004</v>
      </c>
      <c r="D92" s="4">
        <v>3759</v>
      </c>
      <c r="E92" s="4">
        <v>6</v>
      </c>
      <c r="F92" s="4">
        <v>2009</v>
      </c>
      <c r="G92" s="6" t="s">
        <v>12</v>
      </c>
      <c r="H92" s="4">
        <f>Table4[[#This Row],[User Rating]]/5</f>
        <v>0.88000000000000012</v>
      </c>
    </row>
    <row r="93" spans="1:8" x14ac:dyDescent="0.25">
      <c r="A93" s="5" t="s">
        <v>531</v>
      </c>
      <c r="B93" s="3" t="s">
        <v>75</v>
      </c>
      <c r="C93" s="4">
        <v>4.7</v>
      </c>
      <c r="D93" s="4">
        <v>3801</v>
      </c>
      <c r="E93" s="4">
        <v>82</v>
      </c>
      <c r="F93" s="4">
        <v>2009</v>
      </c>
      <c r="G93" s="6" t="s">
        <v>12</v>
      </c>
      <c r="H93" s="4">
        <f>Table4[[#This Row],[User Rating]]/5</f>
        <v>0.94000000000000006</v>
      </c>
    </row>
    <row r="94" spans="1:8" x14ac:dyDescent="0.25">
      <c r="A94" s="5" t="s">
        <v>535</v>
      </c>
      <c r="B94" s="3" t="s">
        <v>536</v>
      </c>
      <c r="C94" s="4">
        <v>4.9000000000000004</v>
      </c>
      <c r="D94" s="4">
        <v>19546</v>
      </c>
      <c r="E94" s="4">
        <v>5</v>
      </c>
      <c r="F94" s="4">
        <v>2013</v>
      </c>
      <c r="G94" s="6" t="s">
        <v>12</v>
      </c>
      <c r="H94" s="4">
        <f>Table4[[#This Row],[User Rating]]/5</f>
        <v>0.98000000000000009</v>
      </c>
    </row>
    <row r="95" spans="1:8" x14ac:dyDescent="0.25">
      <c r="A95" s="5" t="s">
        <v>539</v>
      </c>
      <c r="B95" s="3" t="s">
        <v>540</v>
      </c>
      <c r="C95" s="4">
        <v>4.9000000000000004</v>
      </c>
      <c r="D95" s="4">
        <v>8842</v>
      </c>
      <c r="E95" s="4">
        <v>10</v>
      </c>
      <c r="F95" s="4">
        <v>2016</v>
      </c>
      <c r="G95" s="6" t="s">
        <v>12</v>
      </c>
      <c r="H95" s="4">
        <f>Table4[[#This Row],[User Rating]]/5</f>
        <v>0.98000000000000009</v>
      </c>
    </row>
    <row r="96" spans="1:8" x14ac:dyDescent="0.25">
      <c r="A96" s="5" t="s">
        <v>541</v>
      </c>
      <c r="B96" s="3" t="s">
        <v>542</v>
      </c>
      <c r="C96" s="4">
        <v>4.8</v>
      </c>
      <c r="D96" s="4">
        <v>30183</v>
      </c>
      <c r="E96" s="4">
        <v>4</v>
      </c>
      <c r="F96" s="4">
        <v>2018</v>
      </c>
      <c r="G96" s="6" t="s">
        <v>12</v>
      </c>
      <c r="H96" s="4">
        <f>Table4[[#This Row],[User Rating]]/5</f>
        <v>0.96</v>
      </c>
    </row>
    <row r="97" spans="1:8" x14ac:dyDescent="0.25">
      <c r="A97" s="5" t="s">
        <v>549</v>
      </c>
      <c r="B97" s="3" t="s">
        <v>550</v>
      </c>
      <c r="C97" s="4">
        <v>4.5</v>
      </c>
      <c r="D97" s="4">
        <v>7932</v>
      </c>
      <c r="E97" s="4">
        <v>9</v>
      </c>
      <c r="F97" s="4">
        <v>2017</v>
      </c>
      <c r="G97" s="6" t="s">
        <v>12</v>
      </c>
      <c r="H97" s="4">
        <f>Table4[[#This Row],[User Rating]]/5</f>
        <v>0.9</v>
      </c>
    </row>
    <row r="98" spans="1:8" x14ac:dyDescent="0.25">
      <c r="A98" s="5" t="s">
        <v>565</v>
      </c>
      <c r="B98" s="3" t="s">
        <v>75</v>
      </c>
      <c r="C98" s="4">
        <v>4.7</v>
      </c>
      <c r="D98" s="4">
        <v>11676</v>
      </c>
      <c r="E98" s="4">
        <v>9</v>
      </c>
      <c r="F98" s="4">
        <v>2009</v>
      </c>
      <c r="G98" s="6" t="s">
        <v>12</v>
      </c>
      <c r="H98" s="4">
        <f>Table4[[#This Row],[User Rating]]/5</f>
        <v>0.94000000000000006</v>
      </c>
    </row>
    <row r="99" spans="1:8" x14ac:dyDescent="0.25">
      <c r="A99" s="5" t="s">
        <v>569</v>
      </c>
      <c r="B99" s="3" t="s">
        <v>11</v>
      </c>
      <c r="C99" s="4">
        <v>4.3</v>
      </c>
      <c r="D99" s="4">
        <v>6740</v>
      </c>
      <c r="E99" s="4">
        <v>20</v>
      </c>
      <c r="F99" s="4">
        <v>2009</v>
      </c>
      <c r="G99" s="6" t="s">
        <v>12</v>
      </c>
      <c r="H99" s="4">
        <f>Table4[[#This Row],[User Rating]]/5</f>
        <v>0.86</v>
      </c>
    </row>
    <row r="100" spans="1:8" x14ac:dyDescent="0.25">
      <c r="A100" s="5" t="s">
        <v>574</v>
      </c>
      <c r="B100" s="3" t="s">
        <v>575</v>
      </c>
      <c r="C100" s="4">
        <v>4.8</v>
      </c>
      <c r="D100" s="4">
        <v>3829</v>
      </c>
      <c r="E100" s="4">
        <v>42</v>
      </c>
      <c r="F100" s="4">
        <v>2009</v>
      </c>
      <c r="G100" s="6" t="s">
        <v>12</v>
      </c>
      <c r="H100" s="4">
        <f>Table4[[#This Row],[User Rating]]/5</f>
        <v>0.96</v>
      </c>
    </row>
    <row r="101" spans="1:8" x14ac:dyDescent="0.25">
      <c r="A101" s="10" t="s">
        <v>603</v>
      </c>
      <c r="B101" s="11" t="s">
        <v>604</v>
      </c>
      <c r="C101" s="12">
        <v>4.8</v>
      </c>
      <c r="D101" s="12">
        <v>21625</v>
      </c>
      <c r="E101" s="12">
        <v>9</v>
      </c>
      <c r="F101" s="12">
        <v>2013</v>
      </c>
      <c r="G101" s="13" t="s">
        <v>12</v>
      </c>
      <c r="H101" s="12">
        <f>Table4[[#This Row],[User Rating]]/5</f>
        <v>0.96</v>
      </c>
    </row>
    <row r="102" spans="1:8" x14ac:dyDescent="0.25">
      <c r="A102" s="10"/>
      <c r="B102" s="11"/>
      <c r="C102" s="12"/>
      <c r="D102" s="12"/>
      <c r="E102" s="12"/>
      <c r="F102" s="12"/>
      <c r="G102" s="13"/>
      <c r="H102" s="11">
        <f>AVERAGE(Table4[Proportional])</f>
        <v>0.91479999999999961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B6BA-5C0D-4E08-9FA6-66A5AADFA4A3}">
  <dimension ref="A1:H102"/>
  <sheetViews>
    <sheetView workbookViewId="0">
      <selection activeCell="J100" sqref="J100"/>
    </sheetView>
  </sheetViews>
  <sheetFormatPr defaultRowHeight="15" x14ac:dyDescent="0.25"/>
  <cols>
    <col min="1" max="1" width="67" style="2" bestFit="1" customWidth="1"/>
    <col min="2" max="2" width="21.7109375" style="2" bestFit="1" customWidth="1"/>
    <col min="3" max="3" width="16.42578125" style="2" customWidth="1"/>
    <col min="4" max="4" width="13.85546875" style="2" customWidth="1"/>
    <col min="5" max="6" width="9.85546875" style="2" customWidth="1"/>
    <col min="7" max="7" width="15.140625" style="2" customWidth="1"/>
    <col min="8" max="8" width="14.85546875" style="2" bestFit="1" customWidth="1"/>
    <col min="9" max="16384" width="9.140625" style="2"/>
  </cols>
  <sheetData>
    <row r="1" spans="1:8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610</v>
      </c>
    </row>
    <row r="2" spans="1:8" x14ac:dyDescent="0.25">
      <c r="A2" s="5" t="s">
        <v>13</v>
      </c>
      <c r="B2" s="3" t="s">
        <v>14</v>
      </c>
      <c r="C2" s="4">
        <v>4.7</v>
      </c>
      <c r="D2" s="4">
        <v>18979</v>
      </c>
      <c r="E2" s="4">
        <v>15</v>
      </c>
      <c r="F2" s="4">
        <v>2018</v>
      </c>
      <c r="G2" s="6" t="s">
        <v>9</v>
      </c>
      <c r="H2" s="14">
        <f>Table5[[#This Row],[User Rating]]/5</f>
        <v>0.94000000000000006</v>
      </c>
    </row>
    <row r="3" spans="1:8" x14ac:dyDescent="0.25">
      <c r="A3" s="5" t="s">
        <v>24</v>
      </c>
      <c r="B3" s="3" t="s">
        <v>25</v>
      </c>
      <c r="C3" s="4">
        <v>4.7</v>
      </c>
      <c r="D3" s="4">
        <v>5983</v>
      </c>
      <c r="E3" s="4">
        <v>3</v>
      </c>
      <c r="F3" s="4">
        <v>2018</v>
      </c>
      <c r="G3" s="6" t="s">
        <v>9</v>
      </c>
      <c r="H3" s="4">
        <f>Table5[[#This Row],[User Rating]]/5</f>
        <v>0.94000000000000006</v>
      </c>
    </row>
    <row r="4" spans="1:8" x14ac:dyDescent="0.25">
      <c r="A4" s="5" t="s">
        <v>30</v>
      </c>
      <c r="B4" s="3" t="s">
        <v>31</v>
      </c>
      <c r="C4" s="4">
        <v>4.5999999999999996</v>
      </c>
      <c r="D4" s="4">
        <v>4149</v>
      </c>
      <c r="E4" s="4">
        <v>32</v>
      </c>
      <c r="F4" s="4">
        <v>2011</v>
      </c>
      <c r="G4" s="6" t="s">
        <v>9</v>
      </c>
      <c r="H4" s="4">
        <f>Table5[[#This Row],[User Rating]]/5</f>
        <v>0.91999999999999993</v>
      </c>
    </row>
    <row r="5" spans="1:8" x14ac:dyDescent="0.25">
      <c r="A5" s="5" t="s">
        <v>43</v>
      </c>
      <c r="B5" s="3" t="s">
        <v>44</v>
      </c>
      <c r="C5" s="4">
        <v>4.8</v>
      </c>
      <c r="D5" s="4">
        <v>9198</v>
      </c>
      <c r="E5" s="4">
        <v>13</v>
      </c>
      <c r="F5" s="4">
        <v>2016</v>
      </c>
      <c r="G5" s="6" t="s">
        <v>9</v>
      </c>
      <c r="H5" s="4">
        <f>Table5[[#This Row],[User Rating]]/5</f>
        <v>0.96</v>
      </c>
    </row>
    <row r="6" spans="1:8" x14ac:dyDescent="0.25">
      <c r="A6" s="5" t="s">
        <v>53</v>
      </c>
      <c r="B6" s="3" t="s">
        <v>54</v>
      </c>
      <c r="C6" s="4">
        <v>4.5999999999999996</v>
      </c>
      <c r="D6" s="4">
        <v>798</v>
      </c>
      <c r="E6" s="4">
        <v>5</v>
      </c>
      <c r="F6" s="4">
        <v>2009</v>
      </c>
      <c r="G6" s="6" t="s">
        <v>9</v>
      </c>
      <c r="H6" s="4">
        <f>Table5[[#This Row],[User Rating]]/5</f>
        <v>0.91999999999999993</v>
      </c>
    </row>
    <row r="7" spans="1:8" x14ac:dyDescent="0.25">
      <c r="A7" s="5" t="s">
        <v>55</v>
      </c>
      <c r="B7" s="3" t="s">
        <v>56</v>
      </c>
      <c r="C7" s="4">
        <v>4.7</v>
      </c>
      <c r="D7" s="4">
        <v>9374</v>
      </c>
      <c r="E7" s="4">
        <v>9</v>
      </c>
      <c r="F7" s="4">
        <v>2017</v>
      </c>
      <c r="G7" s="6" t="s">
        <v>9</v>
      </c>
      <c r="H7" s="4">
        <f>Table5[[#This Row],[User Rating]]/5</f>
        <v>0.94000000000000006</v>
      </c>
    </row>
    <row r="8" spans="1:8" x14ac:dyDescent="0.25">
      <c r="A8" s="5" t="s">
        <v>57</v>
      </c>
      <c r="B8" s="3" t="s">
        <v>58</v>
      </c>
      <c r="C8" s="4">
        <v>4.2</v>
      </c>
      <c r="D8" s="4">
        <v>491</v>
      </c>
      <c r="E8" s="4">
        <v>14</v>
      </c>
      <c r="F8" s="4">
        <v>2010</v>
      </c>
      <c r="G8" s="6" t="s">
        <v>9</v>
      </c>
      <c r="H8" s="4">
        <f>Table5[[#This Row],[User Rating]]/5</f>
        <v>0.84000000000000008</v>
      </c>
    </row>
    <row r="9" spans="1:8" x14ac:dyDescent="0.25">
      <c r="A9" s="5" t="s">
        <v>59</v>
      </c>
      <c r="B9" s="3" t="s">
        <v>60</v>
      </c>
      <c r="C9" s="4">
        <v>4.5999999999999996</v>
      </c>
      <c r="D9" s="4">
        <v>5360</v>
      </c>
      <c r="E9" s="4">
        <v>5</v>
      </c>
      <c r="F9" s="4">
        <v>2015</v>
      </c>
      <c r="G9" s="6" t="s">
        <v>9</v>
      </c>
      <c r="H9" s="4">
        <f>Table5[[#This Row],[User Rating]]/5</f>
        <v>0.91999999999999993</v>
      </c>
    </row>
    <row r="10" spans="1:8" x14ac:dyDescent="0.25">
      <c r="A10" s="5" t="s">
        <v>61</v>
      </c>
      <c r="B10" s="3" t="s">
        <v>62</v>
      </c>
      <c r="C10" s="4">
        <v>4.5999999999999996</v>
      </c>
      <c r="D10" s="4">
        <v>1909</v>
      </c>
      <c r="E10" s="4">
        <v>11</v>
      </c>
      <c r="F10" s="4">
        <v>2015</v>
      </c>
      <c r="G10" s="6" t="s">
        <v>9</v>
      </c>
      <c r="H10" s="4">
        <f>Table5[[#This Row],[User Rating]]/5</f>
        <v>0.91999999999999993</v>
      </c>
    </row>
    <row r="11" spans="1:8" x14ac:dyDescent="0.25">
      <c r="A11" s="5" t="s">
        <v>63</v>
      </c>
      <c r="B11" s="3" t="s">
        <v>64</v>
      </c>
      <c r="C11" s="4">
        <v>4.8</v>
      </c>
      <c r="D11" s="4">
        <v>1296</v>
      </c>
      <c r="E11" s="4">
        <v>24</v>
      </c>
      <c r="F11" s="4">
        <v>2012</v>
      </c>
      <c r="G11" s="6" t="s">
        <v>9</v>
      </c>
      <c r="H11" s="4">
        <f>Table5[[#This Row],[User Rating]]/5</f>
        <v>0.96</v>
      </c>
    </row>
    <row r="12" spans="1:8" x14ac:dyDescent="0.25">
      <c r="A12" s="5" t="s">
        <v>68</v>
      </c>
      <c r="B12" s="3" t="s">
        <v>69</v>
      </c>
      <c r="C12" s="4">
        <v>4.8</v>
      </c>
      <c r="D12" s="4">
        <v>11113</v>
      </c>
      <c r="E12" s="4">
        <v>15</v>
      </c>
      <c r="F12" s="4">
        <v>2015</v>
      </c>
      <c r="G12" s="6" t="s">
        <v>9</v>
      </c>
      <c r="H12" s="4">
        <f>Table5[[#This Row],[User Rating]]/5</f>
        <v>0.96</v>
      </c>
    </row>
    <row r="13" spans="1:8" x14ac:dyDescent="0.25">
      <c r="A13" s="5" t="s">
        <v>70</v>
      </c>
      <c r="B13" s="3" t="s">
        <v>71</v>
      </c>
      <c r="C13" s="4">
        <v>4.7</v>
      </c>
      <c r="D13" s="4">
        <v>10070</v>
      </c>
      <c r="E13" s="4">
        <v>13</v>
      </c>
      <c r="F13" s="4">
        <v>2015</v>
      </c>
      <c r="G13" s="6" t="s">
        <v>9</v>
      </c>
      <c r="H13" s="4">
        <f>Table5[[#This Row],[User Rating]]/5</f>
        <v>0.94000000000000006</v>
      </c>
    </row>
    <row r="14" spans="1:8" x14ac:dyDescent="0.25">
      <c r="A14" s="5" t="s">
        <v>76</v>
      </c>
      <c r="B14" s="3" t="s">
        <v>54</v>
      </c>
      <c r="C14" s="4">
        <v>4.5</v>
      </c>
      <c r="D14" s="4">
        <v>471</v>
      </c>
      <c r="E14" s="4">
        <v>8</v>
      </c>
      <c r="F14" s="4">
        <v>2010</v>
      </c>
      <c r="G14" s="6" t="s">
        <v>9</v>
      </c>
      <c r="H14" s="4">
        <f>Table5[[#This Row],[User Rating]]/5</f>
        <v>0.9</v>
      </c>
    </row>
    <row r="15" spans="1:8" x14ac:dyDescent="0.25">
      <c r="A15" s="5" t="s">
        <v>83</v>
      </c>
      <c r="B15" s="3" t="s">
        <v>84</v>
      </c>
      <c r="C15" s="4">
        <v>4.8</v>
      </c>
      <c r="D15" s="4">
        <v>16244</v>
      </c>
      <c r="E15" s="4">
        <v>18</v>
      </c>
      <c r="F15" s="4">
        <v>2019</v>
      </c>
      <c r="G15" s="6" t="s">
        <v>9</v>
      </c>
      <c r="H15" s="4">
        <f>Table5[[#This Row],[User Rating]]/5</f>
        <v>0.96</v>
      </c>
    </row>
    <row r="16" spans="1:8" x14ac:dyDescent="0.25">
      <c r="A16" s="5" t="s">
        <v>85</v>
      </c>
      <c r="B16" s="3" t="s">
        <v>86</v>
      </c>
      <c r="C16" s="4">
        <v>4.5</v>
      </c>
      <c r="D16" s="4">
        <v>2884</v>
      </c>
      <c r="E16" s="4">
        <v>28</v>
      </c>
      <c r="F16" s="4">
        <v>2014</v>
      </c>
      <c r="G16" s="6" t="s">
        <v>9</v>
      </c>
      <c r="H16" s="4">
        <f>Table5[[#This Row],[User Rating]]/5</f>
        <v>0.9</v>
      </c>
    </row>
    <row r="17" spans="1:8" x14ac:dyDescent="0.25">
      <c r="A17" s="5" t="s">
        <v>89</v>
      </c>
      <c r="B17" s="3" t="s">
        <v>90</v>
      </c>
      <c r="C17" s="4">
        <v>4.7</v>
      </c>
      <c r="D17" s="4">
        <v>4761</v>
      </c>
      <c r="E17" s="4">
        <v>16</v>
      </c>
      <c r="F17" s="4">
        <v>2016</v>
      </c>
      <c r="G17" s="6" t="s">
        <v>9</v>
      </c>
      <c r="H17" s="4">
        <f>Table5[[#This Row],[User Rating]]/5</f>
        <v>0.94000000000000006</v>
      </c>
    </row>
    <row r="18" spans="1:8" x14ac:dyDescent="0.25">
      <c r="A18" s="5" t="s">
        <v>91</v>
      </c>
      <c r="B18" s="3" t="s">
        <v>92</v>
      </c>
      <c r="C18" s="4">
        <v>4.7</v>
      </c>
      <c r="D18" s="4">
        <v>1542</v>
      </c>
      <c r="E18" s="4">
        <v>14</v>
      </c>
      <c r="F18" s="4">
        <v>2009</v>
      </c>
      <c r="G18" s="6" t="s">
        <v>9</v>
      </c>
      <c r="H18" s="4">
        <f>Table5[[#This Row],[User Rating]]/5</f>
        <v>0.94000000000000006</v>
      </c>
    </row>
    <row r="19" spans="1:8" x14ac:dyDescent="0.25">
      <c r="A19" s="5" t="s">
        <v>110</v>
      </c>
      <c r="B19" s="3" t="s">
        <v>111</v>
      </c>
      <c r="C19" s="4">
        <v>4.5999999999999996</v>
      </c>
      <c r="D19" s="4">
        <v>2137</v>
      </c>
      <c r="E19" s="4">
        <v>17</v>
      </c>
      <c r="F19" s="4">
        <v>2010</v>
      </c>
      <c r="G19" s="6" t="s">
        <v>9</v>
      </c>
      <c r="H19" s="4">
        <f>Table5[[#This Row],[User Rating]]/5</f>
        <v>0.91999999999999993</v>
      </c>
    </row>
    <row r="20" spans="1:8" x14ac:dyDescent="0.25">
      <c r="A20" s="5" t="s">
        <v>112</v>
      </c>
      <c r="B20" s="3" t="s">
        <v>113</v>
      </c>
      <c r="C20" s="4">
        <v>4.5999999999999996</v>
      </c>
      <c r="D20" s="4">
        <v>1651</v>
      </c>
      <c r="E20" s="4">
        <v>15</v>
      </c>
      <c r="F20" s="4">
        <v>2010</v>
      </c>
      <c r="G20" s="6" t="s">
        <v>9</v>
      </c>
      <c r="H20" s="4">
        <f>Table5[[#This Row],[User Rating]]/5</f>
        <v>0.91999999999999993</v>
      </c>
    </row>
    <row r="21" spans="1:8" x14ac:dyDescent="0.25">
      <c r="A21" s="5" t="s">
        <v>146</v>
      </c>
      <c r="B21" s="3" t="s">
        <v>147</v>
      </c>
      <c r="C21" s="4">
        <v>4.7</v>
      </c>
      <c r="D21" s="4">
        <v>28729</v>
      </c>
      <c r="E21" s="4">
        <v>15</v>
      </c>
      <c r="F21" s="4">
        <v>2018</v>
      </c>
      <c r="G21" s="6" t="s">
        <v>9</v>
      </c>
      <c r="H21" s="4">
        <f>Table5[[#This Row],[User Rating]]/5</f>
        <v>0.94000000000000006</v>
      </c>
    </row>
    <row r="22" spans="1:8" x14ac:dyDescent="0.25">
      <c r="A22" s="5" t="s">
        <v>154</v>
      </c>
      <c r="B22" s="3" t="s">
        <v>155</v>
      </c>
      <c r="C22" s="4">
        <v>4.4000000000000004</v>
      </c>
      <c r="D22" s="4">
        <v>6042</v>
      </c>
      <c r="E22" s="4">
        <v>2</v>
      </c>
      <c r="F22" s="4">
        <v>2018</v>
      </c>
      <c r="G22" s="6" t="s">
        <v>9</v>
      </c>
      <c r="H22" s="4">
        <f>Table5[[#This Row],[User Rating]]/5</f>
        <v>0.88000000000000012</v>
      </c>
    </row>
    <row r="23" spans="1:8" x14ac:dyDescent="0.25">
      <c r="A23" s="5" t="s">
        <v>161</v>
      </c>
      <c r="B23" s="3" t="s">
        <v>162</v>
      </c>
      <c r="C23" s="4">
        <v>4.2</v>
      </c>
      <c r="D23" s="4">
        <v>13677</v>
      </c>
      <c r="E23" s="4">
        <v>6</v>
      </c>
      <c r="F23" s="4">
        <v>2018</v>
      </c>
      <c r="G23" s="6" t="s">
        <v>9</v>
      </c>
      <c r="H23" s="4">
        <f>Table5[[#This Row],[User Rating]]/5</f>
        <v>0.84000000000000008</v>
      </c>
    </row>
    <row r="24" spans="1:8" x14ac:dyDescent="0.25">
      <c r="A24" s="5" t="s">
        <v>163</v>
      </c>
      <c r="B24" s="3" t="s">
        <v>164</v>
      </c>
      <c r="C24" s="4">
        <v>4.7</v>
      </c>
      <c r="D24" s="4">
        <v>17323</v>
      </c>
      <c r="E24" s="4">
        <v>4</v>
      </c>
      <c r="F24" s="4">
        <v>2014</v>
      </c>
      <c r="G24" s="6" t="s">
        <v>9</v>
      </c>
      <c r="H24" s="4">
        <f>Table5[[#This Row],[User Rating]]/5</f>
        <v>0.94000000000000006</v>
      </c>
    </row>
    <row r="25" spans="1:8" x14ac:dyDescent="0.25">
      <c r="A25" s="5" t="s">
        <v>165</v>
      </c>
      <c r="B25" s="3" t="s">
        <v>166</v>
      </c>
      <c r="C25" s="4">
        <v>4.4000000000000004</v>
      </c>
      <c r="D25" s="4">
        <v>1555</v>
      </c>
      <c r="E25" s="4">
        <v>9</v>
      </c>
      <c r="F25" s="4">
        <v>2010</v>
      </c>
      <c r="G25" s="6" t="s">
        <v>9</v>
      </c>
      <c r="H25" s="4">
        <f>Table5[[#This Row],[User Rating]]/5</f>
        <v>0.88000000000000012</v>
      </c>
    </row>
    <row r="26" spans="1:8" x14ac:dyDescent="0.25">
      <c r="A26" s="5" t="s">
        <v>173</v>
      </c>
      <c r="B26" s="3" t="s">
        <v>174</v>
      </c>
      <c r="C26" s="4">
        <v>4.5</v>
      </c>
      <c r="D26" s="4">
        <v>408</v>
      </c>
      <c r="E26" s="4">
        <v>20</v>
      </c>
      <c r="F26" s="4">
        <v>2010</v>
      </c>
      <c r="G26" s="6" t="s">
        <v>9</v>
      </c>
      <c r="H26" s="4">
        <f>Table5[[#This Row],[User Rating]]/5</f>
        <v>0.9</v>
      </c>
    </row>
    <row r="27" spans="1:8" x14ac:dyDescent="0.25">
      <c r="A27" s="5" t="s">
        <v>187</v>
      </c>
      <c r="B27" s="3" t="s">
        <v>188</v>
      </c>
      <c r="C27" s="4">
        <v>4.5999999999999996</v>
      </c>
      <c r="D27" s="4">
        <v>1636</v>
      </c>
      <c r="E27" s="4">
        <v>6</v>
      </c>
      <c r="F27" s="4">
        <v>2009</v>
      </c>
      <c r="G27" s="6" t="s">
        <v>9</v>
      </c>
      <c r="H27" s="4">
        <f>Table5[[#This Row],[User Rating]]/5</f>
        <v>0.91999999999999993</v>
      </c>
    </row>
    <row r="28" spans="1:8" x14ac:dyDescent="0.25">
      <c r="A28" s="5" t="s">
        <v>202</v>
      </c>
      <c r="B28" s="3" t="s">
        <v>203</v>
      </c>
      <c r="C28" s="4">
        <v>4.8</v>
      </c>
      <c r="D28" s="4">
        <v>5476</v>
      </c>
      <c r="E28" s="4">
        <v>7</v>
      </c>
      <c r="F28" s="4">
        <v>2019</v>
      </c>
      <c r="G28" s="6" t="s">
        <v>9</v>
      </c>
      <c r="H28" s="4">
        <f>Table5[[#This Row],[User Rating]]/5</f>
        <v>0.96</v>
      </c>
    </row>
    <row r="29" spans="1:8" x14ac:dyDescent="0.25">
      <c r="A29" s="5" t="s">
        <v>204</v>
      </c>
      <c r="B29" s="3" t="s">
        <v>205</v>
      </c>
      <c r="C29" s="4">
        <v>4.9000000000000004</v>
      </c>
      <c r="D29" s="4">
        <v>5867</v>
      </c>
      <c r="E29" s="4">
        <v>54</v>
      </c>
      <c r="F29" s="4">
        <v>2016</v>
      </c>
      <c r="G29" s="6" t="s">
        <v>9</v>
      </c>
      <c r="H29" s="4">
        <f>Table5[[#This Row],[User Rating]]/5</f>
        <v>0.98000000000000009</v>
      </c>
    </row>
    <row r="30" spans="1:8" x14ac:dyDescent="0.25">
      <c r="A30" s="5" t="s">
        <v>206</v>
      </c>
      <c r="B30" s="3" t="s">
        <v>207</v>
      </c>
      <c r="C30" s="4">
        <v>4.8</v>
      </c>
      <c r="D30" s="4">
        <v>4148</v>
      </c>
      <c r="E30" s="4">
        <v>11</v>
      </c>
      <c r="F30" s="4">
        <v>2013</v>
      </c>
      <c r="G30" s="6" t="s">
        <v>9</v>
      </c>
      <c r="H30" s="4">
        <f>Table5[[#This Row],[User Rating]]/5</f>
        <v>0.96</v>
      </c>
    </row>
    <row r="31" spans="1:8" x14ac:dyDescent="0.25">
      <c r="A31" s="5" t="s">
        <v>214</v>
      </c>
      <c r="B31" s="3" t="s">
        <v>215</v>
      </c>
      <c r="C31" s="4">
        <v>4.7</v>
      </c>
      <c r="D31" s="4">
        <v>3564</v>
      </c>
      <c r="E31" s="4">
        <v>9</v>
      </c>
      <c r="F31" s="4">
        <v>2015</v>
      </c>
      <c r="G31" s="6" t="s">
        <v>9</v>
      </c>
      <c r="H31" s="4">
        <f>Table5[[#This Row],[User Rating]]/5</f>
        <v>0.94000000000000006</v>
      </c>
    </row>
    <row r="32" spans="1:8" x14ac:dyDescent="0.25">
      <c r="A32" s="5" t="s">
        <v>217</v>
      </c>
      <c r="B32" s="3" t="s">
        <v>218</v>
      </c>
      <c r="C32" s="4">
        <v>4.8</v>
      </c>
      <c r="D32" s="4">
        <v>1930</v>
      </c>
      <c r="E32" s="4">
        <v>4</v>
      </c>
      <c r="F32" s="4">
        <v>2009</v>
      </c>
      <c r="G32" s="6" t="s">
        <v>9</v>
      </c>
      <c r="H32" s="4">
        <f>Table5[[#This Row],[User Rating]]/5</f>
        <v>0.96</v>
      </c>
    </row>
    <row r="33" spans="1:8" x14ac:dyDescent="0.25">
      <c r="A33" s="5" t="s">
        <v>221</v>
      </c>
      <c r="B33" s="3" t="s">
        <v>222</v>
      </c>
      <c r="C33" s="4">
        <v>4.4000000000000004</v>
      </c>
      <c r="D33" s="4">
        <v>15526</v>
      </c>
      <c r="E33" s="4">
        <v>14</v>
      </c>
      <c r="F33" s="4">
        <v>2016</v>
      </c>
      <c r="G33" s="6" t="s">
        <v>9</v>
      </c>
      <c r="H33" s="4">
        <f>Table5[[#This Row],[User Rating]]/5</f>
        <v>0.88000000000000012</v>
      </c>
    </row>
    <row r="34" spans="1:8" x14ac:dyDescent="0.25">
      <c r="A34" s="5" t="s">
        <v>223</v>
      </c>
      <c r="B34" s="3" t="s">
        <v>224</v>
      </c>
      <c r="C34" s="4">
        <v>4.8</v>
      </c>
      <c r="D34" s="4">
        <v>3776</v>
      </c>
      <c r="E34" s="4">
        <v>22</v>
      </c>
      <c r="F34" s="4">
        <v>2018</v>
      </c>
      <c r="G34" s="6" t="s">
        <v>9</v>
      </c>
      <c r="H34" s="4">
        <f>Table5[[#This Row],[User Rating]]/5</f>
        <v>0.96</v>
      </c>
    </row>
    <row r="35" spans="1:8" x14ac:dyDescent="0.25">
      <c r="A35" s="5" t="s">
        <v>225</v>
      </c>
      <c r="B35" s="3" t="s">
        <v>226</v>
      </c>
      <c r="C35" s="4">
        <v>4.7</v>
      </c>
      <c r="D35" s="4">
        <v>25001</v>
      </c>
      <c r="E35" s="4">
        <v>11</v>
      </c>
      <c r="F35" s="4">
        <v>2014</v>
      </c>
      <c r="G35" s="6" t="s">
        <v>9</v>
      </c>
      <c r="H35" s="4">
        <f>Table5[[#This Row],[User Rating]]/5</f>
        <v>0.94000000000000006</v>
      </c>
    </row>
    <row r="36" spans="1:8" x14ac:dyDescent="0.25">
      <c r="A36" s="5" t="s">
        <v>227</v>
      </c>
      <c r="B36" s="3" t="s">
        <v>228</v>
      </c>
      <c r="C36" s="4">
        <v>4.3</v>
      </c>
      <c r="D36" s="4">
        <v>5272</v>
      </c>
      <c r="E36" s="4">
        <v>16</v>
      </c>
      <c r="F36" s="4">
        <v>2019</v>
      </c>
      <c r="G36" s="6" t="s">
        <v>9</v>
      </c>
      <c r="H36" s="4">
        <f>Table5[[#This Row],[User Rating]]/5</f>
        <v>0.86</v>
      </c>
    </row>
    <row r="37" spans="1:8" x14ac:dyDescent="0.25">
      <c r="A37" s="5" t="s">
        <v>229</v>
      </c>
      <c r="B37" s="3" t="s">
        <v>230</v>
      </c>
      <c r="C37" s="4">
        <v>4.8</v>
      </c>
      <c r="D37" s="4">
        <v>3490</v>
      </c>
      <c r="E37" s="4">
        <v>15</v>
      </c>
      <c r="F37" s="4">
        <v>2013</v>
      </c>
      <c r="G37" s="6" t="s">
        <v>9</v>
      </c>
      <c r="H37" s="4">
        <f>Table5[[#This Row],[User Rating]]/5</f>
        <v>0.96</v>
      </c>
    </row>
    <row r="38" spans="1:8" x14ac:dyDescent="0.25">
      <c r="A38" s="5" t="s">
        <v>231</v>
      </c>
      <c r="B38" s="3" t="s">
        <v>230</v>
      </c>
      <c r="C38" s="4">
        <v>4.9000000000000004</v>
      </c>
      <c r="D38" s="4">
        <v>2812</v>
      </c>
      <c r="E38" s="4">
        <v>17</v>
      </c>
      <c r="F38" s="4">
        <v>2015</v>
      </c>
      <c r="G38" s="6" t="s">
        <v>9</v>
      </c>
      <c r="H38" s="4">
        <f>Table5[[#This Row],[User Rating]]/5</f>
        <v>0.98000000000000009</v>
      </c>
    </row>
    <row r="39" spans="1:8" x14ac:dyDescent="0.25">
      <c r="A39" s="5" t="s">
        <v>234</v>
      </c>
      <c r="B39" s="3" t="s">
        <v>235</v>
      </c>
      <c r="C39" s="4">
        <v>4.8</v>
      </c>
      <c r="D39" s="4">
        <v>9737</v>
      </c>
      <c r="E39" s="4">
        <v>7</v>
      </c>
      <c r="F39" s="4">
        <v>2019</v>
      </c>
      <c r="G39" s="6" t="s">
        <v>9</v>
      </c>
      <c r="H39" s="4">
        <f>Table5[[#This Row],[User Rating]]/5</f>
        <v>0.96</v>
      </c>
    </row>
    <row r="40" spans="1:8" x14ac:dyDescent="0.25">
      <c r="A40" s="5" t="s">
        <v>252</v>
      </c>
      <c r="B40" s="3" t="s">
        <v>253</v>
      </c>
      <c r="C40" s="4">
        <v>4.9000000000000004</v>
      </c>
      <c r="D40" s="4">
        <v>19576</v>
      </c>
      <c r="E40" s="4">
        <v>8</v>
      </c>
      <c r="F40" s="4">
        <v>2011</v>
      </c>
      <c r="G40" s="6" t="s">
        <v>9</v>
      </c>
      <c r="H40" s="4">
        <f>Table5[[#This Row],[User Rating]]/5</f>
        <v>0.98000000000000009</v>
      </c>
    </row>
    <row r="41" spans="1:8" x14ac:dyDescent="0.25">
      <c r="A41" s="5" t="s">
        <v>256</v>
      </c>
      <c r="B41" s="3" t="s">
        <v>257</v>
      </c>
      <c r="C41" s="4">
        <v>4.5999999999999996</v>
      </c>
      <c r="D41" s="4">
        <v>8393</v>
      </c>
      <c r="E41" s="4">
        <v>17</v>
      </c>
      <c r="F41" s="4">
        <v>2017</v>
      </c>
      <c r="G41" s="6" t="s">
        <v>9</v>
      </c>
      <c r="H41" s="4">
        <f>Table5[[#This Row],[User Rating]]/5</f>
        <v>0.91999999999999993</v>
      </c>
    </row>
    <row r="42" spans="1:8" x14ac:dyDescent="0.25">
      <c r="A42" s="5" t="s">
        <v>258</v>
      </c>
      <c r="B42" s="3" t="s">
        <v>259</v>
      </c>
      <c r="C42" s="4">
        <v>4.5</v>
      </c>
      <c r="D42" s="4">
        <v>11391</v>
      </c>
      <c r="E42" s="4">
        <v>12</v>
      </c>
      <c r="F42" s="4">
        <v>2013</v>
      </c>
      <c r="G42" s="6" t="s">
        <v>9</v>
      </c>
      <c r="H42" s="4">
        <f>Table5[[#This Row],[User Rating]]/5</f>
        <v>0.9</v>
      </c>
    </row>
    <row r="43" spans="1:8" x14ac:dyDescent="0.25">
      <c r="A43" s="5" t="s">
        <v>260</v>
      </c>
      <c r="B43" s="3" t="s">
        <v>259</v>
      </c>
      <c r="C43" s="4">
        <v>4.5999999999999996</v>
      </c>
      <c r="D43" s="4">
        <v>8634</v>
      </c>
      <c r="E43" s="4">
        <v>25</v>
      </c>
      <c r="F43" s="4">
        <v>2012</v>
      </c>
      <c r="G43" s="6" t="s">
        <v>9</v>
      </c>
      <c r="H43" s="4">
        <f>Table5[[#This Row],[User Rating]]/5</f>
        <v>0.91999999999999993</v>
      </c>
    </row>
    <row r="44" spans="1:8" x14ac:dyDescent="0.25">
      <c r="A44" s="5" t="s">
        <v>267</v>
      </c>
      <c r="B44" s="3" t="s">
        <v>268</v>
      </c>
      <c r="C44" s="4">
        <v>4.5</v>
      </c>
      <c r="D44" s="4">
        <v>3673</v>
      </c>
      <c r="E44" s="4">
        <v>4</v>
      </c>
      <c r="F44" s="4">
        <v>2013</v>
      </c>
      <c r="G44" s="6" t="s">
        <v>9</v>
      </c>
      <c r="H44" s="4">
        <f>Table5[[#This Row],[User Rating]]/5</f>
        <v>0.9</v>
      </c>
    </row>
    <row r="45" spans="1:8" x14ac:dyDescent="0.25">
      <c r="A45" s="5" t="s">
        <v>271</v>
      </c>
      <c r="B45" s="3" t="s">
        <v>268</v>
      </c>
      <c r="C45" s="4">
        <v>4.5999999999999996</v>
      </c>
      <c r="D45" s="4">
        <v>6990</v>
      </c>
      <c r="E45" s="4">
        <v>4</v>
      </c>
      <c r="F45" s="4">
        <v>2013</v>
      </c>
      <c r="G45" s="6" t="s">
        <v>9</v>
      </c>
      <c r="H45" s="4">
        <f>Table5[[#This Row],[User Rating]]/5</f>
        <v>0.91999999999999993</v>
      </c>
    </row>
    <row r="46" spans="1:8" x14ac:dyDescent="0.25">
      <c r="A46" s="5" t="s">
        <v>272</v>
      </c>
      <c r="B46" s="3" t="s">
        <v>273</v>
      </c>
      <c r="C46" s="4">
        <v>4.5</v>
      </c>
      <c r="D46" s="4">
        <v>6132</v>
      </c>
      <c r="E46" s="4">
        <v>13</v>
      </c>
      <c r="F46" s="4">
        <v>2013</v>
      </c>
      <c r="G46" s="6" t="s">
        <v>9</v>
      </c>
      <c r="H46" s="4">
        <f>Table5[[#This Row],[User Rating]]/5</f>
        <v>0.9</v>
      </c>
    </row>
    <row r="47" spans="1:8" x14ac:dyDescent="0.25">
      <c r="A47" s="5" t="s">
        <v>274</v>
      </c>
      <c r="B47" s="3" t="s">
        <v>275</v>
      </c>
      <c r="C47" s="4">
        <v>4.5</v>
      </c>
      <c r="D47" s="4">
        <v>3014</v>
      </c>
      <c r="E47" s="4">
        <v>21</v>
      </c>
      <c r="F47" s="4">
        <v>2017</v>
      </c>
      <c r="G47" s="6" t="s">
        <v>9</v>
      </c>
      <c r="H47" s="4">
        <f>Table5[[#This Row],[User Rating]]/5</f>
        <v>0.9</v>
      </c>
    </row>
    <row r="48" spans="1:8" x14ac:dyDescent="0.25">
      <c r="A48" s="5" t="s">
        <v>278</v>
      </c>
      <c r="B48" s="3" t="s">
        <v>279</v>
      </c>
      <c r="C48" s="4">
        <v>4.8</v>
      </c>
      <c r="D48" s="4">
        <v>3828</v>
      </c>
      <c r="E48" s="4">
        <v>15</v>
      </c>
      <c r="F48" s="4">
        <v>2009</v>
      </c>
      <c r="G48" s="6" t="s">
        <v>9</v>
      </c>
      <c r="H48" s="4">
        <f>Table5[[#This Row],[User Rating]]/5</f>
        <v>0.96</v>
      </c>
    </row>
    <row r="49" spans="1:8" x14ac:dyDescent="0.25">
      <c r="A49" s="5" t="s">
        <v>280</v>
      </c>
      <c r="B49" s="3" t="s">
        <v>281</v>
      </c>
      <c r="C49" s="4">
        <v>4.5</v>
      </c>
      <c r="D49" s="4">
        <v>2752</v>
      </c>
      <c r="E49" s="4">
        <v>18</v>
      </c>
      <c r="F49" s="4">
        <v>2010</v>
      </c>
      <c r="G49" s="6" t="s">
        <v>9</v>
      </c>
      <c r="H49" s="4">
        <f>Table5[[#This Row],[User Rating]]/5</f>
        <v>0.9</v>
      </c>
    </row>
    <row r="50" spans="1:8" x14ac:dyDescent="0.25">
      <c r="A50" s="5" t="s">
        <v>294</v>
      </c>
      <c r="B50" s="3" t="s">
        <v>224</v>
      </c>
      <c r="C50" s="4">
        <v>4.8</v>
      </c>
      <c r="D50" s="4">
        <v>9867</v>
      </c>
      <c r="E50" s="4">
        <v>16</v>
      </c>
      <c r="F50" s="4">
        <v>2018</v>
      </c>
      <c r="G50" s="6" t="s">
        <v>9</v>
      </c>
      <c r="H50" s="4">
        <f>Table5[[#This Row],[User Rating]]/5</f>
        <v>0.96</v>
      </c>
    </row>
    <row r="51" spans="1:8" x14ac:dyDescent="0.25">
      <c r="A51" s="5" t="s">
        <v>295</v>
      </c>
      <c r="B51" s="3" t="s">
        <v>64</v>
      </c>
      <c r="C51" s="4">
        <v>4.5</v>
      </c>
      <c r="D51" s="4">
        <v>1386</v>
      </c>
      <c r="E51" s="4">
        <v>20</v>
      </c>
      <c r="F51" s="4">
        <v>2014</v>
      </c>
      <c r="G51" s="6" t="s">
        <v>9</v>
      </c>
      <c r="H51" s="4">
        <f>Table5[[#This Row],[User Rating]]/5</f>
        <v>0.9</v>
      </c>
    </row>
    <row r="52" spans="1:8" x14ac:dyDescent="0.25">
      <c r="A52" s="5" t="s">
        <v>298</v>
      </c>
      <c r="B52" s="3" t="s">
        <v>299</v>
      </c>
      <c r="C52" s="4">
        <v>4.8</v>
      </c>
      <c r="D52" s="4">
        <v>2926</v>
      </c>
      <c r="E52" s="4">
        <v>27</v>
      </c>
      <c r="F52" s="4">
        <v>2009</v>
      </c>
      <c r="G52" s="6" t="s">
        <v>9</v>
      </c>
      <c r="H52" s="4">
        <f>Table5[[#This Row],[User Rating]]/5</f>
        <v>0.96</v>
      </c>
    </row>
    <row r="53" spans="1:8" x14ac:dyDescent="0.25">
      <c r="A53" s="5" t="s">
        <v>300</v>
      </c>
      <c r="B53" s="3" t="s">
        <v>301</v>
      </c>
      <c r="C53" s="4">
        <v>4.7</v>
      </c>
      <c r="D53" s="4">
        <v>17739</v>
      </c>
      <c r="E53" s="4">
        <v>8</v>
      </c>
      <c r="F53" s="4">
        <v>2016</v>
      </c>
      <c r="G53" s="6" t="s">
        <v>9</v>
      </c>
      <c r="H53" s="4">
        <f>Table5[[#This Row],[User Rating]]/5</f>
        <v>0.94000000000000006</v>
      </c>
    </row>
    <row r="54" spans="1:8" x14ac:dyDescent="0.25">
      <c r="A54" s="5" t="s">
        <v>302</v>
      </c>
      <c r="B54" s="3" t="s">
        <v>303</v>
      </c>
      <c r="C54" s="4">
        <v>4.4000000000000004</v>
      </c>
      <c r="D54" s="4">
        <v>3113</v>
      </c>
      <c r="E54" s="4">
        <v>6</v>
      </c>
      <c r="F54" s="4">
        <v>2017</v>
      </c>
      <c r="G54" s="6" t="s">
        <v>9</v>
      </c>
      <c r="H54" s="4">
        <f>Table5[[#This Row],[User Rating]]/5</f>
        <v>0.88000000000000012</v>
      </c>
    </row>
    <row r="55" spans="1:8" x14ac:dyDescent="0.25">
      <c r="A55" s="5" t="s">
        <v>304</v>
      </c>
      <c r="B55" s="3" t="s">
        <v>305</v>
      </c>
      <c r="C55" s="4">
        <v>4.5999999999999996</v>
      </c>
      <c r="D55" s="4">
        <v>5542</v>
      </c>
      <c r="E55" s="4">
        <v>10</v>
      </c>
      <c r="F55" s="4">
        <v>2014</v>
      </c>
      <c r="G55" s="6" t="s">
        <v>9</v>
      </c>
      <c r="H55" s="4">
        <f>Table5[[#This Row],[User Rating]]/5</f>
        <v>0.91999999999999993</v>
      </c>
    </row>
    <row r="56" spans="1:8" x14ac:dyDescent="0.25">
      <c r="A56" s="5" t="s">
        <v>307</v>
      </c>
      <c r="B56" s="3" t="s">
        <v>308</v>
      </c>
      <c r="C56" s="4">
        <v>4.8</v>
      </c>
      <c r="D56" s="4">
        <v>5347</v>
      </c>
      <c r="E56" s="4">
        <v>16</v>
      </c>
      <c r="F56" s="4">
        <v>2019</v>
      </c>
      <c r="G56" s="6" t="s">
        <v>9</v>
      </c>
      <c r="H56" s="4">
        <f>Table5[[#This Row],[User Rating]]/5</f>
        <v>0.96</v>
      </c>
    </row>
    <row r="57" spans="1:8" x14ac:dyDescent="0.25">
      <c r="A57" s="5" t="s">
        <v>312</v>
      </c>
      <c r="B57" s="3" t="s">
        <v>313</v>
      </c>
      <c r="C57" s="4">
        <v>4.7</v>
      </c>
      <c r="D57" s="4">
        <v>5178</v>
      </c>
      <c r="E57" s="4">
        <v>9</v>
      </c>
      <c r="F57" s="4">
        <v>2016</v>
      </c>
      <c r="G57" s="6" t="s">
        <v>9</v>
      </c>
      <c r="H57" s="4">
        <f>Table5[[#This Row],[User Rating]]/5</f>
        <v>0.94000000000000006</v>
      </c>
    </row>
    <row r="58" spans="1:8" x14ac:dyDescent="0.25">
      <c r="A58" s="5" t="s">
        <v>316</v>
      </c>
      <c r="B58" s="3" t="s">
        <v>317</v>
      </c>
      <c r="C58" s="4">
        <v>4.9000000000000004</v>
      </c>
      <c r="D58" s="4">
        <v>3192</v>
      </c>
      <c r="E58" s="4">
        <v>22</v>
      </c>
      <c r="F58" s="4">
        <v>2017</v>
      </c>
      <c r="G58" s="6" t="s">
        <v>9</v>
      </c>
      <c r="H58" s="4">
        <f>Table5[[#This Row],[User Rating]]/5</f>
        <v>0.98000000000000009</v>
      </c>
    </row>
    <row r="59" spans="1:8" x14ac:dyDescent="0.25">
      <c r="A59" s="5" t="s">
        <v>323</v>
      </c>
      <c r="B59" s="3" t="s">
        <v>324</v>
      </c>
      <c r="C59" s="4">
        <v>4.5999999999999996</v>
      </c>
      <c r="D59" s="4">
        <v>3163</v>
      </c>
      <c r="E59" s="4">
        <v>13</v>
      </c>
      <c r="F59" s="4">
        <v>2011</v>
      </c>
      <c r="G59" s="6" t="s">
        <v>9</v>
      </c>
      <c r="H59" s="4">
        <f>Table5[[#This Row],[User Rating]]/5</f>
        <v>0.91999999999999993</v>
      </c>
    </row>
    <row r="60" spans="1:8" x14ac:dyDescent="0.25">
      <c r="A60" s="5" t="s">
        <v>325</v>
      </c>
      <c r="B60" s="3" t="s">
        <v>273</v>
      </c>
      <c r="C60" s="4">
        <v>4.5</v>
      </c>
      <c r="D60" s="4">
        <v>1831</v>
      </c>
      <c r="E60" s="4">
        <v>9</v>
      </c>
      <c r="F60" s="4">
        <v>2017</v>
      </c>
      <c r="G60" s="6" t="s">
        <v>9</v>
      </c>
      <c r="H60" s="4">
        <f>Table5[[#This Row],[User Rating]]/5</f>
        <v>0.9</v>
      </c>
    </row>
    <row r="61" spans="1:8" x14ac:dyDescent="0.25">
      <c r="A61" s="5" t="s">
        <v>329</v>
      </c>
      <c r="B61" s="3" t="s">
        <v>103</v>
      </c>
      <c r="C61" s="4">
        <v>4.5999999999999996</v>
      </c>
      <c r="D61" s="4">
        <v>10426</v>
      </c>
      <c r="E61" s="4">
        <v>20</v>
      </c>
      <c r="F61" s="4">
        <v>2009</v>
      </c>
      <c r="G61" s="6" t="s">
        <v>9</v>
      </c>
      <c r="H61" s="4">
        <f>Table5[[#This Row],[User Rating]]/5</f>
        <v>0.91999999999999993</v>
      </c>
    </row>
    <row r="62" spans="1:8" x14ac:dyDescent="0.25">
      <c r="A62" s="5" t="s">
        <v>330</v>
      </c>
      <c r="B62" s="3" t="s">
        <v>331</v>
      </c>
      <c r="C62" s="4">
        <v>4.7</v>
      </c>
      <c r="D62" s="4">
        <v>10820</v>
      </c>
      <c r="E62" s="4">
        <v>5</v>
      </c>
      <c r="F62" s="4">
        <v>2018</v>
      </c>
      <c r="G62" s="6" t="s">
        <v>9</v>
      </c>
      <c r="H62" s="4">
        <f>Table5[[#This Row],[User Rating]]/5</f>
        <v>0.94000000000000006</v>
      </c>
    </row>
    <row r="63" spans="1:8" x14ac:dyDescent="0.25">
      <c r="A63" s="5" t="s">
        <v>337</v>
      </c>
      <c r="B63" s="3" t="s">
        <v>338</v>
      </c>
      <c r="C63" s="4">
        <v>4.3</v>
      </c>
      <c r="D63" s="4">
        <v>13616</v>
      </c>
      <c r="E63" s="4">
        <v>10</v>
      </c>
      <c r="F63" s="4">
        <v>2012</v>
      </c>
      <c r="G63" s="6" t="s">
        <v>9</v>
      </c>
      <c r="H63" s="4">
        <f>Table5[[#This Row],[User Rating]]/5</f>
        <v>0.86</v>
      </c>
    </row>
    <row r="64" spans="1:8" x14ac:dyDescent="0.25">
      <c r="A64" s="5" t="s">
        <v>343</v>
      </c>
      <c r="B64" s="3" t="s">
        <v>344</v>
      </c>
      <c r="C64" s="4">
        <v>4.5999999999999996</v>
      </c>
      <c r="D64" s="4">
        <v>10009</v>
      </c>
      <c r="E64" s="4">
        <v>20</v>
      </c>
      <c r="F64" s="4">
        <v>2012</v>
      </c>
      <c r="G64" s="6" t="s">
        <v>9</v>
      </c>
      <c r="H64" s="4">
        <f>Table5[[#This Row],[User Rating]]/5</f>
        <v>0.91999999999999993</v>
      </c>
    </row>
    <row r="65" spans="1:8" x14ac:dyDescent="0.25">
      <c r="A65" s="5" t="s">
        <v>345</v>
      </c>
      <c r="B65" s="3" t="s">
        <v>346</v>
      </c>
      <c r="C65" s="4">
        <v>4.7</v>
      </c>
      <c r="D65" s="4">
        <v>1985</v>
      </c>
      <c r="E65" s="4">
        <v>9</v>
      </c>
      <c r="F65" s="4">
        <v>2010</v>
      </c>
      <c r="G65" s="6" t="s">
        <v>9</v>
      </c>
      <c r="H65" s="4">
        <f>Table5[[#This Row],[User Rating]]/5</f>
        <v>0.94000000000000006</v>
      </c>
    </row>
    <row r="66" spans="1:8" x14ac:dyDescent="0.25">
      <c r="A66" s="5" t="s">
        <v>352</v>
      </c>
      <c r="B66" s="3" t="s">
        <v>353</v>
      </c>
      <c r="C66" s="4">
        <v>4.8</v>
      </c>
      <c r="D66" s="4">
        <v>7802</v>
      </c>
      <c r="E66" s="4">
        <v>20</v>
      </c>
      <c r="F66" s="4">
        <v>2018</v>
      </c>
      <c r="G66" s="6" t="s">
        <v>9</v>
      </c>
      <c r="H66" s="4">
        <f>Table5[[#This Row],[User Rating]]/5</f>
        <v>0.96</v>
      </c>
    </row>
    <row r="67" spans="1:8" x14ac:dyDescent="0.25">
      <c r="A67" s="5" t="s">
        <v>359</v>
      </c>
      <c r="B67" s="3" t="s">
        <v>360</v>
      </c>
      <c r="C67" s="4">
        <v>4.7</v>
      </c>
      <c r="D67" s="4">
        <v>1265</v>
      </c>
      <c r="E67" s="4">
        <v>11</v>
      </c>
      <c r="F67" s="4">
        <v>2010</v>
      </c>
      <c r="G67" s="6" t="s">
        <v>9</v>
      </c>
      <c r="H67" s="4">
        <f>Table5[[#This Row],[User Rating]]/5</f>
        <v>0.94000000000000006</v>
      </c>
    </row>
    <row r="68" spans="1:8" x14ac:dyDescent="0.25">
      <c r="A68" s="5" t="s">
        <v>363</v>
      </c>
      <c r="B68" s="3" t="s">
        <v>364</v>
      </c>
      <c r="C68" s="4">
        <v>4.0999999999999996</v>
      </c>
      <c r="D68" s="4">
        <v>2272</v>
      </c>
      <c r="E68" s="4">
        <v>6</v>
      </c>
      <c r="F68" s="4">
        <v>2013</v>
      </c>
      <c r="G68" s="6" t="s">
        <v>9</v>
      </c>
      <c r="H68" s="4">
        <f>Table5[[#This Row],[User Rating]]/5</f>
        <v>0.82</v>
      </c>
    </row>
    <row r="69" spans="1:8" x14ac:dyDescent="0.25">
      <c r="A69" s="5" t="s">
        <v>367</v>
      </c>
      <c r="B69" s="3" t="s">
        <v>275</v>
      </c>
      <c r="C69" s="4">
        <v>4.5999999999999996</v>
      </c>
      <c r="D69" s="4">
        <v>7827</v>
      </c>
      <c r="E69" s="4">
        <v>20</v>
      </c>
      <c r="F69" s="4">
        <v>2011</v>
      </c>
      <c r="G69" s="6" t="s">
        <v>9</v>
      </c>
      <c r="H69" s="4">
        <f>Table5[[#This Row],[User Rating]]/5</f>
        <v>0.91999999999999993</v>
      </c>
    </row>
    <row r="70" spans="1:8" x14ac:dyDescent="0.25">
      <c r="A70" s="5" t="s">
        <v>370</v>
      </c>
      <c r="B70" s="3" t="s">
        <v>371</v>
      </c>
      <c r="C70" s="4">
        <v>4</v>
      </c>
      <c r="D70" s="4">
        <v>5069</v>
      </c>
      <c r="E70" s="4">
        <v>17</v>
      </c>
      <c r="F70" s="4">
        <v>2009</v>
      </c>
      <c r="G70" s="6" t="s">
        <v>9</v>
      </c>
      <c r="H70" s="4">
        <f>Table5[[#This Row],[User Rating]]/5</f>
        <v>0.8</v>
      </c>
    </row>
    <row r="71" spans="1:8" x14ac:dyDescent="0.25">
      <c r="A71" s="5" t="s">
        <v>374</v>
      </c>
      <c r="B71" s="3" t="s">
        <v>375</v>
      </c>
      <c r="C71" s="4">
        <v>4.5999999999999996</v>
      </c>
      <c r="D71" s="4">
        <v>1907</v>
      </c>
      <c r="E71" s="4">
        <v>13</v>
      </c>
      <c r="F71" s="4">
        <v>2010</v>
      </c>
      <c r="G71" s="6" t="s">
        <v>9</v>
      </c>
      <c r="H71" s="4">
        <f>Table5[[#This Row],[User Rating]]/5</f>
        <v>0.91999999999999993</v>
      </c>
    </row>
    <row r="72" spans="1:8" x14ac:dyDescent="0.25">
      <c r="A72" s="5" t="s">
        <v>380</v>
      </c>
      <c r="B72" s="3" t="s">
        <v>381</v>
      </c>
      <c r="C72" s="4">
        <v>4.3</v>
      </c>
      <c r="D72" s="4">
        <v>2314</v>
      </c>
      <c r="E72" s="4">
        <v>22</v>
      </c>
      <c r="F72" s="4">
        <v>2011</v>
      </c>
      <c r="G72" s="6" t="s">
        <v>9</v>
      </c>
      <c r="H72" s="4">
        <f>Table5[[#This Row],[User Rating]]/5</f>
        <v>0.86</v>
      </c>
    </row>
    <row r="73" spans="1:8" x14ac:dyDescent="0.25">
      <c r="A73" s="5" t="s">
        <v>384</v>
      </c>
      <c r="B73" s="3" t="s">
        <v>385</v>
      </c>
      <c r="C73" s="4">
        <v>4.7</v>
      </c>
      <c r="D73" s="4">
        <v>3477</v>
      </c>
      <c r="E73" s="4">
        <v>28</v>
      </c>
      <c r="F73" s="4">
        <v>2010</v>
      </c>
      <c r="G73" s="6" t="s">
        <v>9</v>
      </c>
      <c r="H73" s="4">
        <f>Table5[[#This Row],[User Rating]]/5</f>
        <v>0.94000000000000006</v>
      </c>
    </row>
    <row r="74" spans="1:8" x14ac:dyDescent="0.25">
      <c r="A74" s="5" t="s">
        <v>387</v>
      </c>
      <c r="B74" s="3" t="s">
        <v>388</v>
      </c>
      <c r="C74" s="4">
        <v>4.8</v>
      </c>
      <c r="D74" s="4">
        <v>1680</v>
      </c>
      <c r="E74" s="4">
        <v>12</v>
      </c>
      <c r="F74" s="4">
        <v>2009</v>
      </c>
      <c r="G74" s="6" t="s">
        <v>9</v>
      </c>
      <c r="H74" s="4">
        <f>Table5[[#This Row],[User Rating]]/5</f>
        <v>0.96</v>
      </c>
    </row>
    <row r="75" spans="1:8" x14ac:dyDescent="0.25">
      <c r="A75" s="5" t="s">
        <v>393</v>
      </c>
      <c r="B75" s="3" t="s">
        <v>394</v>
      </c>
      <c r="C75" s="4">
        <v>4.5999999999999996</v>
      </c>
      <c r="D75" s="4">
        <v>2580</v>
      </c>
      <c r="E75" s="4">
        <v>9</v>
      </c>
      <c r="F75" s="4">
        <v>2012</v>
      </c>
      <c r="G75" s="6" t="s">
        <v>9</v>
      </c>
      <c r="H75" s="4">
        <f>Table5[[#This Row],[User Rating]]/5</f>
        <v>0.91999999999999993</v>
      </c>
    </row>
    <row r="76" spans="1:8" x14ac:dyDescent="0.25">
      <c r="A76" s="5" t="s">
        <v>397</v>
      </c>
      <c r="B76" s="3" t="s">
        <v>398</v>
      </c>
      <c r="C76" s="4">
        <v>4.7</v>
      </c>
      <c r="D76" s="4">
        <v>3536</v>
      </c>
      <c r="E76" s="4">
        <v>17</v>
      </c>
      <c r="F76" s="4">
        <v>2010</v>
      </c>
      <c r="G76" s="6" t="s">
        <v>9</v>
      </c>
      <c r="H76" s="4">
        <f>Table5[[#This Row],[User Rating]]/5</f>
        <v>0.94000000000000006</v>
      </c>
    </row>
    <row r="77" spans="1:8" x14ac:dyDescent="0.25">
      <c r="A77" s="5" t="s">
        <v>404</v>
      </c>
      <c r="B77" s="3" t="s">
        <v>405</v>
      </c>
      <c r="C77" s="4">
        <v>4.7</v>
      </c>
      <c r="D77" s="4">
        <v>858</v>
      </c>
      <c r="E77" s="4">
        <v>53</v>
      </c>
      <c r="F77" s="4">
        <v>2009</v>
      </c>
      <c r="G77" s="6" t="s">
        <v>9</v>
      </c>
      <c r="H77" s="4">
        <f>Table5[[#This Row],[User Rating]]/5</f>
        <v>0.94000000000000006</v>
      </c>
    </row>
    <row r="78" spans="1:8" x14ac:dyDescent="0.25">
      <c r="A78" s="5" t="s">
        <v>429</v>
      </c>
      <c r="B78" s="3" t="s">
        <v>430</v>
      </c>
      <c r="C78" s="4">
        <v>4.5999999999999996</v>
      </c>
      <c r="D78" s="4">
        <v>3207</v>
      </c>
      <c r="E78" s="4">
        <v>6</v>
      </c>
      <c r="F78" s="4">
        <v>2009</v>
      </c>
      <c r="G78" s="6" t="s">
        <v>9</v>
      </c>
      <c r="H78" s="4">
        <f>Table5[[#This Row],[User Rating]]/5</f>
        <v>0.91999999999999993</v>
      </c>
    </row>
    <row r="79" spans="1:8" x14ac:dyDescent="0.25">
      <c r="A79" s="5" t="s">
        <v>463</v>
      </c>
      <c r="B79" s="3" t="s">
        <v>464</v>
      </c>
      <c r="C79" s="4">
        <v>4.7</v>
      </c>
      <c r="D79" s="4">
        <v>9289</v>
      </c>
      <c r="E79" s="4">
        <v>13</v>
      </c>
      <c r="F79" s="4">
        <v>2010</v>
      </c>
      <c r="G79" s="6" t="s">
        <v>9</v>
      </c>
      <c r="H79" s="4">
        <f>Table5[[#This Row],[User Rating]]/5</f>
        <v>0.94000000000000006</v>
      </c>
    </row>
    <row r="80" spans="1:8" x14ac:dyDescent="0.25">
      <c r="A80" s="5" t="s">
        <v>467</v>
      </c>
      <c r="B80" s="3" t="s">
        <v>468</v>
      </c>
      <c r="C80" s="4">
        <v>4.7</v>
      </c>
      <c r="D80" s="4">
        <v>4028</v>
      </c>
      <c r="E80" s="4">
        <v>9</v>
      </c>
      <c r="F80" s="4">
        <v>2009</v>
      </c>
      <c r="G80" s="6" t="s">
        <v>9</v>
      </c>
      <c r="H80" s="4">
        <f>Table5[[#This Row],[User Rating]]/5</f>
        <v>0.94000000000000006</v>
      </c>
    </row>
    <row r="81" spans="1:8" x14ac:dyDescent="0.25">
      <c r="A81" s="5" t="s">
        <v>472</v>
      </c>
      <c r="B81" s="3" t="s">
        <v>473</v>
      </c>
      <c r="C81" s="4">
        <v>4.4000000000000004</v>
      </c>
      <c r="D81" s="4">
        <v>4247</v>
      </c>
      <c r="E81" s="4">
        <v>13</v>
      </c>
      <c r="F81" s="4">
        <v>2011</v>
      </c>
      <c r="G81" s="6" t="s">
        <v>9</v>
      </c>
      <c r="H81" s="4">
        <f>Table5[[#This Row],[User Rating]]/5</f>
        <v>0.88000000000000012</v>
      </c>
    </row>
    <row r="82" spans="1:8" x14ac:dyDescent="0.25">
      <c r="A82" s="5" t="s">
        <v>479</v>
      </c>
      <c r="B82" s="3" t="s">
        <v>480</v>
      </c>
      <c r="C82" s="4">
        <v>4.8</v>
      </c>
      <c r="D82" s="4">
        <v>1655</v>
      </c>
      <c r="E82" s="4">
        <v>13</v>
      </c>
      <c r="F82" s="4">
        <v>2009</v>
      </c>
      <c r="G82" s="6" t="s">
        <v>9</v>
      </c>
      <c r="H82" s="4">
        <f>Table5[[#This Row],[User Rating]]/5</f>
        <v>0.96</v>
      </c>
    </row>
    <row r="83" spans="1:8" x14ac:dyDescent="0.25">
      <c r="A83" s="5" t="s">
        <v>481</v>
      </c>
      <c r="B83" s="3" t="s">
        <v>482</v>
      </c>
      <c r="C83" s="4">
        <v>4.9000000000000004</v>
      </c>
      <c r="D83" s="4">
        <v>7861</v>
      </c>
      <c r="E83" s="4">
        <v>5</v>
      </c>
      <c r="F83" s="4">
        <v>2016</v>
      </c>
      <c r="G83" s="6" t="s">
        <v>9</v>
      </c>
      <c r="H83" s="4">
        <f>Table5[[#This Row],[User Rating]]/5</f>
        <v>0.98000000000000009</v>
      </c>
    </row>
    <row r="84" spans="1:8" x14ac:dyDescent="0.25">
      <c r="A84" s="5" t="s">
        <v>489</v>
      </c>
      <c r="B84" s="3" t="s">
        <v>490</v>
      </c>
      <c r="C84" s="4">
        <v>4.5999999999999996</v>
      </c>
      <c r="D84" s="4">
        <v>2744</v>
      </c>
      <c r="E84" s="4">
        <v>12</v>
      </c>
      <c r="F84" s="4">
        <v>2019</v>
      </c>
      <c r="G84" s="6" t="s">
        <v>9</v>
      </c>
      <c r="H84" s="4">
        <f>Table5[[#This Row],[User Rating]]/5</f>
        <v>0.91999999999999993</v>
      </c>
    </row>
    <row r="85" spans="1:8" x14ac:dyDescent="0.25">
      <c r="A85" s="5" t="s">
        <v>493</v>
      </c>
      <c r="B85" s="3" t="s">
        <v>494</v>
      </c>
      <c r="C85" s="4">
        <v>4.4000000000000004</v>
      </c>
      <c r="D85" s="4">
        <v>1201</v>
      </c>
      <c r="E85" s="4">
        <v>40</v>
      </c>
      <c r="F85" s="4">
        <v>2010</v>
      </c>
      <c r="G85" s="6" t="s">
        <v>9</v>
      </c>
      <c r="H85" s="4">
        <f>Table5[[#This Row],[User Rating]]/5</f>
        <v>0.88000000000000012</v>
      </c>
    </row>
    <row r="86" spans="1:8" x14ac:dyDescent="0.25">
      <c r="A86" s="5" t="s">
        <v>501</v>
      </c>
      <c r="B86" s="3" t="s">
        <v>499</v>
      </c>
      <c r="C86" s="4">
        <v>4.8</v>
      </c>
      <c r="D86" s="4">
        <v>2876</v>
      </c>
      <c r="E86" s="4">
        <v>21</v>
      </c>
      <c r="F86" s="4">
        <v>2012</v>
      </c>
      <c r="G86" s="6" t="s">
        <v>9</v>
      </c>
      <c r="H86" s="4">
        <f>Table5[[#This Row],[User Rating]]/5</f>
        <v>0.96</v>
      </c>
    </row>
    <row r="87" spans="1:8" x14ac:dyDescent="0.25">
      <c r="A87" s="5" t="s">
        <v>507</v>
      </c>
      <c r="B87" s="3" t="s">
        <v>508</v>
      </c>
      <c r="C87" s="4">
        <v>4.5999999999999996</v>
      </c>
      <c r="D87" s="4">
        <v>10795</v>
      </c>
      <c r="E87" s="4">
        <v>21</v>
      </c>
      <c r="F87" s="4">
        <v>2012</v>
      </c>
      <c r="G87" s="6" t="s">
        <v>9</v>
      </c>
      <c r="H87" s="4">
        <f>Table5[[#This Row],[User Rating]]/5</f>
        <v>0.91999999999999993</v>
      </c>
    </row>
    <row r="88" spans="1:8" x14ac:dyDescent="0.25">
      <c r="A88" s="5" t="s">
        <v>523</v>
      </c>
      <c r="B88" s="3" t="s">
        <v>301</v>
      </c>
      <c r="C88" s="4">
        <v>4.7</v>
      </c>
      <c r="D88" s="4">
        <v>5487</v>
      </c>
      <c r="E88" s="4">
        <v>9</v>
      </c>
      <c r="F88" s="4">
        <v>2017</v>
      </c>
      <c r="G88" s="6" t="s">
        <v>9</v>
      </c>
      <c r="H88" s="4">
        <f>Table5[[#This Row],[User Rating]]/5</f>
        <v>0.94000000000000006</v>
      </c>
    </row>
    <row r="89" spans="1:8" x14ac:dyDescent="0.25">
      <c r="A89" s="5" t="s">
        <v>528</v>
      </c>
      <c r="B89" s="3" t="s">
        <v>103</v>
      </c>
      <c r="C89" s="4">
        <v>4.4000000000000004</v>
      </c>
      <c r="D89" s="4">
        <v>3503</v>
      </c>
      <c r="E89" s="4">
        <v>9</v>
      </c>
      <c r="F89" s="4">
        <v>2009</v>
      </c>
      <c r="G89" s="6" t="s">
        <v>9</v>
      </c>
      <c r="H89" s="4">
        <f>Table5[[#This Row],[User Rating]]/5</f>
        <v>0.88000000000000012</v>
      </c>
    </row>
    <row r="90" spans="1:8" x14ac:dyDescent="0.25">
      <c r="A90" s="5" t="s">
        <v>537</v>
      </c>
      <c r="B90" s="3" t="s">
        <v>538</v>
      </c>
      <c r="C90" s="4">
        <v>4.5999999999999996</v>
      </c>
      <c r="D90" s="4">
        <v>7508</v>
      </c>
      <c r="E90" s="4">
        <v>16</v>
      </c>
      <c r="F90" s="4">
        <v>2015</v>
      </c>
      <c r="G90" s="6" t="s">
        <v>9</v>
      </c>
      <c r="H90" s="4">
        <f>Table5[[#This Row],[User Rating]]/5</f>
        <v>0.91999999999999993</v>
      </c>
    </row>
    <row r="91" spans="1:8" x14ac:dyDescent="0.25">
      <c r="A91" s="5" t="s">
        <v>543</v>
      </c>
      <c r="B91" s="3" t="s">
        <v>544</v>
      </c>
      <c r="C91" s="4">
        <v>4.7</v>
      </c>
      <c r="D91" s="4">
        <v>6169</v>
      </c>
      <c r="E91" s="4">
        <v>16</v>
      </c>
      <c r="F91" s="4">
        <v>2015</v>
      </c>
      <c r="G91" s="6" t="s">
        <v>9</v>
      </c>
      <c r="H91" s="4">
        <f>Table5[[#This Row],[User Rating]]/5</f>
        <v>0.94000000000000006</v>
      </c>
    </row>
    <row r="92" spans="1:8" x14ac:dyDescent="0.25">
      <c r="A92" s="5" t="s">
        <v>547</v>
      </c>
      <c r="B92" s="3" t="s">
        <v>548</v>
      </c>
      <c r="C92" s="4">
        <v>4.5999999999999996</v>
      </c>
      <c r="D92" s="4">
        <v>11034</v>
      </c>
      <c r="E92" s="4">
        <v>19</v>
      </c>
      <c r="F92" s="4">
        <v>2011</v>
      </c>
      <c r="G92" s="6" t="s">
        <v>9</v>
      </c>
      <c r="H92" s="4">
        <f>Table5[[#This Row],[User Rating]]/5</f>
        <v>0.91999999999999993</v>
      </c>
    </row>
    <row r="93" spans="1:8" x14ac:dyDescent="0.25">
      <c r="A93" s="5" t="s">
        <v>551</v>
      </c>
      <c r="B93" s="3" t="s">
        <v>552</v>
      </c>
      <c r="C93" s="4">
        <v>4.5</v>
      </c>
      <c r="D93" s="4">
        <v>1904</v>
      </c>
      <c r="E93" s="4">
        <v>23</v>
      </c>
      <c r="F93" s="4">
        <v>2012</v>
      </c>
      <c r="G93" s="6" t="s">
        <v>9</v>
      </c>
      <c r="H93" s="4">
        <f>Table5[[#This Row],[User Rating]]/5</f>
        <v>0.9</v>
      </c>
    </row>
    <row r="94" spans="1:8" x14ac:dyDescent="0.25">
      <c r="A94" s="5" t="s">
        <v>557</v>
      </c>
      <c r="B94" s="3" t="s">
        <v>558</v>
      </c>
      <c r="C94" s="4">
        <v>4.3</v>
      </c>
      <c r="D94" s="4">
        <v>5977</v>
      </c>
      <c r="E94" s="4">
        <v>12</v>
      </c>
      <c r="F94" s="4">
        <v>2011</v>
      </c>
      <c r="G94" s="6" t="s">
        <v>9</v>
      </c>
      <c r="H94" s="4">
        <f>Table5[[#This Row],[User Rating]]/5</f>
        <v>0.86</v>
      </c>
    </row>
    <row r="95" spans="1:8" x14ac:dyDescent="0.25">
      <c r="A95" s="5" t="s">
        <v>563</v>
      </c>
      <c r="B95" s="3" t="s">
        <v>564</v>
      </c>
      <c r="C95" s="4">
        <v>4.5</v>
      </c>
      <c r="D95" s="4">
        <v>438</v>
      </c>
      <c r="E95" s="4">
        <v>15</v>
      </c>
      <c r="F95" s="4">
        <v>2009</v>
      </c>
      <c r="G95" s="6" t="s">
        <v>9</v>
      </c>
      <c r="H95" s="4">
        <f>Table5[[#This Row],[User Rating]]/5</f>
        <v>0.9</v>
      </c>
    </row>
    <row r="96" spans="1:8" x14ac:dyDescent="0.25">
      <c r="A96" s="5" t="s">
        <v>567</v>
      </c>
      <c r="B96" s="3" t="s">
        <v>568</v>
      </c>
      <c r="C96" s="4">
        <v>4.8</v>
      </c>
      <c r="D96" s="4">
        <v>29673</v>
      </c>
      <c r="E96" s="4">
        <v>16</v>
      </c>
      <c r="F96" s="4">
        <v>2010</v>
      </c>
      <c r="G96" s="6" t="s">
        <v>9</v>
      </c>
      <c r="H96" s="4">
        <f>Table5[[#This Row],[User Rating]]/5</f>
        <v>0.96</v>
      </c>
    </row>
    <row r="97" spans="1:8" x14ac:dyDescent="0.25">
      <c r="A97" s="5" t="s">
        <v>570</v>
      </c>
      <c r="B97" s="3" t="s">
        <v>279</v>
      </c>
      <c r="C97" s="4">
        <v>4.9000000000000004</v>
      </c>
      <c r="D97" s="4">
        <v>5956</v>
      </c>
      <c r="E97" s="4">
        <v>11</v>
      </c>
      <c r="F97" s="4">
        <v>2019</v>
      </c>
      <c r="G97" s="6" t="s">
        <v>9</v>
      </c>
      <c r="H97" s="4">
        <f>Table5[[#This Row],[User Rating]]/5</f>
        <v>0.98000000000000009</v>
      </c>
    </row>
    <row r="98" spans="1:8" x14ac:dyDescent="0.25">
      <c r="A98" s="5" t="s">
        <v>573</v>
      </c>
      <c r="B98" s="3" t="s">
        <v>251</v>
      </c>
      <c r="C98" s="4">
        <v>4.7</v>
      </c>
      <c r="D98" s="4">
        <v>4585</v>
      </c>
      <c r="E98" s="4">
        <v>9</v>
      </c>
      <c r="F98" s="4">
        <v>2016</v>
      </c>
      <c r="G98" s="6" t="s">
        <v>9</v>
      </c>
      <c r="H98" s="4">
        <f>Table5[[#This Row],[User Rating]]/5</f>
        <v>0.94000000000000006</v>
      </c>
    </row>
    <row r="99" spans="1:8" x14ac:dyDescent="0.25">
      <c r="A99" s="5" t="s">
        <v>578</v>
      </c>
      <c r="B99" s="3" t="s">
        <v>579</v>
      </c>
      <c r="C99" s="4">
        <v>4.5999999999999996</v>
      </c>
      <c r="D99" s="4">
        <v>5492</v>
      </c>
      <c r="E99" s="4">
        <v>18</v>
      </c>
      <c r="F99" s="4">
        <v>2017</v>
      </c>
      <c r="G99" s="6" t="s">
        <v>9</v>
      </c>
      <c r="H99" s="4">
        <f>Table5[[#This Row],[User Rating]]/5</f>
        <v>0.91999999999999993</v>
      </c>
    </row>
    <row r="100" spans="1:8" x14ac:dyDescent="0.25">
      <c r="A100" s="5" t="s">
        <v>580</v>
      </c>
      <c r="B100" s="3" t="s">
        <v>581</v>
      </c>
      <c r="C100" s="4">
        <v>4.7</v>
      </c>
      <c r="D100" s="4">
        <v>9292</v>
      </c>
      <c r="E100" s="4">
        <v>17</v>
      </c>
      <c r="F100" s="4">
        <v>2014</v>
      </c>
      <c r="G100" s="6" t="s">
        <v>9</v>
      </c>
      <c r="H100" s="4">
        <f>Table5[[#This Row],[User Rating]]/5</f>
        <v>0.94000000000000006</v>
      </c>
    </row>
    <row r="101" spans="1:8" x14ac:dyDescent="0.25">
      <c r="A101" s="10" t="s">
        <v>589</v>
      </c>
      <c r="B101" s="11" t="s">
        <v>590</v>
      </c>
      <c r="C101" s="12">
        <v>4.8</v>
      </c>
      <c r="D101" s="12">
        <v>13779</v>
      </c>
      <c r="E101" s="12">
        <v>14</v>
      </c>
      <c r="F101" s="12">
        <v>2016</v>
      </c>
      <c r="G101" s="13" t="s">
        <v>9</v>
      </c>
      <c r="H101" s="12">
        <f>Table5[[#This Row],[User Rating]]/5</f>
        <v>0.96</v>
      </c>
    </row>
    <row r="102" spans="1:8" x14ac:dyDescent="0.25">
      <c r="A102" s="10"/>
      <c r="B102" s="11"/>
      <c r="C102" s="12"/>
      <c r="D102" s="12"/>
      <c r="E102" s="12"/>
      <c r="F102" s="12"/>
      <c r="G102" s="13"/>
      <c r="H102" s="11">
        <f>AVERAGE(Table5[Proportional])</f>
        <v>0.9249999999999996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5D37-9CF4-458F-B80C-543C1F41EE50}">
  <dimension ref="A3:E22"/>
  <sheetViews>
    <sheetView workbookViewId="0">
      <selection activeCell="H11" sqref="H11"/>
    </sheetView>
  </sheetViews>
  <sheetFormatPr defaultRowHeight="15" x14ac:dyDescent="0.25"/>
  <cols>
    <col min="1" max="3" width="9.140625" style="2"/>
    <col min="4" max="4" width="6.28515625" style="2" customWidth="1"/>
    <col min="5" max="16384" width="9.140625" style="2"/>
  </cols>
  <sheetData>
    <row r="3" spans="1:2" x14ac:dyDescent="0.25">
      <c r="A3" s="2" t="s">
        <v>611</v>
      </c>
      <c r="B3" s="2">
        <v>0.91479999999999995</v>
      </c>
    </row>
    <row r="4" spans="1:2" x14ac:dyDescent="0.25">
      <c r="A4" s="2" t="s">
        <v>612</v>
      </c>
      <c r="B4" s="2">
        <v>0.92500000000000004</v>
      </c>
    </row>
    <row r="5" spans="1:2" x14ac:dyDescent="0.25">
      <c r="A5" s="2" t="s">
        <v>613</v>
      </c>
      <c r="B5" s="2">
        <v>100</v>
      </c>
    </row>
    <row r="6" spans="1:2" x14ac:dyDescent="0.25">
      <c r="A6" s="2" t="s">
        <v>614</v>
      </c>
      <c r="B6" s="2">
        <v>100</v>
      </c>
    </row>
    <row r="13" spans="1:2" x14ac:dyDescent="0.25">
      <c r="A13" s="2">
        <f>((0.9148*(1-0.9148))/100)</f>
        <v>7.7940960000000043E-4</v>
      </c>
      <c r="B13" s="2">
        <f>((0.925*(1-0.925))/100)</f>
        <v>6.937499999999996E-4</v>
      </c>
    </row>
    <row r="14" spans="1:2" x14ac:dyDescent="0.25">
      <c r="A14" s="2">
        <f>SUM(A13:B13)</f>
        <v>1.4731596000000001E-3</v>
      </c>
    </row>
    <row r="15" spans="1:2" x14ac:dyDescent="0.25">
      <c r="A15" s="2">
        <f>SQRT(A14)</f>
        <v>3.8381761293614446E-2</v>
      </c>
    </row>
    <row r="16" spans="1:2" x14ac:dyDescent="0.25">
      <c r="A16" s="2">
        <f>B3-B4</f>
        <v>-1.0200000000000098E-2</v>
      </c>
    </row>
    <row r="17" spans="1:5" x14ac:dyDescent="0.25">
      <c r="A17" s="2" t="s">
        <v>615</v>
      </c>
      <c r="B17" s="15">
        <f>A16/A15</f>
        <v>-0.26575122287827546</v>
      </c>
    </row>
    <row r="18" spans="1:5" x14ac:dyDescent="0.25">
      <c r="A18" s="2" t="s">
        <v>616</v>
      </c>
      <c r="B18" s="15">
        <v>1.96</v>
      </c>
    </row>
    <row r="20" spans="1:5" x14ac:dyDescent="0.25">
      <c r="A20" s="2" t="s">
        <v>617</v>
      </c>
      <c r="B20" s="15">
        <f>2*(1-_xlfn.NORM.S.DIST(ABS(-0.2657),TRUE))</f>
        <v>0.79047026338257531</v>
      </c>
    </row>
    <row r="22" spans="1:5" x14ac:dyDescent="0.25">
      <c r="A22" s="2" t="s">
        <v>618</v>
      </c>
      <c r="E22" s="15">
        <f>CORREL(Table4[Price],Table5[Price])</f>
        <v>0.10256686602601341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u 5 m a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u 5 m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u Z m l i l R p D l T g E A A F M C A A A T A B w A R m 9 y b X V s Y X M v U 2 V j d G l v b j E u b S C i G A A o o B Q A A A A A A A A A A A A A A A A A A A A A A A A A A A B 9 U E 1 r A j E Q v Q v 7 H 4 Z 4 U Q i L Q m u h s g d Z + 3 U R 6 9 p D 0 R 5 i d u q m Z J O S z G p F / O + N r s U W p b k k 8 9 7 w P u J R k r I G s v r u 9 q N G 1 P C F c J h D k y 3 Q k 0 e t 0 X l Y K y p A C s K l d Q o 9 g w Q 0 U t S A c D J b O Y k B S f 0 q H l p Z l W i o d a 8 0 x q k 1 F A b f Y s P b + V C Q g E w q N B L n G Q l S n p T 0 8 7 G z H y H A / B + / W P o V a / P Z E L U q F a F L G G c c U q u r 0 v j k h s O d k T Z X Z p n 0 r j u d L o f n y h J m t N G Y n J 7 x y B p 8 a / M 6 d 5 M F 5 z J w O T y i y I P t v t Z U L M L i k T n i r b o i h 9 k R H 2 i d S a G F 8 w m 5 6 r d k W g i z D I r T z S e e 5 K Z O G P 9 u X V k n 3 p O + d c G f b 7 d s J E o M 3 S j s A O E X 7 T h s 2 a C i w r o z + M W j g 0 n 4 S b P 8 4 U x V L t A d 2 A m u F K 6 D K j w Z 6 l 3 F e 9 s D M X Z K 4 j n 8 i s K d o w 9 o 3 N 9 A u 3 b U U O Z i 4 / 4 3 U E s B A i 0 A F A A C A A g A u 5 m a W K x a / 1 i k A A A A 9 w A A A B I A A A A A A A A A A A A A A A A A A A A A A E N v b m Z p Z y 9 Q Y W N r Y W d l L n h t b F B L A Q I t A B Q A A g A I A L u Z m l g P y u m r p A A A A O k A A A A T A A A A A A A A A A A A A A A A A P A A A A B b Q 2 9 u d G V u d F 9 U e X B l c 1 0 u e G 1 s U E s B A i 0 A F A A C A A g A u 5 m a W K V G k O V O A Q A A U w I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A 0 A A A A A A A D 2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z Z W x s Z X J z J T I w d 2 l 0 a C U y M G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X N 0 c 2 V s b G V y c 1 9 3 a X R o X 2 N h d G V n b 3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2 V D E z O j Q z O j U 0 L j Q 1 M D M 2 N j V a I i A v P j x F b n R y e S B U e X B l P S J G a W x s Q 2 9 s d W 1 u V H l w Z X M i I F Z h b H V l P S J z Q m d Z R k F 3 T U R C Z z 0 9 I i A v P j x F b n R y e S B U e X B l P S J G a W x s Q 2 9 s d W 1 u T m F t Z X M i I F Z h b H V l P S J z W y Z x d W 9 0 O 0 5 h b W U m c X V v d D s s J n F 1 b 3 Q 7 Q X V 0 a G 9 y J n F 1 b 3 Q 7 L C Z x d W 9 0 O 1 V z Z X I g U m F 0 a W 5 n J n F 1 b 3 Q 7 L C Z x d W 9 0 O 1 J l d m l l d 3 M m c X V v d D s s J n F 1 b 3 Q 7 U H J p Y 2 U m c X V v d D s s J n F 1 b 3 Q 7 W W V h c i Z x d W 9 0 O y w m c X V v d D t H Z W 5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c 3 R z Z W x s Z X J z I H d p d G g g Y 2 F 0 Z W d v c m l l c y 9 B d X R v U m V t b 3 Z l Z E N v b H V t b n M x L n t O Y W 1 l L D B 9 J n F 1 b 3 Q 7 L C Z x d W 9 0 O 1 N l Y 3 R p b 2 4 x L 2 J l c 3 R z Z W x s Z X J z I H d p d G g g Y 2 F 0 Z W d v c m l l c y 9 B d X R v U m V t b 3 Z l Z E N v b H V t b n M x L n t B d X R o b 3 I s M X 0 m c X V v d D s s J n F 1 b 3 Q 7 U 2 V j d G l v b j E v Y m V z d H N l b G x l c n M g d 2 l 0 a C B j Y X R l Z 2 9 y a W V z L 0 F 1 d G 9 S Z W 1 v d m V k Q 2 9 s d W 1 u c z E u e 1 V z Z X I g U m F 0 a W 5 n L D J 9 J n F 1 b 3 Q 7 L C Z x d W 9 0 O 1 N l Y 3 R p b 2 4 x L 2 J l c 3 R z Z W x s Z X J z I H d p d G g g Y 2 F 0 Z W d v c m l l c y 9 B d X R v U m V t b 3 Z l Z E N v b H V t b n M x L n t S Z X Z p Z X d z L D N 9 J n F 1 b 3 Q 7 L C Z x d W 9 0 O 1 N l Y 3 R p b 2 4 x L 2 J l c 3 R z Z W x s Z X J z I H d p d G g g Y 2 F 0 Z W d v c m l l c y 9 B d X R v U m V t b 3 Z l Z E N v b H V t b n M x L n t Q c m l j Z S w 0 f S Z x d W 9 0 O y w m c X V v d D t T Z W N 0 a W 9 u M S 9 i Z X N 0 c 2 V s b G V y c y B 3 a X R o I G N h d G V n b 3 J p Z X M v Q X V 0 b 1 J l b W 9 2 Z W R D b 2 x 1 b W 5 z M S 5 7 W W V h c i w 1 f S Z x d W 9 0 O y w m c X V v d D t T Z W N 0 a W 9 u M S 9 i Z X N 0 c 2 V s b G V y c y B 3 a X R o I G N h d G V n b 3 J p Z X M v Q X V 0 b 1 J l b W 9 2 Z W R D b 2 x 1 b W 5 z M S 5 7 R 2 V u c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m V z d H N l b G x l c n M g d 2 l 0 a C B j Y X R l Z 2 9 y a W V z L 0 F 1 d G 9 S Z W 1 v d m V k Q 2 9 s d W 1 u c z E u e 0 5 h b W U s M H 0 m c X V v d D s s J n F 1 b 3 Q 7 U 2 V j d G l v b j E v Y m V z d H N l b G x l c n M g d 2 l 0 a C B j Y X R l Z 2 9 y a W V z L 0 F 1 d G 9 S Z W 1 v d m V k Q 2 9 s d W 1 u c z E u e 0 F 1 d G h v c i w x f S Z x d W 9 0 O y w m c X V v d D t T Z W N 0 a W 9 u M S 9 i Z X N 0 c 2 V s b G V y c y B 3 a X R o I G N h d G V n b 3 J p Z X M v Q X V 0 b 1 J l b W 9 2 Z W R D b 2 x 1 b W 5 z M S 5 7 V X N l c i B S Y X R p b m c s M n 0 m c X V v d D s s J n F 1 b 3 Q 7 U 2 V j d G l v b j E v Y m V z d H N l b G x l c n M g d 2 l 0 a C B j Y X R l Z 2 9 y a W V z L 0 F 1 d G 9 S Z W 1 v d m V k Q 2 9 s d W 1 u c z E u e 1 J l d m l l d 3 M s M 3 0 m c X V v d D s s J n F 1 b 3 Q 7 U 2 V j d G l v b j E v Y m V z d H N l b G x l c n M g d 2 l 0 a C B j Y X R l Z 2 9 y a W V z L 0 F 1 d G 9 S Z W 1 v d m V k Q 2 9 s d W 1 u c z E u e 1 B y a W N l L D R 9 J n F 1 b 3 Q 7 L C Z x d W 9 0 O 1 N l Y 3 R p b 2 4 x L 2 J l c 3 R z Z W x s Z X J z I H d p d G g g Y 2 F 0 Z W d v c m l l c y 9 B d X R v U m V t b 3 Z l Z E N v b H V t b n M x L n t Z Z W F y L D V 9 J n F 1 b 3 Q 7 L C Z x d W 9 0 O 1 N l Y 3 R p b 2 4 x L 2 J l c 3 R z Z W x s Z X J z I H d p d G g g Y 2 F 0 Z W d v c m l l c y 9 B d X R v U m V t b 3 Z l Z E N v b H V t b n M x L n t H Z W 5 y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H N l b G x l c n M l M j B 3 a X R o J T I w Y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c 2 V s b G V y c y U y M H d p d G g l M j B j Y X R l Z 2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z Z W x s Z X J z J T I w d 2 l 0 a C U y M G N h d G V n b 3 J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A A X G t s 8 K 0 e D P q U T h Q 0 P 1 Q A A A A A C A A A A A A A Q Z g A A A A E A A C A A A A A a o N k f w f S U 4 T R e z 3 V e d i D d b P V 2 3 Y 7 N Y 1 Y t r m C V L 7 F W z A A A A A A O g A A A A A I A A C A A A A C l j D i C V 1 h G I P p k F 2 I G 4 r z 5 z K 0 n B + X u U z w Q d R + Q I t 5 z n F A A A A A a y W P b i Q o t O 4 1 W D g e 5 h R M q 4 Z g m 6 U R 2 q c l 1 p J 4 S y l D S 3 G x Z B m B 6 M I g 0 K 5 S 3 C V m g a V b E A + j j r v R e B p 9 L 1 u o 9 Q d d I B N c v s 2 A d f z C D r 3 c o L R t 8 W k A A A A A 5 I m 5 m J a s V L p I y 3 b z l d A 9 s E Y o C B c 9 w N q x w A e y S j + U u / a y N l 3 3 k c I v / O x t I t O P o 0 N S x a h S j H / T X l o i 9 H L 5 d i U p f < / D a t a M a s h u p > 
</file>

<file path=customXml/itemProps1.xml><?xml version="1.0" encoding="utf-8"?>
<ds:datastoreItem xmlns:ds="http://schemas.openxmlformats.org/officeDocument/2006/customXml" ds:itemID="{9D1A5FB5-7A6E-47FF-AC21-0DDC06F210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bestsellers with categories</vt:lpstr>
      <vt:lpstr>Fiction Books</vt:lpstr>
      <vt:lpstr>Non-Fiction Books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Satija</cp:lastModifiedBy>
  <dcterms:created xsi:type="dcterms:W3CDTF">2015-06-05T18:17:20Z</dcterms:created>
  <dcterms:modified xsi:type="dcterms:W3CDTF">2024-05-23T15:04:07Z</dcterms:modified>
</cp:coreProperties>
</file>