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hinandan.chougule\Desktop\"/>
    </mc:Choice>
  </mc:AlternateContent>
  <xr:revisionPtr revIDLastSave="0" documentId="13_ncr:1_{661B91AA-58AC-4AA7-96C7-83EC89D7CF8F}" xr6:coauthVersionLast="36" xr6:coauthVersionMax="47" xr10:uidLastSave="{00000000-0000-0000-0000-000000000000}"/>
  <bookViews>
    <workbookView xWindow="0" yWindow="0" windowWidth="20490" windowHeight="5505" tabRatio="871" activeTab="3" xr2:uid="{00000000-000D-0000-FFFF-FFFF00000000}"/>
  </bookViews>
  <sheets>
    <sheet name="COVER" sheetId="40" r:id="rId1"/>
    <sheet name="INSTRUCTION TO VENDOR" sheetId="39" r:id="rId2"/>
    <sheet name="MOTOR SPECIFICATION" sheetId="41" r:id="rId3"/>
    <sheet name="MOTOR LIST" sheetId="35" r:id="rId4"/>
    <sheet name="MOTOR BOM" sheetId="36" r:id="rId5"/>
    <sheet name="VOID" sheetId="25" state="hidden" r:id="rId6"/>
  </sheets>
  <externalReferences>
    <externalReference r:id="rId7"/>
    <externalReference r:id="rId8"/>
    <externalReference r:id="rId9"/>
  </externalReferences>
  <definedNames>
    <definedName name="_xlnm._FilterDatabase" localSheetId="2" hidden="1">'MOTOR SPECIFICATION'!$A$1:$C$42</definedName>
    <definedName name="CABLEOD" localSheetId="0">#REF!</definedName>
    <definedName name="CABLEOD">#REF!</definedName>
    <definedName name="DATA1">[1]Sheet1!$C$5:$J$25</definedName>
    <definedName name="pf">'[2]Cable cal'!#REF!</definedName>
    <definedName name="PIVOT">#REF!</definedName>
    <definedName name="_xlnm.Print_Area" localSheetId="0">COVER!$A$1:$H$40</definedName>
    <definedName name="_xlnm.Print_Area" localSheetId="2">'MOTOR SPECIFICATION'!$A$1:$C$42</definedName>
    <definedName name="_xlnm.Print_Titles" localSheetId="2">'MOTOR SPECIFICATION'!$1:$1</definedName>
    <definedName name="RANGE1">[3]PGD!#REF!</definedName>
    <definedName name="Vd">(3)^0.5*'[2]Cable cal'!XET1*('[2]Cable cal'!XFB1*0.8+'[2]Cable cal'!XFC1*0.6)*'[2]Cable cal'!XFD1/1000</definedName>
    <definedName name="Vd_R">(3)^0.5*'[2]Cable cal'!XES1*('[2]Cable cal'!XFB1*'[2]Cable cal'!XEQ1+'[2]Cable cal'!XFC1*((1-'[2]Cable cal'!#REF!^2)^0.5))*'[2]Cable cal'!XFD1/1000</definedName>
    <definedName name="Vd_S">(3)^0.5*'[2]Cable cal'!XER1*('[2]Cable cal'!XEZ1*0.25+'[2]Cable cal'!XFA1*0.968)*'[2]Cable cal'!XFB1/1000</definedName>
    <definedName name="Vdmax_R">#N/A</definedName>
    <definedName name="Vdmax_S">#N/A</definedName>
  </definedNames>
  <calcPr calcId="191029"/>
</workbook>
</file>

<file path=xl/calcChain.xml><?xml version="1.0" encoding="utf-8"?>
<calcChain xmlns="http://schemas.openxmlformats.org/spreadsheetml/2006/main">
  <c r="AA10" i="39" l="1"/>
  <c r="AL156" i="25" l="1"/>
  <c r="Z156" i="25"/>
  <c r="Y156" i="25"/>
  <c r="AL155" i="25"/>
  <c r="Z155" i="25"/>
  <c r="Y155" i="25"/>
  <c r="AL154" i="25"/>
  <c r="Z154" i="25"/>
  <c r="Y154" i="25"/>
  <c r="AL153" i="25"/>
  <c r="Z153" i="25"/>
  <c r="Y153" i="25"/>
  <c r="AL152" i="25"/>
  <c r="Z152" i="25"/>
  <c r="Y152" i="25"/>
  <c r="AL151" i="25"/>
  <c r="Z151" i="25"/>
  <c r="Y151" i="25"/>
  <c r="AL150" i="25"/>
  <c r="Z150" i="25"/>
  <c r="Y150" i="25"/>
  <c r="AL149" i="25"/>
  <c r="Z149" i="25"/>
  <c r="Y149" i="25"/>
  <c r="AL148" i="25"/>
  <c r="Z148" i="25"/>
  <c r="Y148" i="25"/>
  <c r="AL147" i="25"/>
  <c r="Z147" i="25"/>
  <c r="Y147" i="25"/>
  <c r="AL146" i="25"/>
  <c r="Z146" i="25"/>
  <c r="Y146" i="25"/>
  <c r="AL145" i="25"/>
  <c r="Z145" i="25"/>
  <c r="Y145" i="25"/>
  <c r="AL144" i="25"/>
  <c r="Z144" i="25"/>
  <c r="Y144" i="25"/>
  <c r="AL143" i="25"/>
  <c r="Z143" i="25"/>
  <c r="Y143" i="25"/>
  <c r="AL142" i="25"/>
  <c r="Z142" i="25"/>
  <c r="Y142" i="25"/>
  <c r="AL141" i="25"/>
  <c r="Z141" i="25"/>
  <c r="Y141" i="25"/>
  <c r="AL140" i="25"/>
  <c r="Z140" i="25"/>
  <c r="Y140" i="25"/>
  <c r="AL139" i="25"/>
  <c r="Z139" i="25"/>
  <c r="Y139" i="25"/>
  <c r="AL138" i="25"/>
  <c r="Z138" i="25"/>
  <c r="Y138" i="25"/>
  <c r="Z137" i="25"/>
  <c r="Y137" i="25"/>
  <c r="AL136" i="25"/>
  <c r="Z136" i="25"/>
  <c r="Y136" i="25"/>
  <c r="AL135" i="25"/>
  <c r="Z135" i="25"/>
  <c r="Y135" i="25"/>
  <c r="AL134" i="25"/>
  <c r="Z134" i="25"/>
  <c r="Y134" i="25"/>
  <c r="AL133" i="25"/>
  <c r="Z133" i="25"/>
  <c r="Y133" i="25"/>
  <c r="AL132" i="25"/>
  <c r="Z132" i="25"/>
  <c r="Y132" i="25"/>
  <c r="AL131" i="25"/>
  <c r="Z131" i="25"/>
  <c r="Y131" i="25"/>
  <c r="AL126" i="25"/>
  <c r="Z126" i="25"/>
  <c r="Y126" i="25"/>
  <c r="AL125" i="25"/>
  <c r="Z125" i="25"/>
  <c r="Y125" i="25"/>
  <c r="AL124" i="25"/>
  <c r="Z124" i="25"/>
  <c r="Y124" i="25"/>
  <c r="AL123" i="25"/>
  <c r="Z123" i="25"/>
  <c r="Y123" i="25"/>
  <c r="AL122" i="25"/>
  <c r="Z122" i="25"/>
  <c r="Y122" i="25"/>
  <c r="AL121" i="25"/>
  <c r="Z121" i="25"/>
  <c r="Y121" i="25"/>
  <c r="AL120" i="25"/>
  <c r="Z120" i="25"/>
  <c r="Y120" i="25"/>
  <c r="AL119" i="25"/>
  <c r="Z119" i="25"/>
  <c r="Y119" i="25"/>
  <c r="AL118" i="25"/>
  <c r="Z118" i="25"/>
  <c r="Y118" i="25"/>
  <c r="AL117" i="25"/>
  <c r="Z117" i="25"/>
  <c r="Y117" i="25"/>
  <c r="AL116" i="25"/>
  <c r="Z116" i="25"/>
  <c r="Y116" i="25"/>
  <c r="AL115" i="25"/>
  <c r="Z115" i="25"/>
  <c r="Y115" i="25"/>
  <c r="AL114" i="25"/>
  <c r="Z114" i="25"/>
  <c r="Y114" i="25"/>
  <c r="AL113" i="25"/>
  <c r="Z113" i="25"/>
  <c r="Y113" i="25"/>
  <c r="AL112" i="25"/>
  <c r="Z112" i="25"/>
  <c r="Y112" i="25"/>
  <c r="AL111" i="25"/>
  <c r="Z111" i="25"/>
  <c r="Y111" i="25"/>
  <c r="AL110" i="25"/>
  <c r="Z110" i="25"/>
  <c r="Y110" i="25"/>
  <c r="AL109" i="25"/>
  <c r="Z109" i="25"/>
  <c r="Y109" i="25"/>
  <c r="AL108" i="25"/>
  <c r="Z108" i="25"/>
  <c r="Y108" i="25"/>
  <c r="AL107" i="25"/>
  <c r="Z107" i="25"/>
  <c r="Y107" i="25"/>
  <c r="AL106" i="25"/>
  <c r="Z106" i="25"/>
  <c r="Y106" i="25"/>
  <c r="AL105" i="25"/>
  <c r="Z105" i="25"/>
  <c r="Y105" i="25"/>
  <c r="AL104" i="25"/>
  <c r="Z104" i="25"/>
  <c r="Y104" i="25"/>
  <c r="AL103" i="25"/>
  <c r="Z103" i="25"/>
  <c r="Y103" i="25"/>
  <c r="AL102" i="25"/>
  <c r="Z102" i="25"/>
  <c r="Y102" i="25"/>
  <c r="AL101" i="25"/>
  <c r="Z101" i="25"/>
  <c r="Y101" i="25"/>
  <c r="AL100" i="25"/>
  <c r="Z100" i="25"/>
  <c r="Y100" i="25"/>
  <c r="AL99" i="25"/>
  <c r="Z99" i="25"/>
  <c r="Y99" i="25"/>
  <c r="AL98" i="25"/>
  <c r="Z98" i="25"/>
  <c r="Y98" i="25"/>
  <c r="AL97" i="25"/>
  <c r="Z97" i="25"/>
  <c r="Y97" i="25"/>
  <c r="AL96" i="25"/>
  <c r="Z96" i="25"/>
  <c r="Y96" i="25"/>
  <c r="AL95" i="25"/>
  <c r="Z95" i="25"/>
  <c r="Y95" i="25"/>
  <c r="AL94" i="25"/>
  <c r="Z94" i="25"/>
  <c r="Y94" i="25"/>
  <c r="AL93" i="25"/>
  <c r="Z93" i="25"/>
  <c r="Y93" i="25"/>
  <c r="AL92" i="25"/>
  <c r="Z92" i="25"/>
  <c r="Y92" i="25"/>
  <c r="AL91" i="25"/>
  <c r="Z91" i="25"/>
  <c r="Y91" i="25"/>
  <c r="AL90" i="25"/>
  <c r="Z90" i="25"/>
  <c r="Y90" i="25"/>
  <c r="AL89" i="25"/>
  <c r="Z89" i="25"/>
  <c r="Y89" i="25"/>
  <c r="AL88" i="25"/>
  <c r="Z88" i="25"/>
  <c r="Y88" i="25"/>
  <c r="AL87" i="25"/>
  <c r="Z87" i="25"/>
  <c r="Y87" i="25"/>
  <c r="AL86" i="25"/>
  <c r="Z86" i="25"/>
  <c r="Y86" i="25"/>
  <c r="AL85" i="25"/>
  <c r="Z85" i="25"/>
  <c r="Y85" i="25"/>
  <c r="AL84" i="25"/>
  <c r="Z84" i="25"/>
  <c r="Y84" i="25"/>
  <c r="AL83" i="25"/>
  <c r="Z83" i="25"/>
  <c r="Y83" i="25"/>
  <c r="AL82" i="25"/>
  <c r="Z82" i="25"/>
  <c r="Y82" i="25"/>
  <c r="AL81" i="25"/>
  <c r="Z81" i="25"/>
  <c r="Y81" i="25"/>
  <c r="AL80" i="25"/>
  <c r="Z80" i="25"/>
  <c r="Y80" i="25"/>
  <c r="AL79" i="25"/>
  <c r="Z79" i="25"/>
  <c r="Y79" i="25"/>
  <c r="AL78" i="25"/>
  <c r="Z78" i="25"/>
  <c r="Y78" i="25"/>
  <c r="AL77" i="25"/>
  <c r="Z77" i="25"/>
  <c r="Y77" i="25"/>
  <c r="AL76" i="25"/>
  <c r="Z76" i="25"/>
  <c r="Y76" i="25"/>
  <c r="AL75" i="25"/>
  <c r="Z75" i="25"/>
  <c r="Y75" i="25"/>
  <c r="AL74" i="25"/>
  <c r="Z74" i="25"/>
  <c r="Y74" i="25"/>
  <c r="AL73" i="25"/>
  <c r="Z73" i="25"/>
  <c r="Y73" i="25"/>
  <c r="AL72" i="25"/>
  <c r="Z72" i="25"/>
  <c r="Y72" i="25"/>
  <c r="AL71" i="25"/>
  <c r="Z71" i="25"/>
  <c r="Y71" i="25"/>
  <c r="AL70" i="25"/>
  <c r="Z70" i="25"/>
  <c r="Y70" i="25"/>
  <c r="AL69" i="25"/>
  <c r="Z69" i="25"/>
  <c r="Y69" i="25"/>
  <c r="AL68" i="25"/>
  <c r="Z68" i="25"/>
  <c r="Y68" i="25"/>
  <c r="AL67" i="25"/>
  <c r="Z67" i="25"/>
  <c r="Y67" i="25"/>
  <c r="AL66" i="25"/>
  <c r="Z66" i="25"/>
  <c r="Y66" i="25"/>
  <c r="AL65" i="25"/>
  <c r="Z65" i="25"/>
  <c r="Y65" i="25"/>
  <c r="AL64" i="25"/>
  <c r="Z64" i="25"/>
  <c r="Y64" i="25"/>
  <c r="AL63" i="25"/>
  <c r="Z63" i="25"/>
  <c r="Y63" i="25"/>
  <c r="AL62" i="25"/>
  <c r="Z62" i="25"/>
  <c r="Y62" i="25"/>
  <c r="AL61" i="25"/>
  <c r="Z61" i="25"/>
  <c r="Y61" i="25"/>
  <c r="AL60" i="25"/>
  <c r="Z60" i="25"/>
  <c r="Y60" i="25"/>
  <c r="AL59" i="25"/>
  <c r="Z59" i="25"/>
  <c r="Y59" i="25"/>
  <c r="AL58" i="25"/>
  <c r="Z58" i="25"/>
  <c r="Y58" i="25"/>
  <c r="AL57" i="25"/>
  <c r="Z57" i="25"/>
  <c r="Y57" i="25"/>
  <c r="AL56" i="25"/>
  <c r="Z56" i="25"/>
  <c r="Y56" i="25"/>
  <c r="AL55" i="25"/>
  <c r="Z55" i="25"/>
  <c r="Y55" i="25"/>
  <c r="AL54" i="25"/>
  <c r="Z54" i="25"/>
  <c r="Y54" i="25"/>
  <c r="AL53" i="25"/>
  <c r="Z53" i="25"/>
  <c r="Y53" i="25"/>
  <c r="AL52" i="25"/>
  <c r="Z52" i="25"/>
  <c r="Y52" i="25"/>
  <c r="AL51" i="25"/>
  <c r="Z51" i="25"/>
  <c r="Y51" i="25"/>
  <c r="AL50" i="25"/>
  <c r="Z50" i="25"/>
  <c r="Y50" i="25"/>
  <c r="AL49" i="25"/>
  <c r="Z49" i="25"/>
  <c r="Y49" i="25"/>
  <c r="AL48" i="25"/>
  <c r="Z48" i="25"/>
  <c r="Y48" i="25"/>
  <c r="AL47" i="25"/>
  <c r="Z47" i="25"/>
  <c r="Y47" i="25"/>
  <c r="AL46" i="25"/>
  <c r="Z46" i="25"/>
  <c r="Y46" i="25"/>
  <c r="AL45" i="25"/>
  <c r="Z45" i="25"/>
  <c r="Y45" i="25"/>
  <c r="AL44" i="25"/>
  <c r="Z44" i="25"/>
  <c r="Y44" i="25"/>
  <c r="AL43" i="25"/>
  <c r="Z43" i="25"/>
  <c r="Y43" i="25"/>
  <c r="AL42" i="25"/>
  <c r="Z42" i="25"/>
  <c r="Y42" i="25"/>
  <c r="AL41" i="25"/>
  <c r="Z41" i="25"/>
  <c r="Y41" i="25"/>
  <c r="AL40" i="25"/>
  <c r="Z40" i="25"/>
  <c r="Y40" i="25"/>
  <c r="AL39" i="25"/>
  <c r="Z39" i="25"/>
  <c r="Y39" i="25"/>
  <c r="AL38" i="25"/>
  <c r="Z38" i="25"/>
  <c r="Y38" i="25"/>
  <c r="AL37" i="25"/>
  <c r="Z37" i="25"/>
  <c r="Y37" i="25"/>
  <c r="AL36" i="25"/>
  <c r="Z36" i="25"/>
  <c r="Y36" i="25"/>
  <c r="AL35" i="25"/>
  <c r="Z35" i="25"/>
  <c r="Y35" i="25"/>
  <c r="AL34" i="25"/>
  <c r="Z34" i="25"/>
  <c r="Y34" i="25"/>
  <c r="AL33" i="25"/>
  <c r="Z33" i="25"/>
  <c r="Y33" i="25"/>
  <c r="AL32" i="25"/>
  <c r="Z32" i="25"/>
  <c r="Y32" i="25"/>
  <c r="AL31" i="25"/>
  <c r="Z31" i="25"/>
  <c r="Y31" i="25"/>
  <c r="AL30" i="25"/>
  <c r="Z30" i="25"/>
  <c r="Y30" i="25"/>
  <c r="AL29" i="25"/>
  <c r="Z29" i="25"/>
  <c r="Y29" i="25"/>
  <c r="AL28" i="25"/>
  <c r="Z28" i="25"/>
  <c r="Y28" i="25"/>
  <c r="AL27" i="25"/>
  <c r="Z27" i="25"/>
  <c r="Y27" i="25"/>
  <c r="AL26" i="25"/>
  <c r="Z26" i="25"/>
  <c r="Y26" i="25"/>
  <c r="AL25" i="25"/>
  <c r="Z25" i="25"/>
  <c r="Y25" i="25"/>
  <c r="AL24" i="25"/>
  <c r="Z24" i="25"/>
  <c r="Y24" i="25"/>
  <c r="AL23" i="25"/>
  <c r="Z23" i="25"/>
  <c r="Y23" i="25"/>
  <c r="AL22" i="25"/>
  <c r="Z22" i="25"/>
  <c r="Y22" i="25"/>
  <c r="AL21" i="25"/>
  <c r="Z21" i="25"/>
  <c r="Y21" i="25"/>
  <c r="AL20" i="25"/>
  <c r="Z20" i="25"/>
  <c r="Y20" i="25"/>
  <c r="AL19" i="25"/>
  <c r="Z19" i="25"/>
  <c r="Y19" i="25"/>
  <c r="AL18" i="25"/>
  <c r="Z18" i="25"/>
  <c r="Y18" i="25"/>
  <c r="AL17" i="25"/>
  <c r="Z17" i="25"/>
  <c r="Y17" i="25"/>
  <c r="AL16" i="25"/>
  <c r="Z16" i="25"/>
  <c r="Y16" i="25"/>
  <c r="AL15" i="25"/>
  <c r="Z15" i="25"/>
  <c r="Y15" i="25"/>
  <c r="AL14" i="25"/>
  <c r="Z14" i="25"/>
  <c r="Y14" i="25"/>
  <c r="AL13" i="25"/>
  <c r="Z13" i="25"/>
  <c r="Y13" i="25"/>
  <c r="AL12" i="25"/>
  <c r="Z12" i="25"/>
  <c r="Y12" i="25"/>
  <c r="AL11" i="25"/>
  <c r="Z11" i="25"/>
  <c r="Y11" i="25"/>
  <c r="AL10" i="25"/>
  <c r="Z10" i="25"/>
  <c r="Y10" i="25"/>
  <c r="AL9" i="25"/>
  <c r="Z9" i="25"/>
  <c r="Y9" i="25"/>
  <c r="AL8" i="25"/>
  <c r="Z8" i="25"/>
  <c r="Y8" i="25"/>
  <c r="AL7" i="25"/>
  <c r="Z7" i="25"/>
  <c r="Y7" i="25"/>
  <c r="AL6" i="25"/>
  <c r="Z6" i="25"/>
  <c r="Y6" i="25"/>
  <c r="AL5" i="25"/>
  <c r="Z5" i="25"/>
  <c r="Y5" i="25"/>
  <c r="AL4" i="25"/>
  <c r="Z4" i="25"/>
  <c r="Y4" i="25"/>
  <c r="AL3" i="25"/>
  <c r="Z3" i="25"/>
  <c r="Y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tc={6FCE21E0-BD0C-4FA2-A812-49DB37F319E7}</author>
    <author>tc={B505463F-EAC1-499C-A280-9C6738B42056}</author>
    <author>tc={3CACB1C6-BF78-4490-A72E-4A36498B267F}</author>
    <author>tc={69A91638-8D87-480B-BCB8-6F166D21D393}</author>
    <author>tc={93480C89-7F31-4F4E-9E29-DC8B22E59EE8}</author>
    <author>tc={AAEA3E32-F5E4-467C-8ED3-B0CADCAD7891}</author>
    <author>tc={7A2E31E3-E5A1-4764-B8C6-AD27CAF509A0}</author>
    <author>tc={7B67BC46-9961-4915-BB16-6DE9E8AA8287}</author>
    <author>tc={198EDE44-CAE9-4D00-B762-3557139E367E}</author>
    <author>Abhinandan Ashok Chougule</author>
    <author>tc={087C4A14-321A-483C-B30B-845EA8B2228F}</author>
  </authors>
  <commentList>
    <comment ref="C3" authorId="0" shapeId="0" xr:uid="{6FCE21E0-BD0C-4FA2-A812-49DB37F319E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 default value. It will change as per project requirement
</t>
        </r>
      </text>
    </comment>
    <comment ref="B5" authorId="1" shapeId="0" xr:uid="{B505463F-EAC1-499C-A280-9C6738B420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We believe orange color cells needs to be in UI and should have dropdown values</t>
        </r>
      </text>
    </comment>
    <comment ref="C5" authorId="2" shapeId="0" xr:uid="{3CACB1C6-BF78-4490-A72E-4A36498B267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 default value. It will change as per project requirement
</t>
        </r>
      </text>
    </comment>
    <comment ref="C6" authorId="3" shapeId="0" xr:uid="{69A91638-8D87-480B-BCB8-6F166D21D3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 default value. It will change as per project requirement</t>
        </r>
      </text>
    </comment>
    <comment ref="C7" authorId="4" shapeId="0" xr:uid="{93480C89-7F31-4F4E-9E29-DC8B22E59EE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 default value. It will change as per project requirement</t>
        </r>
      </text>
    </comment>
    <comment ref="C8" authorId="3" shapeId="0" xr:uid="{35416AB3-307B-4F88-9629-D22EC029AA7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 default value. It will change as per project requirement</t>
        </r>
      </text>
    </comment>
    <comment ref="C13" authorId="5" shapeId="0" xr:uid="{AAEA3E32-F5E4-467C-8ED3-B0CADCAD789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Drop down &amp; write access</t>
        </r>
      </text>
    </comment>
    <comment ref="C18" authorId="6" shapeId="0" xr:uid="{7A2E31E3-E5A1-4764-B8C6-AD27CAF509A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 default value. It will change as per project requirement</t>
        </r>
      </text>
    </comment>
    <comment ref="C19" authorId="7" shapeId="0" xr:uid="{7B67BC46-9961-4915-BB16-6DE9E8AA828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 default value. It will change as per project requirement</t>
        </r>
      </text>
    </comment>
    <comment ref="C20" authorId="8" shapeId="0" xr:uid="{198EDE44-CAE9-4D00-B762-3557139E367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 default value. It will change as per project requirement</t>
        </r>
      </text>
    </comment>
    <comment ref="B24" authorId="9" shapeId="0" xr:uid="{BC93367C-8F20-4138-B43F-7FDA86219E7E}">
      <text>
        <r>
          <rPr>
            <b/>
            <sz val="9"/>
            <color indexed="81"/>
            <rFont val="Tahoma"/>
            <family val="2"/>
          </rPr>
          <t>Abhinandan Ashok Chougule:</t>
        </r>
        <r>
          <rPr>
            <sz val="9"/>
            <color indexed="81"/>
            <rFont val="Tahoma"/>
            <family val="2"/>
          </rPr>
          <t xml:space="preserve">
to be populated from design parameter</t>
        </r>
      </text>
    </comment>
    <comment ref="C31" authorId="10" shapeId="0" xr:uid="{087C4A14-321A-483C-B30B-845EA8B2228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Drop down , write access &amp; as per OEM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Abhinandan Ashok Chougule</author>
    <author>tc={2F018F8C-295B-4D44-A04C-6156E5BFCCDD}</author>
    <author>tc={FEF0B897-78D2-4185-BE5A-5BBF9ED9F655}</author>
    <author>tc={E2E8DEB0-DB70-4164-AB80-944C54A24C49}</author>
    <author>tc={637F3AF4-9D6D-4F32-BEC3-5F2A09B30ACE}</author>
    <author>tc={253476D9-1383-4A84-8438-6DACA55D2113}</author>
  </authors>
  <commentList>
    <comment ref="E2" authorId="0" shapeId="0" xr:uid="{6509ED7C-40E7-4E9E-BCDF-1ACE35015343}">
      <text>
        <r>
          <rPr>
            <b/>
            <sz val="9"/>
            <color indexed="81"/>
            <rFont val="Tahoma"/>
            <family val="2"/>
          </rPr>
          <t>Abhinandan Ashok Chougule:</t>
        </r>
      </text>
    </comment>
    <comment ref="N2" authorId="1" shapeId="0" xr:uid="{2F018F8C-295B-4D44-A04C-6156E5BFCCD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Input from main UI</t>
        </r>
      </text>
    </comment>
    <comment ref="O2" authorId="2" shapeId="0" xr:uid="{FEF0B897-78D2-4185-BE5A-5BBF9ED9F65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Input from main UI</t>
        </r>
      </text>
    </comment>
    <comment ref="Q2" authorId="3" shapeId="0" xr:uid="{E2E8DEB0-DB70-4164-AB80-944C54A24C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cable sizing calculation</t>
        </r>
      </text>
    </comment>
    <comment ref="AA2" authorId="4" shapeId="0" xr:uid="{637F3AF4-9D6D-4F32-BEC3-5F2A09B30AC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COLUMN NOT FOR WWS-IPG</t>
        </r>
      </text>
    </comment>
    <comment ref="AB2" authorId="5" shapeId="0" xr:uid="{253476D9-1383-4A84-8438-6DACA55D21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COLUMN FOR  WWS &amp; Enviro standard part code list will be shared</t>
        </r>
      </text>
    </comment>
  </commentList>
</comments>
</file>

<file path=xl/sharedStrings.xml><?xml version="1.0" encoding="utf-8"?>
<sst xmlns="http://schemas.openxmlformats.org/spreadsheetml/2006/main" count="4126" uniqueCount="634">
  <si>
    <t xml:space="preserve"> </t>
  </si>
  <si>
    <t>DESCRIPTION</t>
  </si>
  <si>
    <t>TAG. NO.</t>
  </si>
  <si>
    <t>QUANTITY
(NOS.)</t>
  </si>
  <si>
    <t>FEED FROM</t>
  </si>
  <si>
    <t>WORKING / STANDBY</t>
  </si>
  <si>
    <t>MOTOR RATING (KW)</t>
  </si>
  <si>
    <t>RPM</t>
  </si>
  <si>
    <t>LOAD 
FACTOR</t>
  </si>
  <si>
    <t>TYPE OF MOUNTING</t>
  </si>
  <si>
    <t>MOTOR FRAME SIZE</t>
  </si>
  <si>
    <t>MOTOR RPM</t>
  </si>
  <si>
    <t>MOTOR GD2</t>
  </si>
  <si>
    <t>GD2 of 
Driven 
Equipment</t>
  </si>
  <si>
    <t>Bkw</t>
  </si>
  <si>
    <t>TYPE OF COUPLING</t>
  </si>
  <si>
    <t>LOCATION</t>
  </si>
  <si>
    <t>PHASE</t>
  </si>
  <si>
    <t>VOLTAGE
(VOLT)</t>
  </si>
  <si>
    <t>FREQUENCY
(Hz)</t>
  </si>
  <si>
    <t>FEEDER TYPE</t>
  </si>
  <si>
    <t>SPEED
VARIATION</t>
  </si>
  <si>
    <t>FEEDER SCHEME</t>
  </si>
  <si>
    <t>WORKING LOAD</t>
  </si>
  <si>
    <t>STANDBY
LOAD</t>
  </si>
  <si>
    <t>CABLE SIZE</t>
  </si>
  <si>
    <t>LPBS</t>
  </si>
  <si>
    <t>SPACE
HEATER</t>
  </si>
  <si>
    <t>THERMISTOR</t>
  </si>
  <si>
    <t>RTD</t>
  </si>
  <si>
    <t>ROLLER
BEARING</t>
  </si>
  <si>
    <t>INSULATED
BEARING</t>
  </si>
  <si>
    <t>REMARK</t>
  </si>
  <si>
    <t>MOTOR ENCLOSURE PROTECTION</t>
  </si>
  <si>
    <t xml:space="preserve">MOTOR ENERGY EFFICIENCY </t>
  </si>
  <si>
    <t>MOTOR
SCOPE</t>
  </si>
  <si>
    <t>PANEL SCOPE</t>
  </si>
  <si>
    <t>W</t>
  </si>
  <si>
    <t>VENDOR TO FURNISH</t>
  </si>
  <si>
    <t>DIRECT</t>
  </si>
  <si>
    <t>OUTDOOR</t>
  </si>
  <si>
    <t>NA</t>
  </si>
  <si>
    <t>NO</t>
  </si>
  <si>
    <t>IP55</t>
  </si>
  <si>
    <t xml:space="preserve">THERMAX-WWS
</t>
  </si>
  <si>
    <t>S</t>
  </si>
  <si>
    <t>DOL</t>
  </si>
  <si>
    <t>LATER</t>
  </si>
  <si>
    <t>VSJ</t>
  </si>
  <si>
    <t>R0</t>
  </si>
  <si>
    <t>REV. NO.</t>
  </si>
  <si>
    <t>DATE</t>
  </si>
  <si>
    <t>PREPARED BY</t>
  </si>
  <si>
    <t>CHECKED BY</t>
  </si>
  <si>
    <t>APPROVED BY</t>
  </si>
  <si>
    <t>SR.NO.</t>
  </si>
  <si>
    <t xml:space="preserve">ISSUED FOR  </t>
  </si>
  <si>
    <t>MOTOR GD2
(kgf.m2)</t>
  </si>
  <si>
    <t>GD2 of Driven Equipment</t>
  </si>
  <si>
    <t>SPACE HEATER</t>
  </si>
  <si>
    <t>INSULATED BEARING</t>
  </si>
  <si>
    <t>RTD / BTD</t>
  </si>
  <si>
    <t>ISSUED FOR QUOTATION</t>
  </si>
  <si>
    <t>TTS</t>
  </si>
  <si>
    <t>IE3</t>
  </si>
  <si>
    <t>INDOOR</t>
  </si>
  <si>
    <t>PF</t>
  </si>
  <si>
    <t>THERMAX-WWS</t>
  </si>
  <si>
    <t>PF-1</t>
  </si>
  <si>
    <t>PF-2</t>
  </si>
  <si>
    <t>VENDOR</t>
  </si>
  <si>
    <t>MK-WTP-M-01</t>
  </si>
  <si>
    <t>MK-WTP-M-04</t>
  </si>
  <si>
    <t>LF-WTP-M-01</t>
  </si>
  <si>
    <t>…</t>
  </si>
  <si>
    <t>PM-WTP-M-25-B</t>
  </si>
  <si>
    <t>PM-WTP-M-17-B</t>
  </si>
  <si>
    <t>FC-WTP-M-03-B</t>
  </si>
  <si>
    <t>PM-WTP-M-13-A</t>
  </si>
  <si>
    <t>PM-WTP-M-13-B</t>
  </si>
  <si>
    <t>PM-WTP-M-20-B</t>
  </si>
  <si>
    <t>V-BELT</t>
  </si>
  <si>
    <t>92013-COMBINE LIST-R0</t>
  </si>
  <si>
    <t>MCC</t>
  </si>
  <si>
    <t>DOL-1</t>
  </si>
  <si>
    <t>DOL-2</t>
  </si>
  <si>
    <t>VFD-1</t>
  </si>
  <si>
    <t>VFD</t>
  </si>
  <si>
    <t>LOCAL VFD</t>
  </si>
  <si>
    <t>10-100%</t>
  </si>
  <si>
    <t>FeCl3 dosing pumps</t>
  </si>
  <si>
    <t>Flash mixer</t>
  </si>
  <si>
    <t>HRSCC  mechanism - Scrapper</t>
  </si>
  <si>
    <t>HRSCC - Turbine drive with VFD</t>
  </si>
  <si>
    <t>INDIRECT COOLING CIRCUIT</t>
  </si>
  <si>
    <t>CT Fan</t>
  </si>
  <si>
    <t xml:space="preserve">Soft water supply pumps </t>
  </si>
  <si>
    <t>Corrosion Inhibitor dosing tank mixer</t>
  </si>
  <si>
    <t>Antiscalant dosing tank mixer</t>
  </si>
  <si>
    <t>DIRECT COOLING SYSTEM &amp; SLUDGE TREATMENT</t>
  </si>
  <si>
    <t>Fire hydrant Jockey Pump</t>
  </si>
  <si>
    <t>Acid unloading pump</t>
  </si>
  <si>
    <t>PE unloading pump</t>
  </si>
  <si>
    <t>Scrapper mechanism in settler (Travel motion)</t>
  </si>
  <si>
    <t>Scrapper mechanism in settler (Hoisting motion)</t>
  </si>
  <si>
    <t>Grab Bucket for scrapper</t>
  </si>
  <si>
    <t>Hypo dosing pump</t>
  </si>
  <si>
    <t>Mixer for BW sump</t>
  </si>
  <si>
    <t>Common DWPE tank mixer</t>
  </si>
  <si>
    <t>Flocculator -Belt press</t>
  </si>
  <si>
    <t>Thickener  mechanism - Scrapper</t>
  </si>
  <si>
    <t>Thickener - Lifting mechanism</t>
  </si>
  <si>
    <t>Machine</t>
  </si>
  <si>
    <t xml:space="preserve">Air compressor </t>
  </si>
  <si>
    <t>For Belt filter press</t>
  </si>
  <si>
    <t>UV System</t>
  </si>
  <si>
    <t>Miscellaneous</t>
  </si>
  <si>
    <t>Cooling tower</t>
  </si>
  <si>
    <t>Pump houses</t>
  </si>
  <si>
    <t>Valves</t>
  </si>
  <si>
    <t>UPS</t>
  </si>
  <si>
    <t>NON UPS SUPPLY</t>
  </si>
  <si>
    <t>EOT CRANE</t>
  </si>
  <si>
    <t>WELDING RECP-63Amps</t>
  </si>
  <si>
    <t>LIGHTING FEEDER/PDB</t>
  </si>
  <si>
    <t>P-102A</t>
  </si>
  <si>
    <t>P-102B</t>
  </si>
  <si>
    <t>Raw water feed pump-A</t>
  </si>
  <si>
    <t>Raw water feed pumps-B</t>
  </si>
  <si>
    <t>Raw water Sludge transfer pump-A</t>
  </si>
  <si>
    <t>P-101A</t>
  </si>
  <si>
    <t>Raw water Sludge transfer pump-B</t>
  </si>
  <si>
    <t>P-101B</t>
  </si>
  <si>
    <t>A-101</t>
  </si>
  <si>
    <t>HM-102</t>
  </si>
  <si>
    <t>HM-101</t>
  </si>
  <si>
    <t>P-126A</t>
  </si>
  <si>
    <t>HRSCC Drain / Sludge transfer pump-A</t>
  </si>
  <si>
    <t>HRSCC Drain / Sludge transfer pump-B</t>
  </si>
  <si>
    <t>P-126B</t>
  </si>
  <si>
    <t>Filter feed pumps-A</t>
  </si>
  <si>
    <t>P-103A</t>
  </si>
  <si>
    <t>Filter feed pumps-B</t>
  </si>
  <si>
    <t>Filter feed pumps-C</t>
  </si>
  <si>
    <t>P-103B</t>
  </si>
  <si>
    <t>P-103C</t>
  </si>
  <si>
    <t>K-101A</t>
  </si>
  <si>
    <t>DMF Air blowers-A</t>
  </si>
  <si>
    <t>DMF Air blowers-B</t>
  </si>
  <si>
    <t>K-101B</t>
  </si>
  <si>
    <t>Filter Back wash  pump-A</t>
  </si>
  <si>
    <t>P-104A</t>
  </si>
  <si>
    <t>Filter Back wash  pump-B</t>
  </si>
  <si>
    <t>P-104B</t>
  </si>
  <si>
    <t>Softener Feed Pump-A</t>
  </si>
  <si>
    <t>P-105A</t>
  </si>
  <si>
    <t>Softener Feed Pump-B</t>
  </si>
  <si>
    <t>P-105B</t>
  </si>
  <si>
    <t>P-105C</t>
  </si>
  <si>
    <t>Softener Feed Pump-C</t>
  </si>
  <si>
    <t>A-102</t>
  </si>
  <si>
    <t>Make up Water Transfer Pump-A</t>
  </si>
  <si>
    <t>P-106A</t>
  </si>
  <si>
    <t>Make up Water Transfer Pump-B</t>
  </si>
  <si>
    <t>P-106B</t>
  </si>
  <si>
    <t>P-107A</t>
  </si>
  <si>
    <t>Potable Water Transfer Pump-A</t>
  </si>
  <si>
    <t>Potable Water Transfer Pump-B</t>
  </si>
  <si>
    <t>P-107B</t>
  </si>
  <si>
    <t>P-108A</t>
  </si>
  <si>
    <t>P-108B</t>
  </si>
  <si>
    <t>Supply Pump-A to RHF &amp; Ind. Heater welding machine</t>
  </si>
  <si>
    <t>Supply Pump-B to RHF &amp; Ind. Heater welding machine</t>
  </si>
  <si>
    <t xml:space="preserve">Supply Pump-A to Air compressor </t>
  </si>
  <si>
    <t>P-110A</t>
  </si>
  <si>
    <t xml:space="preserve">Supply Pump-B to Air compressor </t>
  </si>
  <si>
    <t>P-110B</t>
  </si>
  <si>
    <t>P-111A</t>
  </si>
  <si>
    <t>Supply Pump-A to Rolling Mill</t>
  </si>
  <si>
    <t>P-111B</t>
  </si>
  <si>
    <t>Supply Pump-B to Rolling Mill</t>
  </si>
  <si>
    <t>P-112A</t>
  </si>
  <si>
    <t>P-112B</t>
  </si>
  <si>
    <t>K-102A</t>
  </si>
  <si>
    <t>SSF Air blower-A</t>
  </si>
  <si>
    <t>SSF Air blower-B</t>
  </si>
  <si>
    <t>K-102B</t>
  </si>
  <si>
    <t xml:space="preserve">Supply pump-A to Mill direct cooling </t>
  </si>
  <si>
    <t xml:space="preserve">Supply pump-B to Mill direct cooling </t>
  </si>
  <si>
    <t xml:space="preserve">Supply pump-C to Mill direct cooling </t>
  </si>
  <si>
    <t xml:space="preserve">Supply pump-D to Mill direct cooling </t>
  </si>
  <si>
    <t>P-113A</t>
  </si>
  <si>
    <t>P-113B</t>
  </si>
  <si>
    <t>P-113C</t>
  </si>
  <si>
    <t>P-113D</t>
  </si>
  <si>
    <t xml:space="preserve">Supply Pump-A to Thermo Processing Line </t>
  </si>
  <si>
    <t>P-114A</t>
  </si>
  <si>
    <t xml:space="preserve">Supply Pump-B to Thermo Processing Line </t>
  </si>
  <si>
    <t xml:space="preserve">Supply Pump-C to Thermo Processing Line </t>
  </si>
  <si>
    <t xml:space="preserve">Supply Pump-D to Thermo Processing Line </t>
  </si>
  <si>
    <t>P-114B</t>
  </si>
  <si>
    <t>P-114D</t>
  </si>
  <si>
    <t>P-114C</t>
  </si>
  <si>
    <t>HRF Backwash  Pump-A</t>
  </si>
  <si>
    <t>P-115A</t>
  </si>
  <si>
    <t>HRF Backwash  Pump-B</t>
  </si>
  <si>
    <t>P-115B</t>
  </si>
  <si>
    <t>Fire hydrant Main Pump</t>
  </si>
  <si>
    <t>P-116A</t>
  </si>
  <si>
    <t>P-116B</t>
  </si>
  <si>
    <t>Contaminated Hot Water pumps to HRF-A</t>
  </si>
  <si>
    <t>P-117A</t>
  </si>
  <si>
    <t>Contaminated Hot Water pumps to HRF-B</t>
  </si>
  <si>
    <t>Contaminated Hot Water pumps to HRF-C</t>
  </si>
  <si>
    <t>Contaminated Hot Water pumps to HRF-D</t>
  </si>
  <si>
    <t>Contaminated Hot Water pumps to HRF-F</t>
  </si>
  <si>
    <t>Contaminated Hot Water pumps to HRF-E</t>
  </si>
  <si>
    <t>P-117B</t>
  </si>
  <si>
    <t>P-117C</t>
  </si>
  <si>
    <t>P-117D</t>
  </si>
  <si>
    <t>P-117E</t>
  </si>
  <si>
    <t>P-117F</t>
  </si>
  <si>
    <t>Oil Transfer pump-A</t>
  </si>
  <si>
    <t>P-118A</t>
  </si>
  <si>
    <t>Oil Transfer pump-B</t>
  </si>
  <si>
    <t>P-118B</t>
  </si>
  <si>
    <t>HRF Air blower-A</t>
  </si>
  <si>
    <t>K-103A</t>
  </si>
  <si>
    <t>HRF Air blower-B</t>
  </si>
  <si>
    <t>K-103B</t>
  </si>
  <si>
    <t>Oil skimmer-1 for settling tank</t>
  </si>
  <si>
    <t>E-105</t>
  </si>
  <si>
    <t>Oil skimmer-2 for settling tank</t>
  </si>
  <si>
    <t>P-119A</t>
  </si>
  <si>
    <t>P-119B</t>
  </si>
  <si>
    <t>RHF exit and mill scale flume flushing pump-A</t>
  </si>
  <si>
    <t>RHF exit and mill scale flume flushing pump-B</t>
  </si>
  <si>
    <t>Scaled water from scale pit to Longitudinal settling tank Pump-A</t>
  </si>
  <si>
    <t>P-120A</t>
  </si>
  <si>
    <t>Scaled water from scale pit to Longitudinal settling tank Pump-B</t>
  </si>
  <si>
    <t>Scaled water from scale pit to Longitudinal settling tank Pump-C</t>
  </si>
  <si>
    <t>Scaled water from scale pit to Longitudinal settling tank Pump-D</t>
  </si>
  <si>
    <t>Scaled water from scale pit to Longitudinal settling tank Pump-E</t>
  </si>
  <si>
    <t>P-120B</t>
  </si>
  <si>
    <t>P-120C</t>
  </si>
  <si>
    <t>P-120D</t>
  </si>
  <si>
    <t>P-120E</t>
  </si>
  <si>
    <t>Regeneration Waste Transfer Pump-A</t>
  </si>
  <si>
    <t>P-121A</t>
  </si>
  <si>
    <t>Regeneration Waste Transfer Pump-B</t>
  </si>
  <si>
    <t>P-121B</t>
  </si>
  <si>
    <t xml:space="preserve">Backwash Sump pump-A to Thickener </t>
  </si>
  <si>
    <t>P-122A</t>
  </si>
  <si>
    <t xml:space="preserve">Backwash Sump pump-B to Thickener </t>
  </si>
  <si>
    <t>P-122B</t>
  </si>
  <si>
    <t>Thickener underflow pump-A</t>
  </si>
  <si>
    <t>P-123A</t>
  </si>
  <si>
    <t>Thickener underflow pump-B</t>
  </si>
  <si>
    <t>P-123B</t>
  </si>
  <si>
    <t>P-124A</t>
  </si>
  <si>
    <t>P-124B</t>
  </si>
  <si>
    <t>Mixer-A for Sludge storage tank</t>
  </si>
  <si>
    <t>Mixer-B for Sludge storage tank</t>
  </si>
  <si>
    <t>A-104A</t>
  </si>
  <si>
    <t>A-104B</t>
  </si>
  <si>
    <t>P-125A</t>
  </si>
  <si>
    <t>P-125B</t>
  </si>
  <si>
    <t>Flocculator for Thickner</t>
  </si>
  <si>
    <t>A-105</t>
  </si>
  <si>
    <t>Filterate Water Transfer Pump-A</t>
  </si>
  <si>
    <t>P-127A</t>
  </si>
  <si>
    <t>Filterate Water Transfer Pump-B</t>
  </si>
  <si>
    <t>P-127B</t>
  </si>
  <si>
    <t>FeCl3 dosing pump-A</t>
  </si>
  <si>
    <t>P-202A</t>
  </si>
  <si>
    <t>FeCl3 dosing pump-B</t>
  </si>
  <si>
    <t>P-202B</t>
  </si>
  <si>
    <t>P-203A</t>
  </si>
  <si>
    <t>P-203B</t>
  </si>
  <si>
    <t>A-105A</t>
  </si>
  <si>
    <t>A-105B</t>
  </si>
  <si>
    <t>Agitator for FeCl3 tank-A</t>
  </si>
  <si>
    <t>Agitator for FeCl3 tank-B</t>
  </si>
  <si>
    <t>A-106A</t>
  </si>
  <si>
    <t>A-106B</t>
  </si>
  <si>
    <t>SMBS dosing pump-A</t>
  </si>
  <si>
    <t>P-204A</t>
  </si>
  <si>
    <t>SMBS dosing pump-B</t>
  </si>
  <si>
    <t>P-204B</t>
  </si>
  <si>
    <t>Agitator for SMBS tank-A</t>
  </si>
  <si>
    <t>A-107A</t>
  </si>
  <si>
    <t>A-107B</t>
  </si>
  <si>
    <t>Agitator for SMBS tank-B</t>
  </si>
  <si>
    <t>Scale &amp; Corrosion Inhibitor dosing pump-1</t>
  </si>
  <si>
    <t>P-205A</t>
  </si>
  <si>
    <t>P-205B</t>
  </si>
  <si>
    <t>A-109A</t>
  </si>
  <si>
    <t>A-109B</t>
  </si>
  <si>
    <t>P-206A</t>
  </si>
  <si>
    <t>P-206B</t>
  </si>
  <si>
    <t>A-110A</t>
  </si>
  <si>
    <t>A-110B</t>
  </si>
  <si>
    <t>Acid dosing pump-A</t>
  </si>
  <si>
    <t>P-207A</t>
  </si>
  <si>
    <t>Acid dosing pump-B</t>
  </si>
  <si>
    <t>P-207B</t>
  </si>
  <si>
    <t>Biocide-I dosing pump-A</t>
  </si>
  <si>
    <t>Biocide-I dosing pump-B</t>
  </si>
  <si>
    <t>P-208A</t>
  </si>
  <si>
    <t>P-208B</t>
  </si>
  <si>
    <t>P-209A</t>
  </si>
  <si>
    <t>P-209B</t>
  </si>
  <si>
    <t>P-213A</t>
  </si>
  <si>
    <t>P-213B</t>
  </si>
  <si>
    <t>P-214A</t>
  </si>
  <si>
    <t>P-214B</t>
  </si>
  <si>
    <t>P-216A</t>
  </si>
  <si>
    <t>P-216B</t>
  </si>
  <si>
    <t>E-103A</t>
  </si>
  <si>
    <t>E-103B</t>
  </si>
  <si>
    <t>E-103C</t>
  </si>
  <si>
    <t xml:space="preserve">CT Fan for Filtered cold water well </t>
  </si>
  <si>
    <t>E-104A</t>
  </si>
  <si>
    <t>E-104B</t>
  </si>
  <si>
    <t>E-104C</t>
  </si>
  <si>
    <t>E-104D</t>
  </si>
  <si>
    <t>NaoCl dosing pump-A</t>
  </si>
  <si>
    <t>P-201A</t>
  </si>
  <si>
    <t>NaoCl dosing pump-B</t>
  </si>
  <si>
    <t>P-201B</t>
  </si>
  <si>
    <t>sludge thickener hm-103 to add</t>
  </si>
  <si>
    <t>Common Brine tank mixer</t>
  </si>
  <si>
    <t>SUPPLY PUMS TO SIDE STREAM FILTER CUM BACKWASH PUMP-A</t>
  </si>
  <si>
    <t>SUPPLY PUMS TO SIDE STREAM FILTER CUM BACKWASH PUMP-B</t>
  </si>
  <si>
    <t>Thickener overflow Water pump-A</t>
  </si>
  <si>
    <t>Thickener overflow Water pump-B</t>
  </si>
  <si>
    <t>Belt press feed pump-A</t>
  </si>
  <si>
    <t>Belt press feed pump-B</t>
  </si>
  <si>
    <t>Biocide dosing pump-II-A</t>
  </si>
  <si>
    <t>Biocide dosing pump-II-B</t>
  </si>
  <si>
    <t>PE dosing pump-A for Belt press</t>
  </si>
  <si>
    <t>P-211A</t>
  </si>
  <si>
    <t>P-211B</t>
  </si>
  <si>
    <t>PE dosing pump-A for thickener</t>
  </si>
  <si>
    <t>PE dosing pump-B for thickener</t>
  </si>
  <si>
    <t>P-212A</t>
  </si>
  <si>
    <t>P-212B</t>
  </si>
  <si>
    <t>PE dosing pump-A for Longitudinal settling Tank</t>
  </si>
  <si>
    <t>PE dosing pump-B for Longitudinal settling Tank</t>
  </si>
  <si>
    <t>P-210A</t>
  </si>
  <si>
    <t>P-210B</t>
  </si>
  <si>
    <t>PE dosing pump-A for HRSCC</t>
  </si>
  <si>
    <t>PE dosing pump-B for HRSCC</t>
  </si>
  <si>
    <t>PE dosing tank Agitator-A for HRSCC</t>
  </si>
  <si>
    <t>PE dosing tank Agitator-B for HRSCC</t>
  </si>
  <si>
    <t>Scale &amp; Corrosion Inhibitor dosing tank-1 Agitator</t>
  </si>
  <si>
    <t>Scale &amp; Corrosion Inhibitor dosing tank-2 Agitator</t>
  </si>
  <si>
    <t>Polymeric Dispersant dosing tank-1 Agitator</t>
  </si>
  <si>
    <t>Polymeric Dispersant dosing pump-1</t>
  </si>
  <si>
    <t>Scale &amp; Corrosion Inhibitor dosing pump-2</t>
  </si>
  <si>
    <t>Polymeric Dispersant dosing pump-A</t>
  </si>
  <si>
    <t>Polymeric Dispersant dosing pump-B</t>
  </si>
  <si>
    <t>P-217A</t>
  </si>
  <si>
    <t>P-217B</t>
  </si>
  <si>
    <t>Biocide-1 Dosing Pump-2 for Filtered water cold welll</t>
  </si>
  <si>
    <t>Biocide-2 Dosing Pump-2 for Filtered water cold welll</t>
  </si>
  <si>
    <t>P-218A</t>
  </si>
  <si>
    <t>P-218B</t>
  </si>
  <si>
    <t>YES</t>
  </si>
  <si>
    <t>SDP</t>
  </si>
  <si>
    <t>SUF Air Blower-A</t>
  </si>
  <si>
    <t>SUF Air Blower-B</t>
  </si>
  <si>
    <t>120-P-102A</t>
  </si>
  <si>
    <t>120-P-102B</t>
  </si>
  <si>
    <t>120-P-102C</t>
  </si>
  <si>
    <t>SUF Permeate Pump-A</t>
  </si>
  <si>
    <t>SUF Permeate Pump-B</t>
  </si>
  <si>
    <t>SUF Permeate Pump-C</t>
  </si>
  <si>
    <t>SUF CIP/ Backwash Pump-A</t>
  </si>
  <si>
    <t>SUF CIP/ Backwash Pump-B</t>
  </si>
  <si>
    <t>120-P-103A</t>
  </si>
  <si>
    <t>120-W-103A</t>
  </si>
  <si>
    <t>Filter Feed Pump-A</t>
  </si>
  <si>
    <t>Filter Feed Pump-B</t>
  </si>
  <si>
    <t>Filter Feed Pump-C</t>
  </si>
  <si>
    <t>120-P-104A</t>
  </si>
  <si>
    <t>120-P-104B</t>
  </si>
  <si>
    <t>120-P-104C</t>
  </si>
  <si>
    <t>120-P-103B</t>
  </si>
  <si>
    <t>Treated Water Transfer pump-A</t>
  </si>
  <si>
    <t>Treated Water Transfer pump-B</t>
  </si>
  <si>
    <t>120-P-105A</t>
  </si>
  <si>
    <t>120-P-105B</t>
  </si>
  <si>
    <t>Treated Water Transfer pump-C</t>
  </si>
  <si>
    <t>120-P-105C</t>
  </si>
  <si>
    <t>Filter Backwash Pump-A</t>
  </si>
  <si>
    <t>Filter Backwash Pump-B</t>
  </si>
  <si>
    <t>120-W-103B</t>
  </si>
  <si>
    <t>HRSCC Feed Pump-A</t>
  </si>
  <si>
    <t>HRSCC Feed Pump-B</t>
  </si>
  <si>
    <t>120-P-107A</t>
  </si>
  <si>
    <t>120-P-107B</t>
  </si>
  <si>
    <t>Filter Press Feed Pump-A</t>
  </si>
  <si>
    <t>Filter Press Feed Pump-B</t>
  </si>
  <si>
    <t>120-P-108A</t>
  </si>
  <si>
    <t>120-P-108B</t>
  </si>
  <si>
    <t>Agitator for Alum dosing tank-A</t>
  </si>
  <si>
    <t>A-103A</t>
  </si>
  <si>
    <t>Agitator for Alum dosing tank-b</t>
  </si>
  <si>
    <t>Agitator for PE dosing tank-A</t>
  </si>
  <si>
    <t>Agitator for PE dosing tank-B</t>
  </si>
  <si>
    <t>A-103B</t>
  </si>
  <si>
    <t>PE dosing pump-A</t>
  </si>
  <si>
    <t>PE dosing pump-B</t>
  </si>
  <si>
    <t>Agitator for DWPE dosing tank-A</t>
  </si>
  <si>
    <t>Agitator for DWPE dosing tank-B</t>
  </si>
  <si>
    <t>DWPE dosing pump-A</t>
  </si>
  <si>
    <t>DWPE dosing pump-B</t>
  </si>
  <si>
    <t>Sodium Hypo Chlorite dosing Pumps-A</t>
  </si>
  <si>
    <t>Sodium Hypo Chlorite dosing Pumps-B</t>
  </si>
  <si>
    <t>Agitator for NaoH dosing Tank</t>
  </si>
  <si>
    <t>A-109</t>
  </si>
  <si>
    <t>Acid dosing Pumps-A</t>
  </si>
  <si>
    <t>NaoH dosing Pumps-A</t>
  </si>
  <si>
    <t>NaoH dosing Pumps-B</t>
  </si>
  <si>
    <t>Acid dosing Pumps-B</t>
  </si>
  <si>
    <t>630390- LT MOTOR LIST-R0</t>
  </si>
  <si>
    <t>B5</t>
  </si>
  <si>
    <t>B35</t>
  </si>
  <si>
    <t>B3</t>
  </si>
  <si>
    <t>18.08.2023</t>
  </si>
  <si>
    <t>1R X 3C X 10 SQ.MM. CU. XLPE ARMOURED CABLE</t>
  </si>
  <si>
    <t>1R X 3.5C X 25 SQ.MM. AL. XLPE ARMOURED CABLE</t>
  </si>
  <si>
    <t>1R X 3C X 25 SQ.MM. AL. XLPE ARMOURED CABLE</t>
  </si>
  <si>
    <t>1R X 3C X 6 SQ.MM. CU. XLPE ARMOURED CABLE</t>
  </si>
  <si>
    <t>1R X 3.5C X 16 SQ.MM. AL. XLPE ARMOURED CABLE</t>
  </si>
  <si>
    <t>2R X 3C X 50 SQ.MM. AL. XLPE ARMOURED CABLE</t>
  </si>
  <si>
    <t>1R X 3C X 2.5 SQ.MM. CU. XLPE ARMOURED CABLE</t>
  </si>
  <si>
    <t xml:space="preserve">MAKE </t>
  </si>
  <si>
    <t>PARTCODE</t>
  </si>
  <si>
    <t>Sr.No.</t>
  </si>
  <si>
    <t>Description</t>
  </si>
  <si>
    <t>Unit</t>
  </si>
  <si>
    <t>Remark</t>
  </si>
  <si>
    <t>NOS</t>
  </si>
  <si>
    <t>DO NOT UPLOAD</t>
  </si>
  <si>
    <t>Qty</t>
  </si>
  <si>
    <r>
      <rPr>
        <sz val="11"/>
        <color rgb="FFFF0000"/>
        <rFont val="Arial"/>
        <family val="2"/>
      </rPr>
      <t xml:space="preserve">CG MAKE </t>
    </r>
    <r>
      <rPr>
        <sz val="11"/>
        <rFont val="Arial"/>
        <family val="2"/>
      </rPr>
      <t>LT MOTOR : 0.37 KW, 4 POLE, V1 MOUNTED, IE3</t>
    </r>
  </si>
  <si>
    <r>
      <rPr>
        <sz val="11"/>
        <color rgb="FFFF0000"/>
        <rFont val="Arial"/>
        <family val="2"/>
      </rPr>
      <t xml:space="preserve">CG MAKE </t>
    </r>
    <r>
      <rPr>
        <sz val="11"/>
        <rFont val="Arial"/>
        <family val="2"/>
      </rPr>
      <t>LT MOTOR : 0.37 KW, 6 POLE, V1 MOUNTED, IE3</t>
    </r>
  </si>
  <si>
    <r>
      <rPr>
        <sz val="11"/>
        <color rgb="FFFF0000"/>
        <rFont val="Arial"/>
        <family val="2"/>
      </rPr>
      <t>CG MAKE</t>
    </r>
    <r>
      <rPr>
        <sz val="11"/>
        <rFont val="Arial"/>
        <family val="2"/>
      </rPr>
      <t xml:space="preserve"> LT MOTOR : 0.37 KW, 4 POLE, B5 MOUNTED, IE3</t>
    </r>
  </si>
  <si>
    <r>
      <rPr>
        <sz val="11"/>
        <color rgb="FFFF0000"/>
        <rFont val="Arial"/>
        <family val="2"/>
      </rPr>
      <t xml:space="preserve">CG MAKE </t>
    </r>
    <r>
      <rPr>
        <sz val="11"/>
        <rFont val="Arial"/>
        <family val="2"/>
      </rPr>
      <t>LT MOTOR : 0.37 KW, 4 POLE, B3 MOUNTED, IE3</t>
    </r>
  </si>
  <si>
    <t>CG</t>
  </si>
  <si>
    <t xml:space="preserve"> LT MOTOR BOM </t>
  </si>
  <si>
    <t>A)</t>
  </si>
  <si>
    <t>OFFER :</t>
  </si>
  <si>
    <t>Vendor shall give offer for motors based on following documents enclosed:-</t>
  </si>
  <si>
    <t>Sr.
No.</t>
  </si>
  <si>
    <t>Item Description</t>
  </si>
  <si>
    <t>Document Number</t>
  </si>
  <si>
    <t>Pages</t>
  </si>
  <si>
    <t>Total Pages</t>
  </si>
  <si>
    <t/>
  </si>
  <si>
    <t>The offer shall be strictly based on the document mentioned above. Deviations if any shall be</t>
  </si>
  <si>
    <t>clearly highlighted in the offer in the deviations format enclosed, otherwise it is presumed that</t>
  </si>
  <si>
    <t>there is no deviation. Vendor shall obtain the necessary clarity from Thermax regarding the</t>
  </si>
  <si>
    <t xml:space="preserve">discrepancy if any in the specifications furnished. Technical literature shall be furnished </t>
  </si>
  <si>
    <t>along with the offer. Vendor shall enclose along with his offer the purchase specifications of</t>
  </si>
  <si>
    <t>Thermax stamped as "Accepted ". Offer not in line with the above shall be summarily rejected.</t>
  </si>
  <si>
    <t>Offer complete in all respects should be received by us within 6 days from the date of this enquiry.</t>
  </si>
  <si>
    <t>B)</t>
  </si>
  <si>
    <t>DRAWING SUBMISSION :</t>
  </si>
  <si>
    <t xml:space="preserve">However drawing submission, approval, inspection and / or certification does neither relieve the </t>
  </si>
  <si>
    <t>vendor of his responsibility for furnishing the equipment confirming to the requirement of purchase</t>
  </si>
  <si>
    <t>specification nor prejudice any claim.</t>
  </si>
  <si>
    <t>Along with the offer</t>
  </si>
  <si>
    <t>After placement of order</t>
  </si>
  <si>
    <t>Time</t>
  </si>
  <si>
    <t>1. Signed &amp; stamped inquiry</t>
  </si>
  <si>
    <t xml:space="preserve">1. Motor data sheet , </t>
  </si>
  <si>
    <t>document</t>
  </si>
  <si>
    <t>Motor &amp; terminal box GA drawings</t>
  </si>
  <si>
    <t>2. Motor data sheet, Motor GA,</t>
  </si>
  <si>
    <t>2. Characteristic Curves</t>
  </si>
  <si>
    <t>TB GA etc.</t>
  </si>
  <si>
    <t>a) torque vs speed</t>
  </si>
  <si>
    <t>3. Deviation list ( if any )</t>
  </si>
  <si>
    <t>b) current vs speed</t>
  </si>
  <si>
    <t>4. List of spares provided as per</t>
  </si>
  <si>
    <t>c) current vs time</t>
  </si>
  <si>
    <t>specs (if any)</t>
  </si>
  <si>
    <t>d) thermal withstand ( hot &amp; cold )</t>
  </si>
  <si>
    <t>5. QAP</t>
  </si>
  <si>
    <t>3. Any other doc./drg. as mentioned in</t>
  </si>
  <si>
    <t>6. Technical Literature</t>
  </si>
  <si>
    <t>specs enclosed/required by our clients.</t>
  </si>
  <si>
    <t>box, TB &amp; cable entry suitable for final cable sizes indicated by us. The drawings submitted shall be</t>
  </si>
  <si>
    <t>legible and correct as per specification &amp; shall not call for resubmission.</t>
  </si>
  <si>
    <t>C)</t>
  </si>
  <si>
    <t>FINAL DOCUMENTATION :</t>
  </si>
  <si>
    <t>D)</t>
  </si>
  <si>
    <t>IMPORTANT NOTES:</t>
  </si>
  <si>
    <t>1)</t>
  </si>
  <si>
    <t>Motors shall be suitable for "torque v/s speed" characteristics of driven equipt which shall be furnished</t>
  </si>
  <si>
    <t>later.</t>
  </si>
  <si>
    <t>2)</t>
  </si>
  <si>
    <r>
      <t>If load GD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value is not furnished, load GD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may be considered equal to motor GD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.</t>
    </r>
  </si>
  <si>
    <t>3)</t>
  </si>
  <si>
    <t>To select motor rating, consider pumps discharge valve in open condition</t>
  </si>
  <si>
    <t>4)</t>
  </si>
  <si>
    <t>To select motor rating, consider blowers damper in open condition</t>
  </si>
  <si>
    <t>5)</t>
  </si>
  <si>
    <t>Motor Data-sheets, curves &amp; Drawings shall be submitted in a single PDF file.</t>
  </si>
  <si>
    <t>6)</t>
  </si>
  <si>
    <t xml:space="preserve">Vendor shall select the appropriate motor (frame size, bearings etc.) based on type of motor starter </t>
  </si>
  <si>
    <t>(DOL/VFD/Star-delta/Soft starter), type of coupling &amp; driven equipment/application.</t>
  </si>
  <si>
    <t>7)  Vendor to submit this document duly signed &amp; stamped for our records.</t>
  </si>
  <si>
    <t xml:space="preserve">8)  Any deviation on this Motor Specifications Vendor has to convey the same at Bid Stage only. </t>
  </si>
  <si>
    <t xml:space="preserve">During detail Engineering any deviation shall not be entertained. </t>
  </si>
  <si>
    <t xml:space="preserve">11) Main Terminal Box Add On Cost for Higher size TB shall be given with the Offer. Maximum Cable Size </t>
  </si>
  <si>
    <t xml:space="preserve"> for the Terminal Box shall be confirmed during Bid stage only.</t>
  </si>
  <si>
    <t>Thermax Ltd.</t>
  </si>
  <si>
    <t>Clients :</t>
  </si>
  <si>
    <t>Rev.</t>
  </si>
  <si>
    <t>Date</t>
  </si>
  <si>
    <t>Prepd.</t>
  </si>
  <si>
    <t>Chkd.</t>
  </si>
  <si>
    <t>Appd.</t>
  </si>
  <si>
    <t>Water &amp; Waste Solutions</t>
  </si>
  <si>
    <t>Consultants :</t>
  </si>
  <si>
    <t>Spec. No.</t>
  </si>
  <si>
    <t>Sh. No.</t>
  </si>
  <si>
    <t>Pune - 411 026</t>
  </si>
  <si>
    <t>O.C. No. :</t>
  </si>
  <si>
    <t>of</t>
  </si>
  <si>
    <r>
      <rPr>
        <b/>
        <u/>
        <sz val="10"/>
        <color rgb="FFFF0000"/>
        <rFont val="Arial"/>
        <family val="2"/>
      </rPr>
      <t>OC NO</t>
    </r>
    <r>
      <rPr>
        <b/>
        <u/>
        <sz val="10"/>
        <color indexed="12"/>
        <rFont val="Arial"/>
        <family val="2"/>
      </rPr>
      <t>- INSTRUCTIONS TO LT MOTOR VENDORS</t>
    </r>
  </si>
  <si>
    <t>THERMAX LIMITED</t>
  </si>
  <si>
    <t>WATER &amp; WASTE SOULTIONS</t>
  </si>
  <si>
    <t>PUNE — 411 026</t>
  </si>
  <si>
    <t>TITLE</t>
  </si>
  <si>
    <t>CLIENT</t>
  </si>
  <si>
    <t>CONSULTANT</t>
  </si>
  <si>
    <t>PROJECT</t>
  </si>
  <si>
    <t>THERMAX O.C. NO.</t>
  </si>
  <si>
    <t>REV NO.</t>
  </si>
  <si>
    <t>PREPD BY</t>
  </si>
  <si>
    <t>CHKD BY</t>
  </si>
  <si>
    <t>APPD. BY</t>
  </si>
  <si>
    <t>THERMAX DOC. NO. / CLIENT DOC. NO.</t>
  </si>
  <si>
    <t>Sr. No.</t>
  </si>
  <si>
    <t>Specification</t>
  </si>
  <si>
    <t>Voltage</t>
  </si>
  <si>
    <t>415, ± 10%</t>
  </si>
  <si>
    <t>Frequency</t>
  </si>
  <si>
    <t>50 Hz ± 5%</t>
  </si>
  <si>
    <t>Power Cable to Motor</t>
  </si>
  <si>
    <t>TB Fault KA</t>
  </si>
  <si>
    <t>50 KA for 0.25 Sec. for motors</t>
  </si>
  <si>
    <t>Applicable Standards</t>
  </si>
  <si>
    <t>- IEC-60034 / IS 12615  (latest revision)</t>
  </si>
  <si>
    <t>Motor Ratings</t>
  </si>
  <si>
    <t>Type</t>
  </si>
  <si>
    <t>Low Voltage Squirrel Cage Induction Motor</t>
  </si>
  <si>
    <t>Degree of  Protection</t>
  </si>
  <si>
    <t>Efficiency Class</t>
  </si>
  <si>
    <t>Type of Cooling</t>
  </si>
  <si>
    <t>TEFC</t>
  </si>
  <si>
    <t>Insulation Class</t>
  </si>
  <si>
    <t xml:space="preserve">Temp. rise limited to </t>
  </si>
  <si>
    <t>Starting current</t>
  </si>
  <si>
    <t>Shall be as per IS 12615</t>
  </si>
  <si>
    <t>Starts / Hour permissibe</t>
  </si>
  <si>
    <t>Direction of Roration</t>
  </si>
  <si>
    <t>Bidirection</t>
  </si>
  <si>
    <t>No. of Pole requirement</t>
  </si>
  <si>
    <t>Duty</t>
  </si>
  <si>
    <t>S1</t>
  </si>
  <si>
    <t>Space Heater</t>
  </si>
  <si>
    <t>Thermistor</t>
  </si>
  <si>
    <t>RTD/BTD</t>
  </si>
  <si>
    <t>Terminal Box Location</t>
  </si>
  <si>
    <t>Motor connections</t>
  </si>
  <si>
    <t>As per Motor Manufacturing Standard</t>
  </si>
  <si>
    <t>Vibration Level</t>
  </si>
  <si>
    <t>Shall be limited as per IS 12075-1986</t>
  </si>
  <si>
    <t>Noise Level</t>
  </si>
  <si>
    <t>Paint Type &amp; Shade</t>
  </si>
  <si>
    <t>Bearing</t>
  </si>
  <si>
    <t>As per Motor List</t>
  </si>
  <si>
    <t>"F"</t>
  </si>
  <si>
    <t>Limited to class 'B'</t>
  </si>
  <si>
    <t>Service Factor</t>
  </si>
  <si>
    <t>Ambient Temperature</t>
  </si>
  <si>
    <t>Altitude</t>
  </si>
  <si>
    <t>Area Classification</t>
  </si>
  <si>
    <t>50 Deg. C</t>
  </si>
  <si>
    <t>Safe</t>
  </si>
  <si>
    <t>At Top (The terminal box shall be capable of being turned through 360 deg in steps of 90 deg)</t>
  </si>
  <si>
    <t>A</t>
  </si>
  <si>
    <t>NOTE : FOR WWS - IPG, MAKE OF MOTOR NOT TO BE DISPLAYED IN BOM &amp; PARTCODE COLUMN WILL BE BLANK FOR FOR IPG.</t>
  </si>
  <si>
    <t>yes generate Separate Documuent for Safe &amp; hazardous motors</t>
  </si>
  <si>
    <t>Not requried drop down</t>
  </si>
  <si>
    <t>As per IS: 12065-1987/IEC690034-14</t>
  </si>
  <si>
    <t>DESIGN PARAMETER</t>
  </si>
  <si>
    <t>B</t>
  </si>
  <si>
    <t>ELECTRICAL PARAMETER</t>
  </si>
  <si>
    <t>Type of Mounting</t>
  </si>
  <si>
    <t>C</t>
  </si>
  <si>
    <t>MECHANICAL PARAMETER</t>
  </si>
  <si>
    <t>D</t>
  </si>
  <si>
    <t>GENEARL PARAMETER</t>
  </si>
  <si>
    <t>Type of Starting Method</t>
  </si>
  <si>
    <t>Earthing</t>
  </si>
  <si>
    <t>Motor Body &amp; TB Earthing Terminal To be provided.</t>
  </si>
  <si>
    <t>Cast Iron/Al.</t>
  </si>
  <si>
    <t>Combined Voltage &amp; Frequency Variation</t>
  </si>
  <si>
    <t xml:space="preserve"> ± 10%</t>
  </si>
  <si>
    <t>Material of Terminal Box</t>
  </si>
  <si>
    <t>Frame Material</t>
  </si>
  <si>
    <t>cell should be editable</t>
  </si>
  <si>
    <t>IP - 55 / IP-56 / IP-65</t>
  </si>
  <si>
    <t>BY DEFAULT IP55 VALUE</t>
  </si>
  <si>
    <t>DROP DOWN</t>
  </si>
  <si>
    <t>cell should be editable &amp; BY DEFAULT VALUE IS TOP MOUNTED</t>
  </si>
  <si>
    <t>USER DEFINED</t>
  </si>
  <si>
    <t>2 Hot and 3 Cold (DEFAULT VALUE)</t>
  </si>
  <si>
    <t>Following documents shall be submitted to us for our / our client’s approval in ' 1 ' sets.</t>
  </si>
  <si>
    <t>3 days</t>
  </si>
  <si>
    <t>Vendor shall submit '01' sets of O&amp;M manuals to our office.</t>
  </si>
  <si>
    <r>
      <rPr>
        <b/>
        <u/>
        <sz val="10"/>
        <rFont val="Arial"/>
        <family val="2"/>
      </rPr>
      <t>Vendor shall refer motor list for final cable size</t>
    </r>
    <r>
      <rPr>
        <sz val="10"/>
        <rFont val="Arial"/>
        <family val="2"/>
      </rPr>
      <t>. Vendor shall provide terminal</t>
    </r>
  </si>
  <si>
    <t>FULL LOAD CURRENT</t>
  </si>
  <si>
    <t>WORKING/STANDBY</t>
  </si>
  <si>
    <t xml:space="preserve">W </t>
  </si>
  <si>
    <t>POWER FACTOR</t>
  </si>
  <si>
    <t>MOTOR EFFICIENCY AT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</si>
</sst>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1"/>
      <color theme="1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sz val="10"/>
      <color rgb="FFFF0000"/>
      <name val="Calibri"/>
      <family val="2"/>
      <scheme val="minor"/>
    </font>
    <font>
      <sz val="11"/>
      <color rgb="FFFF0000"/>
      <name val="Arial Narrow"/>
      <family val="2"/>
    </font>
    <font>
      <sz val="11"/>
      <color rgb="FFFF0000"/>
      <name val="Arial"/>
      <family val="2"/>
    </font>
    <font>
      <b/>
      <sz val="11"/>
      <color rgb="FFFF0000"/>
      <name val="Arial Narrow"/>
      <family val="2"/>
    </font>
    <font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4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sz val="20"/>
      <name val="Arial"/>
      <family val="2"/>
    </font>
    <font>
      <sz val="13"/>
      <name val="Arial"/>
      <family val="2"/>
    </font>
    <font>
      <b/>
      <sz val="12"/>
      <color rgb="FF0000FF"/>
      <name val="Arial"/>
      <family val="2"/>
    </font>
    <font>
      <b/>
      <sz val="11"/>
      <color rgb="FF0000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38" fillId="0" borderId="0"/>
    <xf numFmtId="0" fontId="7" fillId="0" borderId="0"/>
  </cellStyleXfs>
  <cellXfs count="33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5" fillId="3" borderId="17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164" fontId="5" fillId="0" borderId="17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2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6" fillId="3" borderId="2" xfId="2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7" fillId="3" borderId="2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left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 wrapText="1"/>
    </xf>
    <xf numFmtId="0" fontId="13" fillId="3" borderId="1" xfId="2" applyFont="1" applyFill="1" applyBorder="1" applyAlignment="1">
      <alignment horizontal="left" vertical="center" wrapText="1"/>
    </xf>
    <xf numFmtId="0" fontId="14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15" fillId="0" borderId="1" xfId="2" applyFont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0" xfId="2" applyFont="1" applyBorder="1" applyAlignment="1">
      <alignment horizontal="left" vertical="center" wrapText="1"/>
    </xf>
    <xf numFmtId="0" fontId="12" fillId="0" borderId="1" xfId="2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6" fillId="2" borderId="2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5" fillId="2" borderId="1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16" fillId="3" borderId="18" xfId="2" applyFont="1" applyFill="1" applyBorder="1" applyAlignment="1">
      <alignment horizontal="center" vertical="center"/>
    </xf>
    <xf numFmtId="0" fontId="17" fillId="3" borderId="18" xfId="2" applyFont="1" applyFill="1" applyBorder="1" applyAlignment="1">
      <alignment horizontal="center" vertical="center"/>
    </xf>
    <xf numFmtId="0" fontId="17" fillId="3" borderId="10" xfId="2" applyFont="1" applyFill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0" fontId="16" fillId="0" borderId="18" xfId="2" applyFont="1" applyBorder="1" applyAlignment="1">
      <alignment horizontal="center" vertical="center"/>
    </xf>
    <xf numFmtId="0" fontId="16" fillId="2" borderId="18" xfId="2" applyFont="1" applyFill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1" xfId="2" applyFont="1" applyBorder="1" applyAlignment="1">
      <alignment horizontal="left" vertical="center" wrapText="1"/>
    </xf>
    <xf numFmtId="0" fontId="20" fillId="4" borderId="17" xfId="0" applyFont="1" applyFill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/>
    </xf>
    <xf numFmtId="0" fontId="21" fillId="0" borderId="18" xfId="2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8" fillId="0" borderId="1" xfId="0" quotePrefix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3" fillId="5" borderId="1" xfId="2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6" fillId="5" borderId="2" xfId="2" applyFont="1" applyFill="1" applyBorder="1" applyAlignment="1">
      <alignment horizontal="center" vertical="center"/>
    </xf>
    <xf numFmtId="0" fontId="16" fillId="5" borderId="18" xfId="2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5" borderId="17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13" fillId="6" borderId="1" xfId="2" applyFont="1" applyFill="1" applyBorder="1" applyAlignment="1">
      <alignment horizontal="left" vertical="center" wrapText="1"/>
    </xf>
    <xf numFmtId="0" fontId="17" fillId="5" borderId="2" xfId="2" applyFont="1" applyFill="1" applyBorder="1" applyAlignment="1">
      <alignment horizontal="center" vertical="center"/>
    </xf>
    <xf numFmtId="0" fontId="17" fillId="5" borderId="18" xfId="2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0" xfId="3" applyFont="1" applyAlignment="1">
      <alignment vertical="center"/>
    </xf>
    <xf numFmtId="0" fontId="26" fillId="0" borderId="5" xfId="3" applyFont="1" applyBorder="1" applyAlignment="1">
      <alignment horizontal="left" vertical="center"/>
    </xf>
    <xf numFmtId="0" fontId="27" fillId="0" borderId="0" xfId="3" applyFont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28" fillId="0" borderId="22" xfId="3" applyFont="1" applyBorder="1" applyAlignment="1">
      <alignment horizontal="center" vertical="center"/>
    </xf>
    <xf numFmtId="0" fontId="7" fillId="0" borderId="0" xfId="3" applyFont="1" applyAlignment="1">
      <alignment horizontal="left" vertical="center"/>
    </xf>
    <xf numFmtId="0" fontId="7" fillId="0" borderId="0" xfId="3" applyFont="1" applyAlignment="1">
      <alignment horizontal="left"/>
    </xf>
    <xf numFmtId="0" fontId="26" fillId="0" borderId="0" xfId="3" applyFont="1" applyAlignment="1">
      <alignment horizontal="center" vertical="center"/>
    </xf>
    <xf numFmtId="17" fontId="26" fillId="0" borderId="0" xfId="3" applyNumberFormat="1" applyFont="1" applyAlignment="1">
      <alignment horizontal="center" vertical="center"/>
    </xf>
    <xf numFmtId="0" fontId="7" fillId="0" borderId="22" xfId="3" applyFont="1" applyBorder="1" applyAlignment="1">
      <alignment horizontal="left" vertical="center"/>
    </xf>
    <xf numFmtId="0" fontId="7" fillId="0" borderId="5" xfId="3" applyFont="1" applyBorder="1" applyAlignment="1">
      <alignment horizontal="center"/>
    </xf>
    <xf numFmtId="0" fontId="29" fillId="0" borderId="0" xfId="3" applyFont="1" applyAlignment="1">
      <alignment horizontal="left"/>
    </xf>
    <xf numFmtId="0" fontId="29" fillId="0" borderId="0" xfId="3" applyFont="1"/>
    <xf numFmtId="0" fontId="30" fillId="8" borderId="1" xfId="3" applyFont="1" applyFill="1" applyBorder="1" applyAlignment="1">
      <alignment vertical="center" wrapText="1"/>
    </xf>
    <xf numFmtId="0" fontId="31" fillId="8" borderId="1" xfId="3" applyFont="1" applyFill="1" applyBorder="1" applyAlignment="1">
      <alignment horizontal="center" vertical="center"/>
    </xf>
    <xf numFmtId="0" fontId="29" fillId="0" borderId="0" xfId="3" applyFont="1" applyAlignment="1">
      <alignment horizontal="left" vertical="center"/>
    </xf>
    <xf numFmtId="0" fontId="29" fillId="0" borderId="0" xfId="3" applyFont="1" applyAlignment="1">
      <alignment horizontal="center"/>
    </xf>
    <xf numFmtId="17" fontId="29" fillId="0" borderId="0" xfId="3" applyNumberFormat="1" applyFont="1" applyAlignment="1">
      <alignment horizontal="left" vertical="center"/>
    </xf>
    <xf numFmtId="0" fontId="31" fillId="0" borderId="0" xfId="3" applyFont="1" applyAlignment="1">
      <alignment horizontal="center" vertical="center" wrapText="1"/>
    </xf>
    <xf numFmtId="0" fontId="7" fillId="0" borderId="5" xfId="3" applyFont="1" applyBorder="1" applyAlignment="1">
      <alignment horizontal="left"/>
    </xf>
    <xf numFmtId="0" fontId="26" fillId="0" borderId="5" xfId="3" applyFont="1" applyBorder="1" applyAlignment="1">
      <alignment horizontal="left"/>
    </xf>
    <xf numFmtId="0" fontId="7" fillId="0" borderId="0" xfId="3" applyFont="1"/>
    <xf numFmtId="0" fontId="33" fillId="0" borderId="0" xfId="3" applyFont="1" applyAlignment="1">
      <alignment horizontal="left"/>
    </xf>
    <xf numFmtId="0" fontId="7" fillId="0" borderId="10" xfId="3" applyFont="1" applyBorder="1" applyAlignment="1">
      <alignment horizontal="center" vertical="center"/>
    </xf>
    <xf numFmtId="0" fontId="26" fillId="0" borderId="23" xfId="3" applyFont="1" applyBorder="1" applyAlignment="1">
      <alignment vertical="center"/>
    </xf>
    <xf numFmtId="0" fontId="7" fillId="0" borderId="23" xfId="3" applyFont="1" applyBorder="1"/>
    <xf numFmtId="0" fontId="7" fillId="0" borderId="23" xfId="3" applyFont="1" applyBorder="1" applyAlignment="1">
      <alignment horizontal="left"/>
    </xf>
    <xf numFmtId="0" fontId="7" fillId="0" borderId="10" xfId="3" applyFont="1" applyBorder="1" applyAlignment="1">
      <alignment vertical="center"/>
    </xf>
    <xf numFmtId="0" fontId="26" fillId="0" borderId="23" xfId="3" applyFont="1" applyBorder="1" applyAlignment="1">
      <alignment horizontal="left" vertical="center"/>
    </xf>
    <xf numFmtId="0" fontId="7" fillId="0" borderId="23" xfId="3" applyFont="1" applyBorder="1" applyAlignment="1">
      <alignment horizontal="left" vertical="center"/>
    </xf>
    <xf numFmtId="0" fontId="7" fillId="0" borderId="23" xfId="3" applyFont="1" applyBorder="1" applyAlignment="1">
      <alignment vertical="center"/>
    </xf>
    <xf numFmtId="0" fontId="7" fillId="0" borderId="11" xfId="3" applyFont="1" applyBorder="1" applyAlignment="1">
      <alignment horizontal="left" vertical="center"/>
    </xf>
    <xf numFmtId="0" fontId="26" fillId="0" borderId="5" xfId="3" applyFont="1" applyBorder="1" applyAlignment="1">
      <alignment horizontal="left" vertical="center" textRotation="90"/>
    </xf>
    <xf numFmtId="0" fontId="34" fillId="0" borderId="24" xfId="3" applyFont="1" applyBorder="1" applyAlignment="1">
      <alignment vertical="center"/>
    </xf>
    <xf numFmtId="0" fontId="7" fillId="0" borderId="25" xfId="3" applyFont="1" applyBorder="1" applyAlignment="1">
      <alignment horizontal="left" vertical="center"/>
    </xf>
    <xf numFmtId="0" fontId="7" fillId="0" borderId="12" xfId="3" applyFont="1" applyBorder="1" applyAlignment="1">
      <alignment horizontal="left" vertical="center"/>
    </xf>
    <xf numFmtId="0" fontId="7" fillId="0" borderId="26" xfId="3" applyFont="1" applyBorder="1" applyAlignment="1">
      <alignment horizontal="left" vertical="center"/>
    </xf>
    <xf numFmtId="0" fontId="7" fillId="0" borderId="26" xfId="3" applyFont="1" applyBorder="1" applyAlignment="1">
      <alignment vertical="center"/>
    </xf>
    <xf numFmtId="0" fontId="7" fillId="0" borderId="13" xfId="3" applyFont="1" applyBorder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vertical="center"/>
    </xf>
    <xf numFmtId="0" fontId="7" fillId="0" borderId="27" xfId="3" applyFont="1" applyBorder="1" applyAlignment="1">
      <alignment horizontal="left" vertical="center"/>
    </xf>
    <xf numFmtId="0" fontId="7" fillId="0" borderId="24" xfId="3" applyFont="1" applyBorder="1" applyAlignment="1">
      <alignment vertical="center"/>
    </xf>
    <xf numFmtId="0" fontId="7" fillId="0" borderId="0" xfId="3" quotePrefix="1" applyFont="1" applyAlignment="1">
      <alignment horizontal="left" vertical="center"/>
    </xf>
    <xf numFmtId="0" fontId="7" fillId="0" borderId="27" xfId="3" applyFont="1" applyBorder="1" applyAlignment="1">
      <alignment vertical="center"/>
    </xf>
    <xf numFmtId="0" fontId="7" fillId="0" borderId="0" xfId="3" applyFont="1" applyAlignment="1">
      <alignment horizontal="right" vertical="center"/>
    </xf>
    <xf numFmtId="0" fontId="7" fillId="0" borderId="18" xfId="3" applyFont="1" applyBorder="1" applyAlignment="1">
      <alignment vertical="center"/>
    </xf>
    <xf numFmtId="0" fontId="7" fillId="0" borderId="19" xfId="3" applyFont="1" applyBorder="1" applyAlignment="1">
      <alignment horizontal="left" vertical="center"/>
    </xf>
    <xf numFmtId="0" fontId="7" fillId="0" borderId="19" xfId="3" applyFont="1" applyBorder="1" applyAlignment="1">
      <alignment vertical="center"/>
    </xf>
    <xf numFmtId="0" fontId="7" fillId="0" borderId="28" xfId="3" applyFont="1" applyBorder="1" applyAlignment="1">
      <alignment horizontal="left" vertical="center"/>
    </xf>
    <xf numFmtId="0" fontId="26" fillId="0" borderId="19" xfId="3" applyFont="1" applyBorder="1" applyAlignment="1">
      <alignment horizontal="center" vertical="center"/>
    </xf>
    <xf numFmtId="0" fontId="7" fillId="0" borderId="18" xfId="3" applyFont="1" applyBorder="1" applyAlignment="1">
      <alignment horizontal="left" vertical="center"/>
    </xf>
    <xf numFmtId="0" fontId="26" fillId="0" borderId="5" xfId="3" applyFont="1" applyBorder="1" applyAlignment="1">
      <alignment vertical="center"/>
    </xf>
    <xf numFmtId="0" fontId="7" fillId="0" borderId="5" xfId="3" applyFont="1" applyBorder="1" applyAlignment="1">
      <alignment horizontal="left" vertical="center"/>
    </xf>
    <xf numFmtId="0" fontId="7" fillId="0" borderId="5" xfId="3" applyFont="1" applyBorder="1" applyAlignment="1">
      <alignment vertical="center"/>
    </xf>
    <xf numFmtId="0" fontId="7" fillId="0" borderId="0" xfId="3" applyFont="1" applyAlignment="1">
      <alignment horizontal="center" vertical="center"/>
    </xf>
    <xf numFmtId="0" fontId="36" fillId="0" borderId="5" xfId="3" applyFont="1" applyBorder="1" applyAlignment="1">
      <alignment horizontal="left" vertical="center"/>
    </xf>
    <xf numFmtId="0" fontId="37" fillId="0" borderId="0" xfId="3" applyFont="1" applyAlignment="1">
      <alignment horizontal="left" vertical="center"/>
    </xf>
    <xf numFmtId="0" fontId="37" fillId="0" borderId="0" xfId="3" quotePrefix="1" applyFont="1" applyAlignment="1">
      <alignment horizontal="left" vertical="center"/>
    </xf>
    <xf numFmtId="0" fontId="7" fillId="7" borderId="30" xfId="3" applyFont="1" applyFill="1" applyBorder="1" applyAlignment="1">
      <alignment horizontal="left" vertical="center"/>
    </xf>
    <xf numFmtId="0" fontId="7" fillId="7" borderId="26" xfId="3" applyFont="1" applyFill="1" applyBorder="1" applyAlignment="1">
      <alignment vertical="center"/>
    </xf>
    <xf numFmtId="0" fontId="7" fillId="7" borderId="33" xfId="3" applyFont="1" applyFill="1" applyBorder="1" applyAlignment="1">
      <alignment horizontal="left" vertical="center"/>
    </xf>
    <xf numFmtId="0" fontId="7" fillId="7" borderId="7" xfId="3" applyFont="1" applyFill="1" applyBorder="1" applyAlignment="1">
      <alignment vertical="center"/>
    </xf>
    <xf numFmtId="0" fontId="7" fillId="7" borderId="32" xfId="3" applyFont="1" applyFill="1" applyBorder="1" applyAlignment="1">
      <alignment vertical="center"/>
    </xf>
    <xf numFmtId="0" fontId="7" fillId="7" borderId="14" xfId="3" applyFont="1" applyFill="1" applyBorder="1" applyAlignment="1">
      <alignment horizontal="center" vertical="center"/>
    </xf>
    <xf numFmtId="0" fontId="7" fillId="7" borderId="34" xfId="3" applyFont="1" applyFill="1" applyBorder="1" applyAlignment="1">
      <alignment horizontal="center" vertical="center"/>
    </xf>
    <xf numFmtId="0" fontId="7" fillId="7" borderId="35" xfId="3" applyFont="1" applyFill="1" applyBorder="1" applyAlignment="1">
      <alignment horizontal="center" vertical="center"/>
    </xf>
    <xf numFmtId="0" fontId="7" fillId="0" borderId="0" xfId="4"/>
    <xf numFmtId="0" fontId="7" fillId="0" borderId="5" xfId="4" applyBorder="1"/>
    <xf numFmtId="0" fontId="7" fillId="0" borderId="22" xfId="4" applyBorder="1"/>
    <xf numFmtId="0" fontId="7" fillId="10" borderId="5" xfId="4" applyFill="1" applyBorder="1"/>
    <xf numFmtId="0" fontId="42" fillId="10" borderId="0" xfId="4" applyFont="1" applyFill="1" applyAlignment="1">
      <alignment horizontal="left" vertical="center" indent="1"/>
    </xf>
    <xf numFmtId="0" fontId="42" fillId="10" borderId="0" xfId="4" applyFont="1" applyFill="1" applyAlignment="1">
      <alignment horizontal="left" vertical="center"/>
    </xf>
    <xf numFmtId="0" fontId="7" fillId="10" borderId="22" xfId="4" applyFill="1" applyBorder="1"/>
    <xf numFmtId="0" fontId="7" fillId="10" borderId="0" xfId="4" applyFill="1"/>
    <xf numFmtId="0" fontId="43" fillId="9" borderId="1" xfId="4" applyFont="1" applyFill="1" applyBorder="1" applyAlignment="1">
      <alignment horizontal="center" vertical="center"/>
    </xf>
    <xf numFmtId="14" fontId="43" fillId="9" borderId="1" xfId="4" applyNumberFormat="1" applyFont="1" applyFill="1" applyBorder="1" applyAlignment="1">
      <alignment horizontal="center" vertical="center"/>
    </xf>
    <xf numFmtId="0" fontId="43" fillId="9" borderId="1" xfId="4" applyFont="1" applyFill="1" applyBorder="1" applyAlignment="1">
      <alignment horizontal="center" vertical="center" wrapText="1"/>
    </xf>
    <xf numFmtId="0" fontId="7" fillId="0" borderId="6" xfId="4" applyBorder="1"/>
    <xf numFmtId="0" fontId="7" fillId="0" borderId="7" xfId="4" applyBorder="1"/>
    <xf numFmtId="0" fontId="7" fillId="0" borderId="39" xfId="4" applyBorder="1"/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0" fontId="4" fillId="0" borderId="4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11" borderId="1" xfId="0" quotePrefix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horizontal="left" vertical="center" wrapText="1"/>
    </xf>
    <xf numFmtId="0" fontId="1" fillId="0" borderId="19" xfId="0" applyFont="1" applyBorder="1" applyAlignment="1">
      <alignment vertical="center"/>
    </xf>
    <xf numFmtId="0" fontId="42" fillId="9" borderId="1" xfId="4" applyFont="1" applyFill="1" applyBorder="1" applyAlignment="1">
      <alignment horizontal="left" vertical="center" indent="1"/>
    </xf>
    <xf numFmtId="0" fontId="42" fillId="9" borderId="1" xfId="4" applyFont="1" applyFill="1" applyBorder="1" applyAlignment="1">
      <alignment horizontal="left" vertical="center"/>
    </xf>
    <xf numFmtId="0" fontId="7" fillId="0" borderId="36" xfId="4" applyBorder="1" applyAlignment="1">
      <alignment horizontal="center" vertical="center"/>
    </xf>
    <xf numFmtId="0" fontId="7" fillId="0" borderId="37" xfId="4" applyBorder="1" applyAlignment="1">
      <alignment horizontal="center" vertical="center"/>
    </xf>
    <xf numFmtId="0" fontId="7" fillId="0" borderId="38" xfId="4" applyBorder="1" applyAlignment="1">
      <alignment horizontal="center" vertical="center"/>
    </xf>
    <xf numFmtId="0" fontId="40" fillId="0" borderId="5" xfId="4" applyFont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40" fillId="0" borderId="22" xfId="4" applyFont="1" applyBorder="1" applyAlignment="1">
      <alignment horizontal="center" vertical="center"/>
    </xf>
    <xf numFmtId="0" fontId="41" fillId="0" borderId="5" xfId="4" applyFont="1" applyBorder="1" applyAlignment="1">
      <alignment horizontal="center" vertical="center"/>
    </xf>
    <xf numFmtId="0" fontId="41" fillId="0" borderId="0" xfId="4" applyFont="1" applyAlignment="1">
      <alignment horizontal="center" vertical="center"/>
    </xf>
    <xf numFmtId="0" fontId="41" fillId="0" borderId="22" xfId="4" applyFont="1" applyBorder="1" applyAlignment="1">
      <alignment horizontal="center" vertical="center"/>
    </xf>
    <xf numFmtId="0" fontId="42" fillId="9" borderId="1" xfId="4" applyFont="1" applyFill="1" applyBorder="1" applyAlignment="1">
      <alignment horizontal="left" vertical="center" wrapText="1"/>
    </xf>
    <xf numFmtId="0" fontId="42" fillId="9" borderId="1" xfId="4" applyFont="1" applyFill="1" applyBorder="1" applyAlignment="1">
      <alignment horizontal="left" vertical="center" wrapText="1" indent="1"/>
    </xf>
    <xf numFmtId="0" fontId="25" fillId="7" borderId="20" xfId="3" applyFont="1" applyFill="1" applyBorder="1" applyAlignment="1">
      <alignment horizontal="center" vertical="center"/>
    </xf>
    <xf numFmtId="0" fontId="25" fillId="7" borderId="3" xfId="3" applyFont="1" applyFill="1" applyBorder="1" applyAlignment="1">
      <alignment horizontal="center" vertical="center"/>
    </xf>
    <xf numFmtId="0" fontId="25" fillId="7" borderId="21" xfId="3" applyFont="1" applyFill="1" applyBorder="1" applyAlignment="1">
      <alignment horizontal="center" vertical="center"/>
    </xf>
    <xf numFmtId="0" fontId="30" fillId="8" borderId="10" xfId="3" applyFont="1" applyFill="1" applyBorder="1" applyAlignment="1">
      <alignment horizontal="center" vertical="center"/>
    </xf>
    <xf numFmtId="0" fontId="30" fillId="8" borderId="23" xfId="3" applyFont="1" applyFill="1" applyBorder="1" applyAlignment="1">
      <alignment horizontal="center" vertical="center"/>
    </xf>
    <xf numFmtId="0" fontId="30" fillId="8" borderId="11" xfId="3" applyFont="1" applyFill="1" applyBorder="1" applyAlignment="1">
      <alignment horizontal="center" vertical="center"/>
    </xf>
    <xf numFmtId="0" fontId="31" fillId="8" borderId="1" xfId="3" applyFont="1" applyFill="1" applyBorder="1" applyAlignment="1">
      <alignment horizontal="left" vertical="center" wrapText="1"/>
    </xf>
    <xf numFmtId="0" fontId="32" fillId="8" borderId="10" xfId="3" quotePrefix="1" applyFont="1" applyFill="1" applyBorder="1" applyAlignment="1">
      <alignment horizontal="center" vertical="center" wrapText="1"/>
    </xf>
    <xf numFmtId="0" fontId="32" fillId="8" borderId="23" xfId="3" quotePrefix="1" applyFont="1" applyFill="1" applyBorder="1" applyAlignment="1">
      <alignment horizontal="center" vertical="center" wrapText="1"/>
    </xf>
    <xf numFmtId="0" fontId="32" fillId="8" borderId="11" xfId="3" quotePrefix="1" applyFont="1" applyFill="1" applyBorder="1" applyAlignment="1">
      <alignment horizontal="center" vertical="center" wrapText="1"/>
    </xf>
    <xf numFmtId="0" fontId="31" fillId="8" borderId="10" xfId="3" applyFont="1" applyFill="1" applyBorder="1" applyAlignment="1">
      <alignment horizontal="center" vertical="center" wrapText="1"/>
    </xf>
    <xf numFmtId="0" fontId="31" fillId="8" borderId="23" xfId="3" applyFont="1" applyFill="1" applyBorder="1" applyAlignment="1">
      <alignment horizontal="center" vertical="center" wrapText="1"/>
    </xf>
    <xf numFmtId="0" fontId="31" fillId="8" borderId="11" xfId="3" applyFont="1" applyFill="1" applyBorder="1" applyAlignment="1">
      <alignment horizontal="center" vertical="center" wrapText="1"/>
    </xf>
    <xf numFmtId="0" fontId="31" fillId="8" borderId="10" xfId="3" applyFont="1" applyFill="1" applyBorder="1" applyAlignment="1">
      <alignment horizontal="left" vertical="center" wrapText="1"/>
    </xf>
    <xf numFmtId="0" fontId="31" fillId="8" borderId="23" xfId="3" applyFont="1" applyFill="1" applyBorder="1" applyAlignment="1">
      <alignment horizontal="left" vertical="center" wrapText="1"/>
    </xf>
    <xf numFmtId="0" fontId="31" fillId="8" borderId="11" xfId="3" applyFont="1" applyFill="1" applyBorder="1" applyAlignment="1">
      <alignment horizontal="left" vertical="center" wrapText="1"/>
    </xf>
    <xf numFmtId="0" fontId="32" fillId="8" borderId="10" xfId="3" applyFont="1" applyFill="1" applyBorder="1" applyAlignment="1">
      <alignment horizontal="center" vertical="center" wrapText="1"/>
    </xf>
    <xf numFmtId="0" fontId="32" fillId="8" borderId="23" xfId="3" applyFont="1" applyFill="1" applyBorder="1" applyAlignment="1">
      <alignment horizontal="center" vertical="center" wrapText="1"/>
    </xf>
    <xf numFmtId="0" fontId="32" fillId="8" borderId="11" xfId="3" applyFont="1" applyFill="1" applyBorder="1" applyAlignment="1">
      <alignment horizontal="center" vertical="center" wrapText="1"/>
    </xf>
    <xf numFmtId="0" fontId="31" fillId="0" borderId="10" xfId="3" applyFont="1" applyBorder="1" applyAlignment="1">
      <alignment horizontal="center" vertical="center" wrapText="1"/>
    </xf>
    <xf numFmtId="0" fontId="31" fillId="0" borderId="23" xfId="3" applyFont="1" applyBorder="1" applyAlignment="1">
      <alignment horizontal="center" vertical="center" wrapText="1"/>
    </xf>
    <xf numFmtId="0" fontId="31" fillId="0" borderId="11" xfId="3" applyFont="1" applyBorder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7" fillId="0" borderId="22" xfId="3" applyFont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0" fontId="7" fillId="7" borderId="1" xfId="3" quotePrefix="1" applyFont="1" applyFill="1" applyBorder="1" applyAlignment="1">
      <alignment horizontal="center" vertical="center"/>
    </xf>
    <xf numFmtId="14" fontId="7" fillId="7" borderId="1" xfId="3" applyNumberFormat="1" applyFont="1" applyFill="1" applyBorder="1" applyAlignment="1">
      <alignment horizontal="center" vertical="center"/>
    </xf>
    <xf numFmtId="0" fontId="7" fillId="7" borderId="2" xfId="3" applyFont="1" applyFill="1" applyBorder="1" applyAlignment="1">
      <alignment horizontal="center" vertical="center"/>
    </xf>
    <xf numFmtId="0" fontId="7" fillId="0" borderId="0" xfId="3" quotePrefix="1" applyFont="1" applyAlignment="1">
      <alignment horizontal="center" vertical="center"/>
    </xf>
    <xf numFmtId="14" fontId="7" fillId="0" borderId="0" xfId="3" applyNumberFormat="1" applyFont="1" applyAlignment="1">
      <alignment horizontal="center" vertical="center"/>
    </xf>
    <xf numFmtId="0" fontId="26" fillId="7" borderId="6" xfId="3" applyFont="1" applyFill="1" applyBorder="1" applyAlignment="1">
      <alignment horizontal="left" vertical="center"/>
    </xf>
    <xf numFmtId="0" fontId="26" fillId="7" borderId="7" xfId="3" applyFont="1" applyFill="1" applyBorder="1" applyAlignment="1">
      <alignment horizontal="left" vertical="center"/>
    </xf>
    <xf numFmtId="0" fontId="26" fillId="7" borderId="32" xfId="3" applyFont="1" applyFill="1" applyBorder="1" applyAlignment="1">
      <alignment horizontal="left" vertical="center"/>
    </xf>
    <xf numFmtId="0" fontId="7" fillId="7" borderId="7" xfId="3" applyFont="1" applyFill="1" applyBorder="1" applyAlignment="1" applyProtection="1">
      <alignment horizontal="left" vertical="center"/>
      <protection locked="0"/>
    </xf>
    <xf numFmtId="0" fontId="26" fillId="7" borderId="14" xfId="3" applyFont="1" applyFill="1" applyBorder="1" applyAlignment="1" applyProtection="1">
      <alignment horizontal="center" vertical="center"/>
      <protection locked="0"/>
    </xf>
    <xf numFmtId="0" fontId="26" fillId="7" borderId="34" xfId="3" applyFont="1" applyFill="1" applyBorder="1" applyAlignment="1" applyProtection="1">
      <alignment horizontal="center" vertical="center"/>
      <protection locked="0"/>
    </xf>
    <xf numFmtId="0" fontId="26" fillId="7" borderId="15" xfId="3" applyFont="1" applyFill="1" applyBorder="1" applyAlignment="1" applyProtection="1">
      <alignment horizontal="center" vertical="center"/>
      <protection locked="0"/>
    </xf>
    <xf numFmtId="0" fontId="7" fillId="7" borderId="10" xfId="3" applyFont="1" applyFill="1" applyBorder="1" applyAlignment="1">
      <alignment horizontal="center" vertical="center"/>
    </xf>
    <xf numFmtId="0" fontId="7" fillId="7" borderId="31" xfId="3" applyFont="1" applyFill="1" applyBorder="1" applyAlignment="1">
      <alignment horizontal="center" vertical="center"/>
    </xf>
    <xf numFmtId="0" fontId="26" fillId="7" borderId="5" xfId="3" applyFont="1" applyFill="1" applyBorder="1" applyAlignment="1">
      <alignment horizontal="left" vertical="center"/>
    </xf>
    <xf numFmtId="0" fontId="26" fillId="7" borderId="0" xfId="3" applyFont="1" applyFill="1" applyAlignment="1">
      <alignment horizontal="left" vertical="center"/>
    </xf>
    <xf numFmtId="0" fontId="26" fillId="7" borderId="25" xfId="3" applyFont="1" applyFill="1" applyBorder="1" applyAlignment="1">
      <alignment horizontal="left" vertical="center"/>
    </xf>
    <xf numFmtId="0" fontId="7" fillId="7" borderId="24" xfId="3" applyFont="1" applyFill="1" applyBorder="1" applyAlignment="1">
      <alignment horizontal="left" vertical="center"/>
    </xf>
    <xf numFmtId="0" fontId="7" fillId="7" borderId="0" xfId="3" applyFont="1" applyFill="1" applyAlignment="1">
      <alignment horizontal="left" vertical="center"/>
    </xf>
    <xf numFmtId="0" fontId="7" fillId="7" borderId="0" xfId="3" quotePrefix="1" applyFont="1" applyFill="1" applyAlignment="1">
      <alignment horizontal="left" vertical="center" wrapText="1"/>
    </xf>
    <xf numFmtId="0" fontId="7" fillId="7" borderId="0" xfId="3" applyFont="1" applyFill="1" applyAlignment="1">
      <alignment horizontal="left" vertical="center" wrapText="1"/>
    </xf>
    <xf numFmtId="0" fontId="7" fillId="7" borderId="25" xfId="3" applyFont="1" applyFill="1" applyBorder="1" applyAlignment="1">
      <alignment horizontal="left" vertical="center" wrapText="1"/>
    </xf>
    <xf numFmtId="0" fontId="7" fillId="7" borderId="23" xfId="3" applyFont="1" applyFill="1" applyBorder="1" applyAlignment="1">
      <alignment horizontal="center" vertical="center"/>
    </xf>
    <xf numFmtId="0" fontId="7" fillId="7" borderId="11" xfId="3" applyFont="1" applyFill="1" applyBorder="1" applyAlignment="1">
      <alignment horizontal="center" vertical="center"/>
    </xf>
    <xf numFmtId="0" fontId="26" fillId="7" borderId="29" xfId="3" applyFont="1" applyFill="1" applyBorder="1" applyAlignment="1">
      <alignment horizontal="left" vertical="center"/>
    </xf>
    <xf numFmtId="0" fontId="26" fillId="7" borderId="26" xfId="3" applyFont="1" applyFill="1" applyBorder="1" applyAlignment="1">
      <alignment horizontal="left" vertical="center"/>
    </xf>
    <xf numFmtId="0" fontId="26" fillId="7" borderId="13" xfId="3" applyFont="1" applyFill="1" applyBorder="1" applyAlignment="1">
      <alignment horizontal="left" vertical="center"/>
    </xf>
    <xf numFmtId="0" fontId="7" fillId="7" borderId="26" xfId="3" applyFont="1" applyFill="1" applyBorder="1" applyAlignment="1">
      <alignment horizontal="left" vertical="center" wrapText="1"/>
    </xf>
    <xf numFmtId="0" fontId="7" fillId="7" borderId="13" xfId="3" applyFont="1" applyFill="1" applyBorder="1" applyAlignment="1">
      <alignment horizontal="left" vertical="center" wrapText="1"/>
    </xf>
    <xf numFmtId="0" fontId="7" fillId="7" borderId="10" xfId="3" quotePrefix="1" applyFont="1" applyFill="1" applyBorder="1" applyAlignment="1">
      <alignment horizontal="center" vertical="center"/>
    </xf>
    <xf numFmtId="0" fontId="7" fillId="7" borderId="11" xfId="3" quotePrefix="1" applyFont="1" applyFill="1" applyBorder="1" applyAlignment="1">
      <alignment horizontal="center" vertical="center"/>
    </xf>
    <xf numFmtId="0" fontId="7" fillId="7" borderId="23" xfId="3" quotePrefix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</cellXfs>
  <cellStyles count="5">
    <cellStyle name="Normal" xfId="0" builtinId="0"/>
    <cellStyle name="Normal 2" xfId="2" xr:uid="{00000000-0005-0000-0000-000001000000}"/>
    <cellStyle name="Normal 2 2" xfId="4" xr:uid="{46F6C034-70FA-4760-BA93-A05D38563B77}"/>
    <cellStyle name="Normal 3" xfId="1" xr:uid="{00000000-0005-0000-0000-000002000000}"/>
    <cellStyle name="Normal 4" xfId="3" xr:uid="{7942EEBD-4A8C-4000-8031-2B969A933CA8}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0</xdr:row>
      <xdr:rowOff>47625</xdr:rowOff>
    </xdr:from>
    <xdr:to>
      <xdr:col>3</xdr:col>
      <xdr:colOff>2143125</xdr:colOff>
      <xdr:row>0</xdr:row>
      <xdr:rowOff>876300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069EB0E-A78F-4C2D-9141-C18ACEBEB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47625"/>
          <a:ext cx="8096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ermax%20Limited\PROJ%20PU%20-%20Documents\Live%20OCs\610246%20DCM%20SHRIRAM%20JHAGADIA\Engineering\Electrical\Work%20in%20Progress\LT%20CABLE%20SIZING\610246-R2-LT%20CABLE%20SIZING%20-%20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s_engg_mvp\r457\Proj\Current%20Proj\KPCL\Motor\VD%20FOR%20PC%207407%20FOR%20PVC%20CAB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s_engg_sss\sgg%20backup\C\My%20DocumentsS\RO3042(VISHAL)\DATA%20SHEET%20FOR%20APPR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ver"/>
      <sheetName val="Sizing Cal"/>
      <sheetName val="checkin rev1"/>
      <sheetName val="OD calculation sheet"/>
      <sheetName val="CABLE SIZING"/>
      <sheetName val="SAMPLE-MOTOR"/>
      <sheetName val="WWTP"/>
    </sheetNames>
    <sheetDataSet>
      <sheetData sheetId="0">
        <row r="5">
          <cell r="D5" t="str">
            <v>CABLE TRENCH</v>
          </cell>
          <cell r="E5" t="str">
            <v>In Air</v>
          </cell>
          <cell r="F5" t="str">
            <v>( ohm/km )</v>
          </cell>
          <cell r="G5" t="str">
            <v>( ohm/km )</v>
          </cell>
        </row>
        <row r="6">
          <cell r="C6">
            <v>2.5</v>
          </cell>
          <cell r="D6">
            <v>34</v>
          </cell>
          <cell r="E6">
            <v>31</v>
          </cell>
          <cell r="F6">
            <v>9.4499999999999993</v>
          </cell>
          <cell r="G6">
            <v>9.9000000000000005E-2</v>
          </cell>
          <cell r="H6" t="str">
            <v>CU</v>
          </cell>
        </row>
        <row r="7">
          <cell r="C7">
            <v>4</v>
          </cell>
          <cell r="D7">
            <v>45</v>
          </cell>
          <cell r="E7">
            <v>41</v>
          </cell>
          <cell r="F7">
            <v>5.88</v>
          </cell>
          <cell r="G7">
            <v>9.3299999999999994E-2</v>
          </cell>
          <cell r="H7" t="str">
            <v>CU</v>
          </cell>
        </row>
        <row r="8">
          <cell r="C8">
            <v>6</v>
          </cell>
          <cell r="D8">
            <v>46</v>
          </cell>
          <cell r="E8">
            <v>42</v>
          </cell>
          <cell r="F8">
            <v>5.91</v>
          </cell>
          <cell r="G8">
            <v>8.8800000000000004E-2</v>
          </cell>
          <cell r="H8" t="str">
            <v>AL</v>
          </cell>
        </row>
        <row r="9">
          <cell r="C9">
            <v>10</v>
          </cell>
          <cell r="D9">
            <v>57</v>
          </cell>
          <cell r="E9">
            <v>54</v>
          </cell>
          <cell r="F9">
            <v>3.95</v>
          </cell>
          <cell r="G9">
            <v>8.4199999999999997E-2</v>
          </cell>
          <cell r="H9" t="str">
            <v>AL</v>
          </cell>
        </row>
        <row r="10">
          <cell r="C10">
            <v>16</v>
          </cell>
          <cell r="D10">
            <v>74</v>
          </cell>
          <cell r="E10">
            <v>69</v>
          </cell>
          <cell r="F10">
            <v>2.44</v>
          </cell>
          <cell r="G10">
            <v>8.0500000000000002E-2</v>
          </cell>
          <cell r="H10" t="str">
            <v>AL</v>
          </cell>
        </row>
        <row r="11">
          <cell r="C11">
            <v>25</v>
          </cell>
          <cell r="D11">
            <v>95</v>
          </cell>
          <cell r="E11">
            <v>93</v>
          </cell>
          <cell r="F11">
            <v>1.54</v>
          </cell>
          <cell r="G11">
            <v>8.0799999999999997E-2</v>
          </cell>
          <cell r="H11" t="str">
            <v>AL</v>
          </cell>
        </row>
        <row r="12">
          <cell r="C12">
            <v>35</v>
          </cell>
          <cell r="D12">
            <v>114</v>
          </cell>
          <cell r="E12">
            <v>114</v>
          </cell>
          <cell r="F12">
            <v>1.1100000000000001</v>
          </cell>
          <cell r="G12">
            <v>7.8700000000000006E-2</v>
          </cell>
          <cell r="H12" t="str">
            <v>AL</v>
          </cell>
        </row>
        <row r="13">
          <cell r="C13">
            <v>50</v>
          </cell>
          <cell r="D13">
            <v>134</v>
          </cell>
          <cell r="E13">
            <v>138</v>
          </cell>
          <cell r="F13">
            <v>0.82</v>
          </cell>
          <cell r="G13">
            <v>7.8E-2</v>
          </cell>
          <cell r="H13" t="str">
            <v>AL</v>
          </cell>
        </row>
        <row r="14">
          <cell r="C14">
            <v>70</v>
          </cell>
          <cell r="D14">
            <v>164</v>
          </cell>
          <cell r="E14">
            <v>175</v>
          </cell>
          <cell r="F14">
            <v>0.56799999999999995</v>
          </cell>
          <cell r="G14">
            <v>7.4200000000000002E-2</v>
          </cell>
          <cell r="H14" t="str">
            <v>AL</v>
          </cell>
        </row>
        <row r="15">
          <cell r="C15">
            <v>95</v>
          </cell>
          <cell r="D15">
            <v>197</v>
          </cell>
          <cell r="E15">
            <v>216</v>
          </cell>
          <cell r="F15">
            <v>0.41</v>
          </cell>
          <cell r="G15">
            <v>7.2499999999999995E-2</v>
          </cell>
          <cell r="H15" t="str">
            <v>AL</v>
          </cell>
        </row>
        <row r="16">
          <cell r="C16">
            <v>120</v>
          </cell>
          <cell r="D16">
            <v>223</v>
          </cell>
          <cell r="E16">
            <v>249</v>
          </cell>
          <cell r="F16">
            <v>0.32500000000000001</v>
          </cell>
          <cell r="G16">
            <v>7.1300000000000002E-2</v>
          </cell>
          <cell r="H16" t="str">
            <v>AL</v>
          </cell>
        </row>
        <row r="17">
          <cell r="C17">
            <v>150</v>
          </cell>
          <cell r="D17">
            <v>249</v>
          </cell>
          <cell r="E17">
            <v>284</v>
          </cell>
          <cell r="F17">
            <v>0.26400000000000001</v>
          </cell>
          <cell r="G17">
            <v>7.1800000000000003E-2</v>
          </cell>
          <cell r="H17" t="str">
            <v>AL</v>
          </cell>
        </row>
        <row r="18">
          <cell r="C18">
            <v>185</v>
          </cell>
          <cell r="D18">
            <v>282</v>
          </cell>
          <cell r="E18">
            <v>329</v>
          </cell>
          <cell r="F18">
            <v>0.21099999999999999</v>
          </cell>
          <cell r="G18">
            <v>7.1999999999999995E-2</v>
          </cell>
          <cell r="H18" t="str">
            <v>AL</v>
          </cell>
        </row>
        <row r="19">
          <cell r="C19">
            <v>240</v>
          </cell>
          <cell r="D19">
            <v>327</v>
          </cell>
          <cell r="E19">
            <v>392</v>
          </cell>
          <cell r="F19">
            <v>0.161</v>
          </cell>
          <cell r="G19">
            <v>7.1300000000000002E-2</v>
          </cell>
          <cell r="H19" t="str">
            <v>AL</v>
          </cell>
        </row>
        <row r="20">
          <cell r="C20">
            <v>300</v>
          </cell>
          <cell r="D20">
            <v>369</v>
          </cell>
          <cell r="E20">
            <v>452</v>
          </cell>
          <cell r="F20">
            <v>0.129</v>
          </cell>
          <cell r="G20">
            <v>7.0300000000000001E-2</v>
          </cell>
          <cell r="H20" t="str">
            <v>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'mer Cal"/>
      <sheetName val="X'mer Cal (R1)"/>
      <sheetName val="X'er Spec."/>
      <sheetName val="Sheet1"/>
      <sheetName val="Cable cal"/>
      <sheetName val="Cable cal (r1)"/>
      <sheetName val="data2 (r1)"/>
      <sheetName val="HT Vd"/>
      <sheetName val="dat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12)"/>
      <sheetName val="ASTERCI -RO"/>
      <sheetName val="INDEX"/>
      <sheetName val="ELDER (mb)"/>
      <sheetName val="PSH"/>
      <sheetName val="PSL"/>
      <sheetName val="LSD"/>
      <sheetName val="CLS"/>
      <sheetName val="FIB"/>
      <sheetName val="FIO"/>
      <sheetName val="ELDER"/>
      <sheetName val="PGC"/>
      <sheetName val="PGD"/>
      <sheetName val="DATA SHEET FOR APPR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ved Sutar (Inv/Pune)" id="{E7635B81-92AB-4BC7-921E-8FBDCDED53E2}" userId="S::javed.sutar@inventivebizsol.com::c6790b61-63b7-4727-9d68-1acd816fed01" providerId="AD"/>
  <person displayName="Snehal Pachpande" id="{65F8097E-111F-4F42-AB4F-C3AEFADB4215}" userId="S::Snehal.Pachpande@thermaxglobal.com::4f45b546-c759-4e5f-a9cd-fc0c2f408a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3-10-25T04:24:39.17" personId="{65F8097E-111F-4F42-AB4F-C3AEFADB4215}" id="{69A91638-8D87-480B-BCB8-6F166D21D393}">
    <text>This is a default value. It will change as per project requirement</text>
  </threadedComment>
  <threadedComment ref="D5" dT="2023-10-25T04:24:54.39" personId="{65F8097E-111F-4F42-AB4F-C3AEFADB4215}" id="{93480C89-7F31-4F4E-9E29-DC8B22E59EE8}">
    <text>This is a default value. It will change as per project requirement</text>
  </threadedComment>
  <threadedComment ref="D6" dT="2023-10-25T04:34:32.81" personId="{65F8097E-111F-4F42-AB4F-C3AEFADB4215}" id="{6FCE21E0-BD0C-4FA2-A812-49DB37F319E7}">
    <text xml:space="preserve">This is a default value. It will change as per project requirement
</text>
  </threadedComment>
  <threadedComment ref="C8" dT="2023-11-22T06:32:29.93" personId="{E7635B81-92AB-4BC7-921E-8FBDCDED53E2}" id="{B505463F-EAC1-499C-A280-9C6738B42056}">
    <text>We believe orange color cells needs to be in UI and should have dropdown values</text>
  </threadedComment>
  <threadedComment ref="D8" dT="2023-10-25T04:34:42.52" personId="{65F8097E-111F-4F42-AB4F-C3AEFADB4215}" id="{3CACB1C6-BF78-4490-A72E-4A36498B267F}">
    <text xml:space="preserve">This is a default value. It will change as per project requirement
</text>
  </threadedComment>
  <threadedComment ref="D15" dT="2023-10-25T04:26:24.31" personId="{65F8097E-111F-4F42-AB4F-C3AEFADB4215}" id="{7A2E31E3-E5A1-4764-B8C6-AD27CAF509A0}">
    <text>This is a default value. It will change as per project requirement</text>
  </threadedComment>
  <threadedComment ref="D20" dT="2023-10-25T04:27:16.60" personId="{65F8097E-111F-4F42-AB4F-C3AEFADB4215}" id="{7B67BC46-9961-4915-BB16-6DE9E8AA8287}">
    <text>This is a default value. It will change as per project requirement</text>
  </threadedComment>
  <threadedComment ref="D21" dT="2023-10-25T04:27:23.54" personId="{65F8097E-111F-4F42-AB4F-C3AEFADB4215}" id="{198EDE44-CAE9-4D00-B762-3557139E367E}">
    <text>This is a default value. It will change as per project requirement</text>
  </threadedComment>
  <threadedComment ref="D31" dT="2023-10-26T07:17:23.48" personId="{65F8097E-111F-4F42-AB4F-C3AEFADB4215}" id="{AAEA3E32-F5E4-467C-8ED3-B0CADCAD7891}">
    <text>Drop down &amp; write access</text>
  </threadedComment>
  <threadedComment ref="D36" dT="2023-10-26T07:18:25.09" personId="{65F8097E-111F-4F42-AB4F-C3AEFADB4215}" id="{087C4A14-321A-483C-B30B-845EA8B2228F}">
    <text>Drop down , write access &amp; as per OEM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3-10-26T07:01:25.91" personId="{65F8097E-111F-4F42-AB4F-C3AEFADB4215}" id="{2F018F8C-295B-4D44-A04C-6156E5BFCCDD}">
    <text>Input from main UI</text>
  </threadedComment>
  <threadedComment ref="O2" dT="2023-10-26T07:01:38.91" personId="{65F8097E-111F-4F42-AB4F-C3AEFADB4215}" id="{FEF0B897-78D2-4185-BE5A-5BBF9ED9F655}">
    <text>Input from main UI</text>
  </threadedComment>
  <threadedComment ref="Q2" dT="2023-10-26T07:02:30.50" personId="{65F8097E-111F-4F42-AB4F-C3AEFADB4215}" id="{E2E8DEB0-DB70-4164-AB80-944C54A24C49}">
    <text>from cable sizing calculation</text>
  </threadedComment>
  <threadedComment ref="X2" dT="2023-10-23T10:51:58.12" personId="{65F8097E-111F-4F42-AB4F-C3AEFADB4215}" id="{637F3AF4-9D6D-4F32-BEC3-5F2A09B30ACE}">
    <text>COLUMN NOT FOR WWS-IPG</text>
  </threadedComment>
  <threadedComment ref="Y2" dT="2023-10-23T10:52:08.40" personId="{65F8097E-111F-4F42-AB4F-C3AEFADB4215}" id="{253476D9-1383-4A84-8438-6DACA55D2113}">
    <text>COLUMN FOR  WWS &amp; Enviro standard part code list will be shared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7AFA-F08C-4B34-AD4E-499FCB439355}">
  <dimension ref="A1:AF40"/>
  <sheetViews>
    <sheetView view="pageBreakPreview" zoomScale="70" zoomScaleNormal="70" zoomScaleSheetLayoutView="70" workbookViewId="0">
      <selection activeCell="K34" sqref="K34"/>
    </sheetView>
  </sheetViews>
  <sheetFormatPr defaultRowHeight="12.75" x14ac:dyDescent="0.2"/>
  <cols>
    <col min="1" max="1" width="2.28515625" style="217" customWidth="1"/>
    <col min="2" max="3" width="12.7109375" style="217" customWidth="1"/>
    <col min="4" max="4" width="39" style="217" customWidth="1"/>
    <col min="5" max="6" width="12" style="217" customWidth="1"/>
    <col min="7" max="7" width="13.5703125" style="217" customWidth="1"/>
    <col min="8" max="8" width="3.28515625" style="217" customWidth="1"/>
    <col min="9" max="31" width="9.140625" style="217"/>
    <col min="32" max="82" width="0" style="217" hidden="1" customWidth="1"/>
    <col min="83" max="256" width="9.140625" style="217"/>
    <col min="257" max="257" width="2.28515625" style="217" customWidth="1"/>
    <col min="258" max="259" width="12.7109375" style="217" customWidth="1"/>
    <col min="260" max="260" width="39" style="217" customWidth="1"/>
    <col min="261" max="262" width="12" style="217" customWidth="1"/>
    <col min="263" max="263" width="13.5703125" style="217" customWidth="1"/>
    <col min="264" max="264" width="5.7109375" style="217" customWidth="1"/>
    <col min="265" max="512" width="9.140625" style="217"/>
    <col min="513" max="513" width="2.28515625" style="217" customWidth="1"/>
    <col min="514" max="515" width="12.7109375" style="217" customWidth="1"/>
    <col min="516" max="516" width="39" style="217" customWidth="1"/>
    <col min="517" max="518" width="12" style="217" customWidth="1"/>
    <col min="519" max="519" width="13.5703125" style="217" customWidth="1"/>
    <col min="520" max="520" width="5.7109375" style="217" customWidth="1"/>
    <col min="521" max="768" width="9.140625" style="217"/>
    <col min="769" max="769" width="2.28515625" style="217" customWidth="1"/>
    <col min="770" max="771" width="12.7109375" style="217" customWidth="1"/>
    <col min="772" max="772" width="39" style="217" customWidth="1"/>
    <col min="773" max="774" width="12" style="217" customWidth="1"/>
    <col min="775" max="775" width="13.5703125" style="217" customWidth="1"/>
    <col min="776" max="776" width="5.7109375" style="217" customWidth="1"/>
    <col min="777" max="1024" width="9.140625" style="217"/>
    <col min="1025" max="1025" width="2.28515625" style="217" customWidth="1"/>
    <col min="1026" max="1027" width="12.7109375" style="217" customWidth="1"/>
    <col min="1028" max="1028" width="39" style="217" customWidth="1"/>
    <col min="1029" max="1030" width="12" style="217" customWidth="1"/>
    <col min="1031" max="1031" width="13.5703125" style="217" customWidth="1"/>
    <col min="1032" max="1032" width="5.7109375" style="217" customWidth="1"/>
    <col min="1033" max="1280" width="9.140625" style="217"/>
    <col min="1281" max="1281" width="2.28515625" style="217" customWidth="1"/>
    <col min="1282" max="1283" width="12.7109375" style="217" customWidth="1"/>
    <col min="1284" max="1284" width="39" style="217" customWidth="1"/>
    <col min="1285" max="1286" width="12" style="217" customWidth="1"/>
    <col min="1287" max="1287" width="13.5703125" style="217" customWidth="1"/>
    <col min="1288" max="1288" width="5.7109375" style="217" customWidth="1"/>
    <col min="1289" max="1536" width="9.140625" style="217"/>
    <col min="1537" max="1537" width="2.28515625" style="217" customWidth="1"/>
    <col min="1538" max="1539" width="12.7109375" style="217" customWidth="1"/>
    <col min="1540" max="1540" width="39" style="217" customWidth="1"/>
    <col min="1541" max="1542" width="12" style="217" customWidth="1"/>
    <col min="1543" max="1543" width="13.5703125" style="217" customWidth="1"/>
    <col min="1544" max="1544" width="5.7109375" style="217" customWidth="1"/>
    <col min="1545" max="1792" width="9.140625" style="217"/>
    <col min="1793" max="1793" width="2.28515625" style="217" customWidth="1"/>
    <col min="1794" max="1795" width="12.7109375" style="217" customWidth="1"/>
    <col min="1796" max="1796" width="39" style="217" customWidth="1"/>
    <col min="1797" max="1798" width="12" style="217" customWidth="1"/>
    <col min="1799" max="1799" width="13.5703125" style="217" customWidth="1"/>
    <col min="1800" max="1800" width="5.7109375" style="217" customWidth="1"/>
    <col min="1801" max="2048" width="9.140625" style="217"/>
    <col min="2049" max="2049" width="2.28515625" style="217" customWidth="1"/>
    <col min="2050" max="2051" width="12.7109375" style="217" customWidth="1"/>
    <col min="2052" max="2052" width="39" style="217" customWidth="1"/>
    <col min="2053" max="2054" width="12" style="217" customWidth="1"/>
    <col min="2055" max="2055" width="13.5703125" style="217" customWidth="1"/>
    <col min="2056" max="2056" width="5.7109375" style="217" customWidth="1"/>
    <col min="2057" max="2304" width="9.140625" style="217"/>
    <col min="2305" max="2305" width="2.28515625" style="217" customWidth="1"/>
    <col min="2306" max="2307" width="12.7109375" style="217" customWidth="1"/>
    <col min="2308" max="2308" width="39" style="217" customWidth="1"/>
    <col min="2309" max="2310" width="12" style="217" customWidth="1"/>
    <col min="2311" max="2311" width="13.5703125" style="217" customWidth="1"/>
    <col min="2312" max="2312" width="5.7109375" style="217" customWidth="1"/>
    <col min="2313" max="2560" width="9.140625" style="217"/>
    <col min="2561" max="2561" width="2.28515625" style="217" customWidth="1"/>
    <col min="2562" max="2563" width="12.7109375" style="217" customWidth="1"/>
    <col min="2564" max="2564" width="39" style="217" customWidth="1"/>
    <col min="2565" max="2566" width="12" style="217" customWidth="1"/>
    <col min="2567" max="2567" width="13.5703125" style="217" customWidth="1"/>
    <col min="2568" max="2568" width="5.7109375" style="217" customWidth="1"/>
    <col min="2569" max="2816" width="9.140625" style="217"/>
    <col min="2817" max="2817" width="2.28515625" style="217" customWidth="1"/>
    <col min="2818" max="2819" width="12.7109375" style="217" customWidth="1"/>
    <col min="2820" max="2820" width="39" style="217" customWidth="1"/>
    <col min="2821" max="2822" width="12" style="217" customWidth="1"/>
    <col min="2823" max="2823" width="13.5703125" style="217" customWidth="1"/>
    <col min="2824" max="2824" width="5.7109375" style="217" customWidth="1"/>
    <col min="2825" max="3072" width="9.140625" style="217"/>
    <col min="3073" max="3073" width="2.28515625" style="217" customWidth="1"/>
    <col min="3074" max="3075" width="12.7109375" style="217" customWidth="1"/>
    <col min="3076" max="3076" width="39" style="217" customWidth="1"/>
    <col min="3077" max="3078" width="12" style="217" customWidth="1"/>
    <col min="3079" max="3079" width="13.5703125" style="217" customWidth="1"/>
    <col min="3080" max="3080" width="5.7109375" style="217" customWidth="1"/>
    <col min="3081" max="3328" width="9.140625" style="217"/>
    <col min="3329" max="3329" width="2.28515625" style="217" customWidth="1"/>
    <col min="3330" max="3331" width="12.7109375" style="217" customWidth="1"/>
    <col min="3332" max="3332" width="39" style="217" customWidth="1"/>
    <col min="3333" max="3334" width="12" style="217" customWidth="1"/>
    <col min="3335" max="3335" width="13.5703125" style="217" customWidth="1"/>
    <col min="3336" max="3336" width="5.7109375" style="217" customWidth="1"/>
    <col min="3337" max="3584" width="9.140625" style="217"/>
    <col min="3585" max="3585" width="2.28515625" style="217" customWidth="1"/>
    <col min="3586" max="3587" width="12.7109375" style="217" customWidth="1"/>
    <col min="3588" max="3588" width="39" style="217" customWidth="1"/>
    <col min="3589" max="3590" width="12" style="217" customWidth="1"/>
    <col min="3591" max="3591" width="13.5703125" style="217" customWidth="1"/>
    <col min="3592" max="3592" width="5.7109375" style="217" customWidth="1"/>
    <col min="3593" max="3840" width="9.140625" style="217"/>
    <col min="3841" max="3841" width="2.28515625" style="217" customWidth="1"/>
    <col min="3842" max="3843" width="12.7109375" style="217" customWidth="1"/>
    <col min="3844" max="3844" width="39" style="217" customWidth="1"/>
    <col min="3845" max="3846" width="12" style="217" customWidth="1"/>
    <col min="3847" max="3847" width="13.5703125" style="217" customWidth="1"/>
    <col min="3848" max="3848" width="5.7109375" style="217" customWidth="1"/>
    <col min="3849" max="4096" width="9.140625" style="217"/>
    <col min="4097" max="4097" width="2.28515625" style="217" customWidth="1"/>
    <col min="4098" max="4099" width="12.7109375" style="217" customWidth="1"/>
    <col min="4100" max="4100" width="39" style="217" customWidth="1"/>
    <col min="4101" max="4102" width="12" style="217" customWidth="1"/>
    <col min="4103" max="4103" width="13.5703125" style="217" customWidth="1"/>
    <col min="4104" max="4104" width="5.7109375" style="217" customWidth="1"/>
    <col min="4105" max="4352" width="9.140625" style="217"/>
    <col min="4353" max="4353" width="2.28515625" style="217" customWidth="1"/>
    <col min="4354" max="4355" width="12.7109375" style="217" customWidth="1"/>
    <col min="4356" max="4356" width="39" style="217" customWidth="1"/>
    <col min="4357" max="4358" width="12" style="217" customWidth="1"/>
    <col min="4359" max="4359" width="13.5703125" style="217" customWidth="1"/>
    <col min="4360" max="4360" width="5.7109375" style="217" customWidth="1"/>
    <col min="4361" max="4608" width="9.140625" style="217"/>
    <col min="4609" max="4609" width="2.28515625" style="217" customWidth="1"/>
    <col min="4610" max="4611" width="12.7109375" style="217" customWidth="1"/>
    <col min="4612" max="4612" width="39" style="217" customWidth="1"/>
    <col min="4613" max="4614" width="12" style="217" customWidth="1"/>
    <col min="4615" max="4615" width="13.5703125" style="217" customWidth="1"/>
    <col min="4616" max="4616" width="5.7109375" style="217" customWidth="1"/>
    <col min="4617" max="4864" width="9.140625" style="217"/>
    <col min="4865" max="4865" width="2.28515625" style="217" customWidth="1"/>
    <col min="4866" max="4867" width="12.7109375" style="217" customWidth="1"/>
    <col min="4868" max="4868" width="39" style="217" customWidth="1"/>
    <col min="4869" max="4870" width="12" style="217" customWidth="1"/>
    <col min="4871" max="4871" width="13.5703125" style="217" customWidth="1"/>
    <col min="4872" max="4872" width="5.7109375" style="217" customWidth="1"/>
    <col min="4873" max="5120" width="9.140625" style="217"/>
    <col min="5121" max="5121" width="2.28515625" style="217" customWidth="1"/>
    <col min="5122" max="5123" width="12.7109375" style="217" customWidth="1"/>
    <col min="5124" max="5124" width="39" style="217" customWidth="1"/>
    <col min="5125" max="5126" width="12" style="217" customWidth="1"/>
    <col min="5127" max="5127" width="13.5703125" style="217" customWidth="1"/>
    <col min="5128" max="5128" width="5.7109375" style="217" customWidth="1"/>
    <col min="5129" max="5376" width="9.140625" style="217"/>
    <col min="5377" max="5377" width="2.28515625" style="217" customWidth="1"/>
    <col min="5378" max="5379" width="12.7109375" style="217" customWidth="1"/>
    <col min="5380" max="5380" width="39" style="217" customWidth="1"/>
    <col min="5381" max="5382" width="12" style="217" customWidth="1"/>
    <col min="5383" max="5383" width="13.5703125" style="217" customWidth="1"/>
    <col min="5384" max="5384" width="5.7109375" style="217" customWidth="1"/>
    <col min="5385" max="5632" width="9.140625" style="217"/>
    <col min="5633" max="5633" width="2.28515625" style="217" customWidth="1"/>
    <col min="5634" max="5635" width="12.7109375" style="217" customWidth="1"/>
    <col min="5636" max="5636" width="39" style="217" customWidth="1"/>
    <col min="5637" max="5638" width="12" style="217" customWidth="1"/>
    <col min="5639" max="5639" width="13.5703125" style="217" customWidth="1"/>
    <col min="5640" max="5640" width="5.7109375" style="217" customWidth="1"/>
    <col min="5641" max="5888" width="9.140625" style="217"/>
    <col min="5889" max="5889" width="2.28515625" style="217" customWidth="1"/>
    <col min="5890" max="5891" width="12.7109375" style="217" customWidth="1"/>
    <col min="5892" max="5892" width="39" style="217" customWidth="1"/>
    <col min="5893" max="5894" width="12" style="217" customWidth="1"/>
    <col min="5895" max="5895" width="13.5703125" style="217" customWidth="1"/>
    <col min="5896" max="5896" width="5.7109375" style="217" customWidth="1"/>
    <col min="5897" max="6144" width="9.140625" style="217"/>
    <col min="6145" max="6145" width="2.28515625" style="217" customWidth="1"/>
    <col min="6146" max="6147" width="12.7109375" style="217" customWidth="1"/>
    <col min="6148" max="6148" width="39" style="217" customWidth="1"/>
    <col min="6149" max="6150" width="12" style="217" customWidth="1"/>
    <col min="6151" max="6151" width="13.5703125" style="217" customWidth="1"/>
    <col min="6152" max="6152" width="5.7109375" style="217" customWidth="1"/>
    <col min="6153" max="6400" width="9.140625" style="217"/>
    <col min="6401" max="6401" width="2.28515625" style="217" customWidth="1"/>
    <col min="6402" max="6403" width="12.7109375" style="217" customWidth="1"/>
    <col min="6404" max="6404" width="39" style="217" customWidth="1"/>
    <col min="6405" max="6406" width="12" style="217" customWidth="1"/>
    <col min="6407" max="6407" width="13.5703125" style="217" customWidth="1"/>
    <col min="6408" max="6408" width="5.7109375" style="217" customWidth="1"/>
    <col min="6409" max="6656" width="9.140625" style="217"/>
    <col min="6657" max="6657" width="2.28515625" style="217" customWidth="1"/>
    <col min="6658" max="6659" width="12.7109375" style="217" customWidth="1"/>
    <col min="6660" max="6660" width="39" style="217" customWidth="1"/>
    <col min="6661" max="6662" width="12" style="217" customWidth="1"/>
    <col min="6663" max="6663" width="13.5703125" style="217" customWidth="1"/>
    <col min="6664" max="6664" width="5.7109375" style="217" customWidth="1"/>
    <col min="6665" max="6912" width="9.140625" style="217"/>
    <col min="6913" max="6913" width="2.28515625" style="217" customWidth="1"/>
    <col min="6914" max="6915" width="12.7109375" style="217" customWidth="1"/>
    <col min="6916" max="6916" width="39" style="217" customWidth="1"/>
    <col min="6917" max="6918" width="12" style="217" customWidth="1"/>
    <col min="6919" max="6919" width="13.5703125" style="217" customWidth="1"/>
    <col min="6920" max="6920" width="5.7109375" style="217" customWidth="1"/>
    <col min="6921" max="7168" width="9.140625" style="217"/>
    <col min="7169" max="7169" width="2.28515625" style="217" customWidth="1"/>
    <col min="7170" max="7171" width="12.7109375" style="217" customWidth="1"/>
    <col min="7172" max="7172" width="39" style="217" customWidth="1"/>
    <col min="7173" max="7174" width="12" style="217" customWidth="1"/>
    <col min="7175" max="7175" width="13.5703125" style="217" customWidth="1"/>
    <col min="7176" max="7176" width="5.7109375" style="217" customWidth="1"/>
    <col min="7177" max="7424" width="9.140625" style="217"/>
    <col min="7425" max="7425" width="2.28515625" style="217" customWidth="1"/>
    <col min="7426" max="7427" width="12.7109375" style="217" customWidth="1"/>
    <col min="7428" max="7428" width="39" style="217" customWidth="1"/>
    <col min="7429" max="7430" width="12" style="217" customWidth="1"/>
    <col min="7431" max="7431" width="13.5703125" style="217" customWidth="1"/>
    <col min="7432" max="7432" width="5.7109375" style="217" customWidth="1"/>
    <col min="7433" max="7680" width="9.140625" style="217"/>
    <col min="7681" max="7681" width="2.28515625" style="217" customWidth="1"/>
    <col min="7682" max="7683" width="12.7109375" style="217" customWidth="1"/>
    <col min="7684" max="7684" width="39" style="217" customWidth="1"/>
    <col min="7685" max="7686" width="12" style="217" customWidth="1"/>
    <col min="7687" max="7687" width="13.5703125" style="217" customWidth="1"/>
    <col min="7688" max="7688" width="5.7109375" style="217" customWidth="1"/>
    <col min="7689" max="7936" width="9.140625" style="217"/>
    <col min="7937" max="7937" width="2.28515625" style="217" customWidth="1"/>
    <col min="7938" max="7939" width="12.7109375" style="217" customWidth="1"/>
    <col min="7940" max="7940" width="39" style="217" customWidth="1"/>
    <col min="7941" max="7942" width="12" style="217" customWidth="1"/>
    <col min="7943" max="7943" width="13.5703125" style="217" customWidth="1"/>
    <col min="7944" max="7944" width="5.7109375" style="217" customWidth="1"/>
    <col min="7945" max="8192" width="9.140625" style="217"/>
    <col min="8193" max="8193" width="2.28515625" style="217" customWidth="1"/>
    <col min="8194" max="8195" width="12.7109375" style="217" customWidth="1"/>
    <col min="8196" max="8196" width="39" style="217" customWidth="1"/>
    <col min="8197" max="8198" width="12" style="217" customWidth="1"/>
    <col min="8199" max="8199" width="13.5703125" style="217" customWidth="1"/>
    <col min="8200" max="8200" width="5.7109375" style="217" customWidth="1"/>
    <col min="8201" max="8448" width="9.140625" style="217"/>
    <col min="8449" max="8449" width="2.28515625" style="217" customWidth="1"/>
    <col min="8450" max="8451" width="12.7109375" style="217" customWidth="1"/>
    <col min="8452" max="8452" width="39" style="217" customWidth="1"/>
    <col min="8453" max="8454" width="12" style="217" customWidth="1"/>
    <col min="8455" max="8455" width="13.5703125" style="217" customWidth="1"/>
    <col min="8456" max="8456" width="5.7109375" style="217" customWidth="1"/>
    <col min="8457" max="8704" width="9.140625" style="217"/>
    <col min="8705" max="8705" width="2.28515625" style="217" customWidth="1"/>
    <col min="8706" max="8707" width="12.7109375" style="217" customWidth="1"/>
    <col min="8708" max="8708" width="39" style="217" customWidth="1"/>
    <col min="8709" max="8710" width="12" style="217" customWidth="1"/>
    <col min="8711" max="8711" width="13.5703125" style="217" customWidth="1"/>
    <col min="8712" max="8712" width="5.7109375" style="217" customWidth="1"/>
    <col min="8713" max="8960" width="9.140625" style="217"/>
    <col min="8961" max="8961" width="2.28515625" style="217" customWidth="1"/>
    <col min="8962" max="8963" width="12.7109375" style="217" customWidth="1"/>
    <col min="8964" max="8964" width="39" style="217" customWidth="1"/>
    <col min="8965" max="8966" width="12" style="217" customWidth="1"/>
    <col min="8967" max="8967" width="13.5703125" style="217" customWidth="1"/>
    <col min="8968" max="8968" width="5.7109375" style="217" customWidth="1"/>
    <col min="8969" max="9216" width="9.140625" style="217"/>
    <col min="9217" max="9217" width="2.28515625" style="217" customWidth="1"/>
    <col min="9218" max="9219" width="12.7109375" style="217" customWidth="1"/>
    <col min="9220" max="9220" width="39" style="217" customWidth="1"/>
    <col min="9221" max="9222" width="12" style="217" customWidth="1"/>
    <col min="9223" max="9223" width="13.5703125" style="217" customWidth="1"/>
    <col min="9224" max="9224" width="5.7109375" style="217" customWidth="1"/>
    <col min="9225" max="9472" width="9.140625" style="217"/>
    <col min="9473" max="9473" width="2.28515625" style="217" customWidth="1"/>
    <col min="9474" max="9475" width="12.7109375" style="217" customWidth="1"/>
    <col min="9476" max="9476" width="39" style="217" customWidth="1"/>
    <col min="9477" max="9478" width="12" style="217" customWidth="1"/>
    <col min="9479" max="9479" width="13.5703125" style="217" customWidth="1"/>
    <col min="9480" max="9480" width="5.7109375" style="217" customWidth="1"/>
    <col min="9481" max="9728" width="9.140625" style="217"/>
    <col min="9729" max="9729" width="2.28515625" style="217" customWidth="1"/>
    <col min="9730" max="9731" width="12.7109375" style="217" customWidth="1"/>
    <col min="9732" max="9732" width="39" style="217" customWidth="1"/>
    <col min="9733" max="9734" width="12" style="217" customWidth="1"/>
    <col min="9735" max="9735" width="13.5703125" style="217" customWidth="1"/>
    <col min="9736" max="9736" width="5.7109375" style="217" customWidth="1"/>
    <col min="9737" max="9984" width="9.140625" style="217"/>
    <col min="9985" max="9985" width="2.28515625" style="217" customWidth="1"/>
    <col min="9986" max="9987" width="12.7109375" style="217" customWidth="1"/>
    <col min="9988" max="9988" width="39" style="217" customWidth="1"/>
    <col min="9989" max="9990" width="12" style="217" customWidth="1"/>
    <col min="9991" max="9991" width="13.5703125" style="217" customWidth="1"/>
    <col min="9992" max="9992" width="5.7109375" style="217" customWidth="1"/>
    <col min="9993" max="10240" width="9.140625" style="217"/>
    <col min="10241" max="10241" width="2.28515625" style="217" customWidth="1"/>
    <col min="10242" max="10243" width="12.7109375" style="217" customWidth="1"/>
    <col min="10244" max="10244" width="39" style="217" customWidth="1"/>
    <col min="10245" max="10246" width="12" style="217" customWidth="1"/>
    <col min="10247" max="10247" width="13.5703125" style="217" customWidth="1"/>
    <col min="10248" max="10248" width="5.7109375" style="217" customWidth="1"/>
    <col min="10249" max="10496" width="9.140625" style="217"/>
    <col min="10497" max="10497" width="2.28515625" style="217" customWidth="1"/>
    <col min="10498" max="10499" width="12.7109375" style="217" customWidth="1"/>
    <col min="10500" max="10500" width="39" style="217" customWidth="1"/>
    <col min="10501" max="10502" width="12" style="217" customWidth="1"/>
    <col min="10503" max="10503" width="13.5703125" style="217" customWidth="1"/>
    <col min="10504" max="10504" width="5.7109375" style="217" customWidth="1"/>
    <col min="10505" max="10752" width="9.140625" style="217"/>
    <col min="10753" max="10753" width="2.28515625" style="217" customWidth="1"/>
    <col min="10754" max="10755" width="12.7109375" style="217" customWidth="1"/>
    <col min="10756" max="10756" width="39" style="217" customWidth="1"/>
    <col min="10757" max="10758" width="12" style="217" customWidth="1"/>
    <col min="10759" max="10759" width="13.5703125" style="217" customWidth="1"/>
    <col min="10760" max="10760" width="5.7109375" style="217" customWidth="1"/>
    <col min="10761" max="11008" width="9.140625" style="217"/>
    <col min="11009" max="11009" width="2.28515625" style="217" customWidth="1"/>
    <col min="11010" max="11011" width="12.7109375" style="217" customWidth="1"/>
    <col min="11012" max="11012" width="39" style="217" customWidth="1"/>
    <col min="11013" max="11014" width="12" style="217" customWidth="1"/>
    <col min="11015" max="11015" width="13.5703125" style="217" customWidth="1"/>
    <col min="11016" max="11016" width="5.7109375" style="217" customWidth="1"/>
    <col min="11017" max="11264" width="9.140625" style="217"/>
    <col min="11265" max="11265" width="2.28515625" style="217" customWidth="1"/>
    <col min="11266" max="11267" width="12.7109375" style="217" customWidth="1"/>
    <col min="11268" max="11268" width="39" style="217" customWidth="1"/>
    <col min="11269" max="11270" width="12" style="217" customWidth="1"/>
    <col min="11271" max="11271" width="13.5703125" style="217" customWidth="1"/>
    <col min="11272" max="11272" width="5.7109375" style="217" customWidth="1"/>
    <col min="11273" max="11520" width="9.140625" style="217"/>
    <col min="11521" max="11521" width="2.28515625" style="217" customWidth="1"/>
    <col min="11522" max="11523" width="12.7109375" style="217" customWidth="1"/>
    <col min="11524" max="11524" width="39" style="217" customWidth="1"/>
    <col min="11525" max="11526" width="12" style="217" customWidth="1"/>
    <col min="11527" max="11527" width="13.5703125" style="217" customWidth="1"/>
    <col min="11528" max="11528" width="5.7109375" style="217" customWidth="1"/>
    <col min="11529" max="11776" width="9.140625" style="217"/>
    <col min="11777" max="11777" width="2.28515625" style="217" customWidth="1"/>
    <col min="11778" max="11779" width="12.7109375" style="217" customWidth="1"/>
    <col min="11780" max="11780" width="39" style="217" customWidth="1"/>
    <col min="11781" max="11782" width="12" style="217" customWidth="1"/>
    <col min="11783" max="11783" width="13.5703125" style="217" customWidth="1"/>
    <col min="11784" max="11784" width="5.7109375" style="217" customWidth="1"/>
    <col min="11785" max="12032" width="9.140625" style="217"/>
    <col min="12033" max="12033" width="2.28515625" style="217" customWidth="1"/>
    <col min="12034" max="12035" width="12.7109375" style="217" customWidth="1"/>
    <col min="12036" max="12036" width="39" style="217" customWidth="1"/>
    <col min="12037" max="12038" width="12" style="217" customWidth="1"/>
    <col min="12039" max="12039" width="13.5703125" style="217" customWidth="1"/>
    <col min="12040" max="12040" width="5.7109375" style="217" customWidth="1"/>
    <col min="12041" max="12288" width="9.140625" style="217"/>
    <col min="12289" max="12289" width="2.28515625" style="217" customWidth="1"/>
    <col min="12290" max="12291" width="12.7109375" style="217" customWidth="1"/>
    <col min="12292" max="12292" width="39" style="217" customWidth="1"/>
    <col min="12293" max="12294" width="12" style="217" customWidth="1"/>
    <col min="12295" max="12295" width="13.5703125" style="217" customWidth="1"/>
    <col min="12296" max="12296" width="5.7109375" style="217" customWidth="1"/>
    <col min="12297" max="12544" width="9.140625" style="217"/>
    <col min="12545" max="12545" width="2.28515625" style="217" customWidth="1"/>
    <col min="12546" max="12547" width="12.7109375" style="217" customWidth="1"/>
    <col min="12548" max="12548" width="39" style="217" customWidth="1"/>
    <col min="12549" max="12550" width="12" style="217" customWidth="1"/>
    <col min="12551" max="12551" width="13.5703125" style="217" customWidth="1"/>
    <col min="12552" max="12552" width="5.7109375" style="217" customWidth="1"/>
    <col min="12553" max="12800" width="9.140625" style="217"/>
    <col min="12801" max="12801" width="2.28515625" style="217" customWidth="1"/>
    <col min="12802" max="12803" width="12.7109375" style="217" customWidth="1"/>
    <col min="12804" max="12804" width="39" style="217" customWidth="1"/>
    <col min="12805" max="12806" width="12" style="217" customWidth="1"/>
    <col min="12807" max="12807" width="13.5703125" style="217" customWidth="1"/>
    <col min="12808" max="12808" width="5.7109375" style="217" customWidth="1"/>
    <col min="12809" max="13056" width="9.140625" style="217"/>
    <col min="13057" max="13057" width="2.28515625" style="217" customWidth="1"/>
    <col min="13058" max="13059" width="12.7109375" style="217" customWidth="1"/>
    <col min="13060" max="13060" width="39" style="217" customWidth="1"/>
    <col min="13061" max="13062" width="12" style="217" customWidth="1"/>
    <col min="13063" max="13063" width="13.5703125" style="217" customWidth="1"/>
    <col min="13064" max="13064" width="5.7109375" style="217" customWidth="1"/>
    <col min="13065" max="13312" width="9.140625" style="217"/>
    <col min="13313" max="13313" width="2.28515625" style="217" customWidth="1"/>
    <col min="13314" max="13315" width="12.7109375" style="217" customWidth="1"/>
    <col min="13316" max="13316" width="39" style="217" customWidth="1"/>
    <col min="13317" max="13318" width="12" style="217" customWidth="1"/>
    <col min="13319" max="13319" width="13.5703125" style="217" customWidth="1"/>
    <col min="13320" max="13320" width="5.7109375" style="217" customWidth="1"/>
    <col min="13321" max="13568" width="9.140625" style="217"/>
    <col min="13569" max="13569" width="2.28515625" style="217" customWidth="1"/>
    <col min="13570" max="13571" width="12.7109375" style="217" customWidth="1"/>
    <col min="13572" max="13572" width="39" style="217" customWidth="1"/>
    <col min="13573" max="13574" width="12" style="217" customWidth="1"/>
    <col min="13575" max="13575" width="13.5703125" style="217" customWidth="1"/>
    <col min="13576" max="13576" width="5.7109375" style="217" customWidth="1"/>
    <col min="13577" max="13824" width="9.140625" style="217"/>
    <col min="13825" max="13825" width="2.28515625" style="217" customWidth="1"/>
    <col min="13826" max="13827" width="12.7109375" style="217" customWidth="1"/>
    <col min="13828" max="13828" width="39" style="217" customWidth="1"/>
    <col min="13829" max="13830" width="12" style="217" customWidth="1"/>
    <col min="13831" max="13831" width="13.5703125" style="217" customWidth="1"/>
    <col min="13832" max="13832" width="5.7109375" style="217" customWidth="1"/>
    <col min="13833" max="14080" width="9.140625" style="217"/>
    <col min="14081" max="14081" width="2.28515625" style="217" customWidth="1"/>
    <col min="14082" max="14083" width="12.7109375" style="217" customWidth="1"/>
    <col min="14084" max="14084" width="39" style="217" customWidth="1"/>
    <col min="14085" max="14086" width="12" style="217" customWidth="1"/>
    <col min="14087" max="14087" width="13.5703125" style="217" customWidth="1"/>
    <col min="14088" max="14088" width="5.7109375" style="217" customWidth="1"/>
    <col min="14089" max="14336" width="9.140625" style="217"/>
    <col min="14337" max="14337" width="2.28515625" style="217" customWidth="1"/>
    <col min="14338" max="14339" width="12.7109375" style="217" customWidth="1"/>
    <col min="14340" max="14340" width="39" style="217" customWidth="1"/>
    <col min="14341" max="14342" width="12" style="217" customWidth="1"/>
    <col min="14343" max="14343" width="13.5703125" style="217" customWidth="1"/>
    <col min="14344" max="14344" width="5.7109375" style="217" customWidth="1"/>
    <col min="14345" max="14592" width="9.140625" style="217"/>
    <col min="14593" max="14593" width="2.28515625" style="217" customWidth="1"/>
    <col min="14594" max="14595" width="12.7109375" style="217" customWidth="1"/>
    <col min="14596" max="14596" width="39" style="217" customWidth="1"/>
    <col min="14597" max="14598" width="12" style="217" customWidth="1"/>
    <col min="14599" max="14599" width="13.5703125" style="217" customWidth="1"/>
    <col min="14600" max="14600" width="5.7109375" style="217" customWidth="1"/>
    <col min="14601" max="14848" width="9.140625" style="217"/>
    <col min="14849" max="14849" width="2.28515625" style="217" customWidth="1"/>
    <col min="14850" max="14851" width="12.7109375" style="217" customWidth="1"/>
    <col min="14852" max="14852" width="39" style="217" customWidth="1"/>
    <col min="14853" max="14854" width="12" style="217" customWidth="1"/>
    <col min="14855" max="14855" width="13.5703125" style="217" customWidth="1"/>
    <col min="14856" max="14856" width="5.7109375" style="217" customWidth="1"/>
    <col min="14857" max="15104" width="9.140625" style="217"/>
    <col min="15105" max="15105" width="2.28515625" style="217" customWidth="1"/>
    <col min="15106" max="15107" width="12.7109375" style="217" customWidth="1"/>
    <col min="15108" max="15108" width="39" style="217" customWidth="1"/>
    <col min="15109" max="15110" width="12" style="217" customWidth="1"/>
    <col min="15111" max="15111" width="13.5703125" style="217" customWidth="1"/>
    <col min="15112" max="15112" width="5.7109375" style="217" customWidth="1"/>
    <col min="15113" max="15360" width="9.140625" style="217"/>
    <col min="15361" max="15361" width="2.28515625" style="217" customWidth="1"/>
    <col min="15362" max="15363" width="12.7109375" style="217" customWidth="1"/>
    <col min="15364" max="15364" width="39" style="217" customWidth="1"/>
    <col min="15365" max="15366" width="12" style="217" customWidth="1"/>
    <col min="15367" max="15367" width="13.5703125" style="217" customWidth="1"/>
    <col min="15368" max="15368" width="5.7109375" style="217" customWidth="1"/>
    <col min="15369" max="15616" width="9.140625" style="217"/>
    <col min="15617" max="15617" width="2.28515625" style="217" customWidth="1"/>
    <col min="15618" max="15619" width="12.7109375" style="217" customWidth="1"/>
    <col min="15620" max="15620" width="39" style="217" customWidth="1"/>
    <col min="15621" max="15622" width="12" style="217" customWidth="1"/>
    <col min="15623" max="15623" width="13.5703125" style="217" customWidth="1"/>
    <col min="15624" max="15624" width="5.7109375" style="217" customWidth="1"/>
    <col min="15625" max="15872" width="9.140625" style="217"/>
    <col min="15873" max="15873" width="2.28515625" style="217" customWidth="1"/>
    <col min="15874" max="15875" width="12.7109375" style="217" customWidth="1"/>
    <col min="15876" max="15876" width="39" style="217" customWidth="1"/>
    <col min="15877" max="15878" width="12" style="217" customWidth="1"/>
    <col min="15879" max="15879" width="13.5703125" style="217" customWidth="1"/>
    <col min="15880" max="15880" width="5.7109375" style="217" customWidth="1"/>
    <col min="15881" max="16128" width="9.140625" style="217"/>
    <col min="16129" max="16129" width="2.28515625" style="217" customWidth="1"/>
    <col min="16130" max="16131" width="12.7109375" style="217" customWidth="1"/>
    <col min="16132" max="16132" width="39" style="217" customWidth="1"/>
    <col min="16133" max="16134" width="12" style="217" customWidth="1"/>
    <col min="16135" max="16135" width="13.5703125" style="217" customWidth="1"/>
    <col min="16136" max="16136" width="5.7109375" style="217" customWidth="1"/>
    <col min="16137" max="16384" width="9.140625" style="217"/>
  </cols>
  <sheetData>
    <row r="1" spans="1:8" ht="75" customHeight="1" x14ac:dyDescent="0.2">
      <c r="A1" s="251"/>
      <c r="B1" s="252"/>
      <c r="C1" s="252"/>
      <c r="D1" s="252"/>
      <c r="E1" s="252"/>
      <c r="F1" s="252"/>
      <c r="G1" s="252"/>
      <c r="H1" s="253"/>
    </row>
    <row r="2" spans="1:8" ht="25.5" x14ac:dyDescent="0.2">
      <c r="A2" s="254" t="s">
        <v>535</v>
      </c>
      <c r="B2" s="255"/>
      <c r="C2" s="255"/>
      <c r="D2" s="255"/>
      <c r="E2" s="255"/>
      <c r="F2" s="255"/>
      <c r="G2" s="255"/>
      <c r="H2" s="256"/>
    </row>
    <row r="3" spans="1:8" ht="16.5" x14ac:dyDescent="0.2">
      <c r="A3" s="257" t="s">
        <v>536</v>
      </c>
      <c r="B3" s="258"/>
      <c r="C3" s="258"/>
      <c r="D3" s="258"/>
      <c r="E3" s="258"/>
      <c r="F3" s="258"/>
      <c r="G3" s="258"/>
      <c r="H3" s="259"/>
    </row>
    <row r="4" spans="1:8" ht="16.5" x14ac:dyDescent="0.2">
      <c r="A4" s="257" t="s">
        <v>537</v>
      </c>
      <c r="B4" s="258"/>
      <c r="C4" s="258"/>
      <c r="D4" s="258"/>
      <c r="E4" s="258"/>
      <c r="F4" s="258"/>
      <c r="G4" s="258"/>
      <c r="H4" s="259"/>
    </row>
    <row r="5" spans="1:8" x14ac:dyDescent="0.2">
      <c r="A5" s="218"/>
      <c r="H5" s="219"/>
    </row>
    <row r="6" spans="1:8" ht="39.75" customHeight="1" x14ac:dyDescent="0.2">
      <c r="A6" s="218"/>
      <c r="B6" s="249" t="s">
        <v>538</v>
      </c>
      <c r="C6" s="249"/>
      <c r="D6" s="260"/>
      <c r="E6" s="250"/>
      <c r="F6" s="250"/>
      <c r="G6" s="250"/>
      <c r="H6" s="219"/>
    </row>
    <row r="7" spans="1:8" ht="39.75" customHeight="1" x14ac:dyDescent="0.2">
      <c r="A7" s="218"/>
      <c r="B7" s="249" t="s">
        <v>539</v>
      </c>
      <c r="C7" s="249"/>
      <c r="D7" s="250"/>
      <c r="E7" s="250"/>
      <c r="F7" s="250"/>
      <c r="G7" s="250"/>
      <c r="H7" s="219"/>
    </row>
    <row r="8" spans="1:8" ht="39.75" customHeight="1" x14ac:dyDescent="0.2">
      <c r="A8" s="218"/>
      <c r="B8" s="249" t="s">
        <v>540</v>
      </c>
      <c r="C8" s="249"/>
      <c r="D8" s="250"/>
      <c r="E8" s="250"/>
      <c r="F8" s="250"/>
      <c r="G8" s="250"/>
      <c r="H8" s="219"/>
    </row>
    <row r="9" spans="1:8" ht="39.75" customHeight="1" x14ac:dyDescent="0.2">
      <c r="A9" s="218"/>
      <c r="B9" s="249" t="s">
        <v>541</v>
      </c>
      <c r="C9" s="249"/>
      <c r="D9" s="260"/>
      <c r="E9" s="260"/>
      <c r="F9" s="260"/>
      <c r="G9" s="260"/>
      <c r="H9" s="219"/>
    </row>
    <row r="10" spans="1:8" ht="39.75" customHeight="1" x14ac:dyDescent="0.2">
      <c r="A10" s="218"/>
      <c r="B10" s="249" t="s">
        <v>542</v>
      </c>
      <c r="C10" s="249"/>
      <c r="D10" s="250"/>
      <c r="E10" s="250"/>
      <c r="F10" s="250"/>
      <c r="G10" s="250"/>
      <c r="H10" s="219"/>
    </row>
    <row r="11" spans="1:8" ht="43.5" customHeight="1" x14ac:dyDescent="0.2">
      <c r="A11" s="218"/>
      <c r="B11" s="261" t="s">
        <v>547</v>
      </c>
      <c r="C11" s="261"/>
      <c r="D11" s="250"/>
      <c r="E11" s="250"/>
      <c r="F11" s="250"/>
      <c r="G11" s="250"/>
      <c r="H11" s="219"/>
    </row>
    <row r="12" spans="1:8" s="224" customFormat="1" ht="16.5" customHeight="1" x14ac:dyDescent="0.2">
      <c r="A12" s="220"/>
      <c r="B12" s="221"/>
      <c r="C12" s="221"/>
      <c r="D12" s="222"/>
      <c r="E12" s="222"/>
      <c r="F12" s="222"/>
      <c r="G12" s="222"/>
      <c r="H12" s="223"/>
    </row>
    <row r="13" spans="1:8" s="224" customFormat="1" ht="15.75" x14ac:dyDescent="0.2">
      <c r="A13" s="220"/>
      <c r="B13" s="221"/>
      <c r="C13" s="221"/>
      <c r="D13" s="222"/>
      <c r="E13" s="222"/>
      <c r="F13" s="222"/>
      <c r="G13" s="222"/>
      <c r="H13" s="223"/>
    </row>
    <row r="14" spans="1:8" s="224" customFormat="1" ht="15.75" x14ac:dyDescent="0.2">
      <c r="A14" s="220"/>
      <c r="B14" s="221"/>
      <c r="C14" s="221"/>
      <c r="D14" s="222"/>
      <c r="E14" s="222"/>
      <c r="F14" s="222"/>
      <c r="G14" s="222"/>
      <c r="H14" s="223"/>
    </row>
    <row r="15" spans="1:8" s="224" customFormat="1" ht="15.75" x14ac:dyDescent="0.2">
      <c r="A15" s="220"/>
      <c r="B15" s="221"/>
      <c r="C15" s="221"/>
      <c r="D15" s="222"/>
      <c r="E15" s="222"/>
      <c r="F15" s="222"/>
      <c r="G15" s="222"/>
      <c r="H15" s="223"/>
    </row>
    <row r="16" spans="1:8" s="224" customFormat="1" ht="15.75" x14ac:dyDescent="0.2">
      <c r="A16" s="220"/>
      <c r="B16" s="221"/>
      <c r="C16" s="221"/>
      <c r="D16" s="222"/>
      <c r="E16" s="222"/>
      <c r="F16" s="222"/>
      <c r="G16" s="222"/>
      <c r="H16" s="223"/>
    </row>
    <row r="17" spans="1:8" s="224" customFormat="1" ht="15.75" x14ac:dyDescent="0.2">
      <c r="A17" s="220"/>
      <c r="B17" s="221"/>
      <c r="C17" s="221"/>
      <c r="D17" s="222"/>
      <c r="E17" s="222"/>
      <c r="F17" s="222"/>
      <c r="G17" s="222"/>
      <c r="H17" s="223"/>
    </row>
    <row r="18" spans="1:8" s="224" customFormat="1" ht="15.75" x14ac:dyDescent="0.2">
      <c r="A18" s="220"/>
      <c r="B18" s="221"/>
      <c r="C18" s="221"/>
      <c r="D18" s="222"/>
      <c r="E18" s="222"/>
      <c r="F18" s="222"/>
      <c r="G18" s="222"/>
      <c r="H18" s="223"/>
    </row>
    <row r="19" spans="1:8" s="224" customFormat="1" ht="22.5" customHeight="1" x14ac:dyDescent="0.2">
      <c r="A19" s="220"/>
      <c r="B19" s="221"/>
      <c r="C19" s="221"/>
      <c r="D19" s="222"/>
      <c r="E19" s="222"/>
      <c r="F19" s="222"/>
      <c r="G19" s="222"/>
      <c r="H19" s="223"/>
    </row>
    <row r="20" spans="1:8" s="224" customFormat="1" ht="10.5" customHeight="1" x14ac:dyDescent="0.2">
      <c r="A20" s="220"/>
      <c r="B20" s="221"/>
      <c r="C20" s="221"/>
      <c r="D20" s="222"/>
      <c r="E20" s="222"/>
      <c r="F20" s="222"/>
      <c r="G20" s="222"/>
      <c r="H20" s="223"/>
    </row>
    <row r="21" spans="1:8" s="224" customFormat="1" ht="15.75" x14ac:dyDescent="0.2">
      <c r="A21" s="220"/>
      <c r="B21" s="221"/>
      <c r="C21" s="221"/>
      <c r="D21" s="222"/>
      <c r="E21" s="222"/>
      <c r="F21" s="222"/>
      <c r="G21" s="222"/>
      <c r="H21" s="223"/>
    </row>
    <row r="22" spans="1:8" s="224" customFormat="1" ht="6.75" customHeight="1" x14ac:dyDescent="0.2">
      <c r="A22" s="220"/>
      <c r="B22" s="221"/>
      <c r="C22" s="221"/>
      <c r="D22" s="222"/>
      <c r="E22" s="222"/>
      <c r="F22" s="222"/>
      <c r="G22" s="222"/>
      <c r="H22" s="223"/>
    </row>
    <row r="23" spans="1:8" s="224" customFormat="1" ht="12" customHeight="1" x14ac:dyDescent="0.2">
      <c r="A23" s="220"/>
      <c r="B23" s="221"/>
      <c r="C23" s="221"/>
      <c r="D23" s="222"/>
      <c r="E23" s="222"/>
      <c r="F23" s="222"/>
      <c r="G23" s="222"/>
      <c r="H23" s="223"/>
    </row>
    <row r="24" spans="1:8" s="224" customFormat="1" ht="9.75" customHeight="1" x14ac:dyDescent="0.2">
      <c r="A24" s="220"/>
      <c r="B24" s="221"/>
      <c r="C24" s="221"/>
      <c r="D24" s="222"/>
      <c r="E24" s="222"/>
      <c r="F24" s="222"/>
      <c r="G24" s="222"/>
      <c r="H24" s="223"/>
    </row>
    <row r="25" spans="1:8" s="224" customFormat="1" ht="15.75" x14ac:dyDescent="0.2">
      <c r="A25" s="220"/>
      <c r="B25" s="221"/>
      <c r="C25" s="221"/>
      <c r="D25" s="222"/>
      <c r="E25" s="222"/>
      <c r="F25" s="222"/>
      <c r="G25" s="222"/>
      <c r="H25" s="223"/>
    </row>
    <row r="26" spans="1:8" s="224" customFormat="1" ht="6.75" customHeight="1" x14ac:dyDescent="0.2">
      <c r="A26" s="220"/>
      <c r="B26" s="221"/>
      <c r="C26" s="221"/>
      <c r="D26" s="222"/>
      <c r="E26" s="222"/>
      <c r="F26" s="222"/>
      <c r="G26" s="222"/>
      <c r="H26" s="223"/>
    </row>
    <row r="27" spans="1:8" s="224" customFormat="1" ht="5.25" customHeight="1" x14ac:dyDescent="0.2">
      <c r="A27" s="220"/>
      <c r="B27" s="221"/>
      <c r="C27" s="221"/>
      <c r="D27" s="222"/>
      <c r="E27" s="222"/>
      <c r="F27" s="222"/>
      <c r="G27" s="222"/>
      <c r="H27" s="223"/>
    </row>
    <row r="28" spans="1:8" s="224" customFormat="1" ht="12" customHeight="1" x14ac:dyDescent="0.2">
      <c r="A28" s="220"/>
      <c r="B28" s="221"/>
      <c r="C28" s="221"/>
      <c r="D28" s="222"/>
      <c r="E28" s="222"/>
      <c r="F28" s="222"/>
      <c r="G28" s="222"/>
      <c r="H28" s="223"/>
    </row>
    <row r="29" spans="1:8" s="224" customFormat="1" ht="12.75" customHeight="1" x14ac:dyDescent="0.2">
      <c r="A29" s="220"/>
      <c r="B29" s="221"/>
      <c r="C29" s="221"/>
      <c r="D29" s="222"/>
      <c r="E29" s="222"/>
      <c r="F29" s="222"/>
      <c r="G29" s="222"/>
      <c r="H29" s="223"/>
    </row>
    <row r="30" spans="1:8" s="224" customFormat="1" ht="15" customHeight="1" x14ac:dyDescent="0.2">
      <c r="A30" s="220"/>
      <c r="B30" s="221"/>
      <c r="C30" s="221"/>
      <c r="D30" s="222"/>
      <c r="E30" s="222"/>
      <c r="F30" s="222"/>
      <c r="G30" s="222"/>
      <c r="H30" s="223"/>
    </row>
    <row r="31" spans="1:8" s="224" customFormat="1" ht="15.75" x14ac:dyDescent="0.2">
      <c r="A31" s="220"/>
      <c r="B31" s="221"/>
      <c r="C31" s="221"/>
      <c r="D31" s="222"/>
      <c r="E31" s="222"/>
      <c r="F31" s="222"/>
      <c r="G31" s="222"/>
      <c r="H31" s="223"/>
    </row>
    <row r="32" spans="1:8" s="224" customFormat="1" ht="15.75" x14ac:dyDescent="0.2">
      <c r="A32" s="220"/>
      <c r="B32" s="221"/>
      <c r="C32" s="221"/>
      <c r="D32" s="222"/>
      <c r="E32" s="222"/>
      <c r="F32" s="222"/>
      <c r="G32" s="222"/>
      <c r="H32" s="223"/>
    </row>
    <row r="33" spans="1:32" ht="27.75" customHeight="1" x14ac:dyDescent="0.2">
      <c r="A33" s="218"/>
      <c r="B33" s="225"/>
      <c r="C33" s="226"/>
      <c r="D33" s="227"/>
      <c r="E33" s="225"/>
      <c r="F33" s="225"/>
      <c r="G33" s="225"/>
      <c r="H33" s="219"/>
    </row>
    <row r="34" spans="1:32" ht="23.25" customHeight="1" x14ac:dyDescent="0.2">
      <c r="A34" s="218"/>
      <c r="B34" s="225"/>
      <c r="C34" s="226"/>
      <c r="D34" s="227"/>
      <c r="E34" s="225"/>
      <c r="F34" s="225"/>
      <c r="G34" s="225"/>
      <c r="H34" s="219"/>
    </row>
    <row r="35" spans="1:32" ht="21.75" customHeight="1" x14ac:dyDescent="0.2">
      <c r="A35" s="218"/>
      <c r="B35" s="225"/>
      <c r="C35" s="226"/>
      <c r="D35" s="227"/>
      <c r="E35" s="225"/>
      <c r="F35" s="225"/>
      <c r="G35" s="225"/>
      <c r="H35" s="219"/>
    </row>
    <row r="36" spans="1:32" ht="23.25" customHeight="1" x14ac:dyDescent="0.2">
      <c r="A36" s="218"/>
      <c r="B36" s="225"/>
      <c r="C36" s="226"/>
      <c r="D36" s="225"/>
      <c r="E36" s="225"/>
      <c r="F36" s="225"/>
      <c r="G36" s="225"/>
      <c r="H36" s="219"/>
    </row>
    <row r="37" spans="1:32" ht="23.25" customHeight="1" x14ac:dyDescent="0.2">
      <c r="A37" s="218"/>
      <c r="B37" s="225" t="s">
        <v>543</v>
      </c>
      <c r="C37" s="225" t="s">
        <v>51</v>
      </c>
      <c r="D37" s="225" t="s">
        <v>1</v>
      </c>
      <c r="E37" s="225" t="s">
        <v>544</v>
      </c>
      <c r="F37" s="225" t="s">
        <v>545</v>
      </c>
      <c r="G37" s="225" t="s">
        <v>546</v>
      </c>
      <c r="H37" s="219"/>
      <c r="AF37" s="217">
        <v>5.5</v>
      </c>
    </row>
    <row r="38" spans="1:32" x14ac:dyDescent="0.2">
      <c r="A38" s="218"/>
      <c r="H38" s="219"/>
    </row>
    <row r="39" spans="1:32" ht="21.75" customHeight="1" x14ac:dyDescent="0.2">
      <c r="A39" s="218"/>
      <c r="H39" s="219"/>
    </row>
    <row r="40" spans="1:32" ht="13.5" thickBot="1" x14ac:dyDescent="0.25">
      <c r="A40" s="228"/>
      <c r="B40" s="229"/>
      <c r="C40" s="229"/>
      <c r="D40" s="229"/>
      <c r="E40" s="229"/>
      <c r="F40" s="229"/>
      <c r="G40" s="229"/>
      <c r="H40" s="230"/>
    </row>
  </sheetData>
  <mergeCells count="16">
    <mergeCell ref="B9:C9"/>
    <mergeCell ref="D9:G9"/>
    <mergeCell ref="B10:C10"/>
    <mergeCell ref="D10:G10"/>
    <mergeCell ref="B11:C11"/>
    <mergeCell ref="D11:G11"/>
    <mergeCell ref="B7:C7"/>
    <mergeCell ref="D7:G7"/>
    <mergeCell ref="B8:C8"/>
    <mergeCell ref="D8:G8"/>
    <mergeCell ref="A1:H1"/>
    <mergeCell ref="A2:H2"/>
    <mergeCell ref="A3:H3"/>
    <mergeCell ref="A4:H4"/>
    <mergeCell ref="B6:C6"/>
    <mergeCell ref="D6:G6"/>
  </mergeCells>
  <printOptions horizontalCentered="1"/>
  <pageMargins left="0.23622047244094491" right="0.23622047244094491" top="0.43307086614173229" bottom="0.43307086614173229" header="0.31496062992125984" footer="0.31496062992125984"/>
  <pageSetup scale="83" orientation="portrait" r:id="rId1"/>
  <headerFooter>
    <oddHeader xml:space="preserve">&amp;C&amp;12Classification: &amp;KFF0000Project Confidential&amp;8&amp;K000000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5CFE-34D9-485E-AFFF-A8BEA948E613}">
  <dimension ref="A1:AN64"/>
  <sheetViews>
    <sheetView showGridLines="0" topLeftCell="A52" zoomScaleNormal="100" zoomScaleSheetLayoutView="70" workbookViewId="0">
      <selection activeCell="C8" sqref="C8:N8"/>
    </sheetView>
  </sheetViews>
  <sheetFormatPr defaultRowHeight="12.75" x14ac:dyDescent="0.25"/>
  <cols>
    <col min="1" max="1" width="3.140625" style="150" customWidth="1"/>
    <col min="2" max="2" width="3.7109375" style="205" customWidth="1"/>
    <col min="3" max="6" width="2.7109375" style="150" customWidth="1"/>
    <col min="7" max="7" width="2.42578125" style="150" customWidth="1"/>
    <col min="8" max="9" width="2.7109375" style="150" customWidth="1"/>
    <col min="10" max="10" width="3.85546875" style="150" customWidth="1"/>
    <col min="11" max="11" width="2.7109375" style="150" customWidth="1"/>
    <col min="12" max="12" width="5.85546875" style="150" customWidth="1"/>
    <col min="13" max="13" width="3.5703125" style="150" customWidth="1"/>
    <col min="14" max="14" width="4.5703125" style="150" customWidth="1"/>
    <col min="15" max="15" width="2.7109375" style="150" customWidth="1"/>
    <col min="16" max="16" width="3.5703125" style="150" customWidth="1"/>
    <col min="17" max="17" width="4" style="150" customWidth="1"/>
    <col min="18" max="22" width="2.7109375" style="150" customWidth="1"/>
    <col min="23" max="23" width="3.42578125" style="150" customWidth="1"/>
    <col min="24" max="24" width="3.7109375" style="150" customWidth="1"/>
    <col min="25" max="25" width="3.85546875" style="150" customWidth="1"/>
    <col min="26" max="26" width="3.42578125" style="150" customWidth="1"/>
    <col min="27" max="27" width="2.7109375" style="150" customWidth="1"/>
    <col min="28" max="28" width="3.140625" style="150" customWidth="1"/>
    <col min="29" max="29" width="2.85546875" style="150" customWidth="1"/>
    <col min="30" max="30" width="2.5703125" style="150" customWidth="1"/>
    <col min="31" max="31" width="3" style="150" customWidth="1"/>
    <col min="32" max="256" width="9.140625" style="150"/>
    <col min="257" max="257" width="3.140625" style="150" customWidth="1"/>
    <col min="258" max="258" width="3.7109375" style="150" customWidth="1"/>
    <col min="259" max="262" width="2.7109375" style="150" customWidth="1"/>
    <col min="263" max="263" width="2.42578125" style="150" customWidth="1"/>
    <col min="264" max="265" width="2.7109375" style="150" customWidth="1"/>
    <col min="266" max="266" width="3.85546875" style="150" customWidth="1"/>
    <col min="267" max="267" width="2.7109375" style="150" customWidth="1"/>
    <col min="268" max="268" width="5.85546875" style="150" customWidth="1"/>
    <col min="269" max="269" width="3.5703125" style="150" customWidth="1"/>
    <col min="270" max="270" width="4.5703125" style="150" customWidth="1"/>
    <col min="271" max="271" width="2.7109375" style="150" customWidth="1"/>
    <col min="272" max="272" width="3.5703125" style="150" customWidth="1"/>
    <col min="273" max="273" width="4" style="150" customWidth="1"/>
    <col min="274" max="278" width="2.7109375" style="150" customWidth="1"/>
    <col min="279" max="279" width="3.42578125" style="150" customWidth="1"/>
    <col min="280" max="280" width="3.7109375" style="150" customWidth="1"/>
    <col min="281" max="281" width="3.85546875" style="150" customWidth="1"/>
    <col min="282" max="282" width="3.42578125" style="150" customWidth="1"/>
    <col min="283" max="283" width="2.7109375" style="150" customWidth="1"/>
    <col min="284" max="284" width="3.140625" style="150" customWidth="1"/>
    <col min="285" max="285" width="2.85546875" style="150" customWidth="1"/>
    <col min="286" max="286" width="2.5703125" style="150" customWidth="1"/>
    <col min="287" max="287" width="3" style="150" customWidth="1"/>
    <col min="288" max="512" width="9.140625" style="150"/>
    <col min="513" max="513" width="3.140625" style="150" customWidth="1"/>
    <col min="514" max="514" width="3.7109375" style="150" customWidth="1"/>
    <col min="515" max="518" width="2.7109375" style="150" customWidth="1"/>
    <col min="519" max="519" width="2.42578125" style="150" customWidth="1"/>
    <col min="520" max="521" width="2.7109375" style="150" customWidth="1"/>
    <col min="522" max="522" width="3.85546875" style="150" customWidth="1"/>
    <col min="523" max="523" width="2.7109375" style="150" customWidth="1"/>
    <col min="524" max="524" width="5.85546875" style="150" customWidth="1"/>
    <col min="525" max="525" width="3.5703125" style="150" customWidth="1"/>
    <col min="526" max="526" width="4.5703125" style="150" customWidth="1"/>
    <col min="527" max="527" width="2.7109375" style="150" customWidth="1"/>
    <col min="528" max="528" width="3.5703125" style="150" customWidth="1"/>
    <col min="529" max="529" width="4" style="150" customWidth="1"/>
    <col min="530" max="534" width="2.7109375" style="150" customWidth="1"/>
    <col min="535" max="535" width="3.42578125" style="150" customWidth="1"/>
    <col min="536" max="536" width="3.7109375" style="150" customWidth="1"/>
    <col min="537" max="537" width="3.85546875" style="150" customWidth="1"/>
    <col min="538" max="538" width="3.42578125" style="150" customWidth="1"/>
    <col min="539" max="539" width="2.7109375" style="150" customWidth="1"/>
    <col min="540" max="540" width="3.140625" style="150" customWidth="1"/>
    <col min="541" max="541" width="2.85546875" style="150" customWidth="1"/>
    <col min="542" max="542" width="2.5703125" style="150" customWidth="1"/>
    <col min="543" max="543" width="3" style="150" customWidth="1"/>
    <col min="544" max="768" width="9.140625" style="150"/>
    <col min="769" max="769" width="3.140625" style="150" customWidth="1"/>
    <col min="770" max="770" width="3.7109375" style="150" customWidth="1"/>
    <col min="771" max="774" width="2.7109375" style="150" customWidth="1"/>
    <col min="775" max="775" width="2.42578125" style="150" customWidth="1"/>
    <col min="776" max="777" width="2.7109375" style="150" customWidth="1"/>
    <col min="778" max="778" width="3.85546875" style="150" customWidth="1"/>
    <col min="779" max="779" width="2.7109375" style="150" customWidth="1"/>
    <col min="780" max="780" width="5.85546875" style="150" customWidth="1"/>
    <col min="781" max="781" width="3.5703125" style="150" customWidth="1"/>
    <col min="782" max="782" width="4.5703125" style="150" customWidth="1"/>
    <col min="783" max="783" width="2.7109375" style="150" customWidth="1"/>
    <col min="784" max="784" width="3.5703125" style="150" customWidth="1"/>
    <col min="785" max="785" width="4" style="150" customWidth="1"/>
    <col min="786" max="790" width="2.7109375" style="150" customWidth="1"/>
    <col min="791" max="791" width="3.42578125" style="150" customWidth="1"/>
    <col min="792" max="792" width="3.7109375" style="150" customWidth="1"/>
    <col min="793" max="793" width="3.85546875" style="150" customWidth="1"/>
    <col min="794" max="794" width="3.42578125" style="150" customWidth="1"/>
    <col min="795" max="795" width="2.7109375" style="150" customWidth="1"/>
    <col min="796" max="796" width="3.140625" style="150" customWidth="1"/>
    <col min="797" max="797" width="2.85546875" style="150" customWidth="1"/>
    <col min="798" max="798" width="2.5703125" style="150" customWidth="1"/>
    <col min="799" max="799" width="3" style="150" customWidth="1"/>
    <col min="800" max="1024" width="9.140625" style="150"/>
    <col min="1025" max="1025" width="3.140625" style="150" customWidth="1"/>
    <col min="1026" max="1026" width="3.7109375" style="150" customWidth="1"/>
    <col min="1027" max="1030" width="2.7109375" style="150" customWidth="1"/>
    <col min="1031" max="1031" width="2.42578125" style="150" customWidth="1"/>
    <col min="1032" max="1033" width="2.7109375" style="150" customWidth="1"/>
    <col min="1034" max="1034" width="3.85546875" style="150" customWidth="1"/>
    <col min="1035" max="1035" width="2.7109375" style="150" customWidth="1"/>
    <col min="1036" max="1036" width="5.85546875" style="150" customWidth="1"/>
    <col min="1037" max="1037" width="3.5703125" style="150" customWidth="1"/>
    <col min="1038" max="1038" width="4.5703125" style="150" customWidth="1"/>
    <col min="1039" max="1039" width="2.7109375" style="150" customWidth="1"/>
    <col min="1040" max="1040" width="3.5703125" style="150" customWidth="1"/>
    <col min="1041" max="1041" width="4" style="150" customWidth="1"/>
    <col min="1042" max="1046" width="2.7109375" style="150" customWidth="1"/>
    <col min="1047" max="1047" width="3.42578125" style="150" customWidth="1"/>
    <col min="1048" max="1048" width="3.7109375" style="150" customWidth="1"/>
    <col min="1049" max="1049" width="3.85546875" style="150" customWidth="1"/>
    <col min="1050" max="1050" width="3.42578125" style="150" customWidth="1"/>
    <col min="1051" max="1051" width="2.7109375" style="150" customWidth="1"/>
    <col min="1052" max="1052" width="3.140625" style="150" customWidth="1"/>
    <col min="1053" max="1053" width="2.85546875" style="150" customWidth="1"/>
    <col min="1054" max="1054" width="2.5703125" style="150" customWidth="1"/>
    <col min="1055" max="1055" width="3" style="150" customWidth="1"/>
    <col min="1056" max="1280" width="9.140625" style="150"/>
    <col min="1281" max="1281" width="3.140625" style="150" customWidth="1"/>
    <col min="1282" max="1282" width="3.7109375" style="150" customWidth="1"/>
    <col min="1283" max="1286" width="2.7109375" style="150" customWidth="1"/>
    <col min="1287" max="1287" width="2.42578125" style="150" customWidth="1"/>
    <col min="1288" max="1289" width="2.7109375" style="150" customWidth="1"/>
    <col min="1290" max="1290" width="3.85546875" style="150" customWidth="1"/>
    <col min="1291" max="1291" width="2.7109375" style="150" customWidth="1"/>
    <col min="1292" max="1292" width="5.85546875" style="150" customWidth="1"/>
    <col min="1293" max="1293" width="3.5703125" style="150" customWidth="1"/>
    <col min="1294" max="1294" width="4.5703125" style="150" customWidth="1"/>
    <col min="1295" max="1295" width="2.7109375" style="150" customWidth="1"/>
    <col min="1296" max="1296" width="3.5703125" style="150" customWidth="1"/>
    <col min="1297" max="1297" width="4" style="150" customWidth="1"/>
    <col min="1298" max="1302" width="2.7109375" style="150" customWidth="1"/>
    <col min="1303" max="1303" width="3.42578125" style="150" customWidth="1"/>
    <col min="1304" max="1304" width="3.7109375" style="150" customWidth="1"/>
    <col min="1305" max="1305" width="3.85546875" style="150" customWidth="1"/>
    <col min="1306" max="1306" width="3.42578125" style="150" customWidth="1"/>
    <col min="1307" max="1307" width="2.7109375" style="150" customWidth="1"/>
    <col min="1308" max="1308" width="3.140625" style="150" customWidth="1"/>
    <col min="1309" max="1309" width="2.85546875" style="150" customWidth="1"/>
    <col min="1310" max="1310" width="2.5703125" style="150" customWidth="1"/>
    <col min="1311" max="1311" width="3" style="150" customWidth="1"/>
    <col min="1312" max="1536" width="9.140625" style="150"/>
    <col min="1537" max="1537" width="3.140625" style="150" customWidth="1"/>
    <col min="1538" max="1538" width="3.7109375" style="150" customWidth="1"/>
    <col min="1539" max="1542" width="2.7109375" style="150" customWidth="1"/>
    <col min="1543" max="1543" width="2.42578125" style="150" customWidth="1"/>
    <col min="1544" max="1545" width="2.7109375" style="150" customWidth="1"/>
    <col min="1546" max="1546" width="3.85546875" style="150" customWidth="1"/>
    <col min="1547" max="1547" width="2.7109375" style="150" customWidth="1"/>
    <col min="1548" max="1548" width="5.85546875" style="150" customWidth="1"/>
    <col min="1549" max="1549" width="3.5703125" style="150" customWidth="1"/>
    <col min="1550" max="1550" width="4.5703125" style="150" customWidth="1"/>
    <col min="1551" max="1551" width="2.7109375" style="150" customWidth="1"/>
    <col min="1552" max="1552" width="3.5703125" style="150" customWidth="1"/>
    <col min="1553" max="1553" width="4" style="150" customWidth="1"/>
    <col min="1554" max="1558" width="2.7109375" style="150" customWidth="1"/>
    <col min="1559" max="1559" width="3.42578125" style="150" customWidth="1"/>
    <col min="1560" max="1560" width="3.7109375" style="150" customWidth="1"/>
    <col min="1561" max="1561" width="3.85546875" style="150" customWidth="1"/>
    <col min="1562" max="1562" width="3.42578125" style="150" customWidth="1"/>
    <col min="1563" max="1563" width="2.7109375" style="150" customWidth="1"/>
    <col min="1564" max="1564" width="3.140625" style="150" customWidth="1"/>
    <col min="1565" max="1565" width="2.85546875" style="150" customWidth="1"/>
    <col min="1566" max="1566" width="2.5703125" style="150" customWidth="1"/>
    <col min="1567" max="1567" width="3" style="150" customWidth="1"/>
    <col min="1568" max="1792" width="9.140625" style="150"/>
    <col min="1793" max="1793" width="3.140625" style="150" customWidth="1"/>
    <col min="1794" max="1794" width="3.7109375" style="150" customWidth="1"/>
    <col min="1795" max="1798" width="2.7109375" style="150" customWidth="1"/>
    <col min="1799" max="1799" width="2.42578125" style="150" customWidth="1"/>
    <col min="1800" max="1801" width="2.7109375" style="150" customWidth="1"/>
    <col min="1802" max="1802" width="3.85546875" style="150" customWidth="1"/>
    <col min="1803" max="1803" width="2.7109375" style="150" customWidth="1"/>
    <col min="1804" max="1804" width="5.85546875" style="150" customWidth="1"/>
    <col min="1805" max="1805" width="3.5703125" style="150" customWidth="1"/>
    <col min="1806" max="1806" width="4.5703125" style="150" customWidth="1"/>
    <col min="1807" max="1807" width="2.7109375" style="150" customWidth="1"/>
    <col min="1808" max="1808" width="3.5703125" style="150" customWidth="1"/>
    <col min="1809" max="1809" width="4" style="150" customWidth="1"/>
    <col min="1810" max="1814" width="2.7109375" style="150" customWidth="1"/>
    <col min="1815" max="1815" width="3.42578125" style="150" customWidth="1"/>
    <col min="1816" max="1816" width="3.7109375" style="150" customWidth="1"/>
    <col min="1817" max="1817" width="3.85546875" style="150" customWidth="1"/>
    <col min="1818" max="1818" width="3.42578125" style="150" customWidth="1"/>
    <col min="1819" max="1819" width="2.7109375" style="150" customWidth="1"/>
    <col min="1820" max="1820" width="3.140625" style="150" customWidth="1"/>
    <col min="1821" max="1821" width="2.85546875" style="150" customWidth="1"/>
    <col min="1822" max="1822" width="2.5703125" style="150" customWidth="1"/>
    <col min="1823" max="1823" width="3" style="150" customWidth="1"/>
    <col min="1824" max="2048" width="9.140625" style="150"/>
    <col min="2049" max="2049" width="3.140625" style="150" customWidth="1"/>
    <col min="2050" max="2050" width="3.7109375" style="150" customWidth="1"/>
    <col min="2051" max="2054" width="2.7109375" style="150" customWidth="1"/>
    <col min="2055" max="2055" width="2.42578125" style="150" customWidth="1"/>
    <col min="2056" max="2057" width="2.7109375" style="150" customWidth="1"/>
    <col min="2058" max="2058" width="3.85546875" style="150" customWidth="1"/>
    <col min="2059" max="2059" width="2.7109375" style="150" customWidth="1"/>
    <col min="2060" max="2060" width="5.85546875" style="150" customWidth="1"/>
    <col min="2061" max="2061" width="3.5703125" style="150" customWidth="1"/>
    <col min="2062" max="2062" width="4.5703125" style="150" customWidth="1"/>
    <col min="2063" max="2063" width="2.7109375" style="150" customWidth="1"/>
    <col min="2064" max="2064" width="3.5703125" style="150" customWidth="1"/>
    <col min="2065" max="2065" width="4" style="150" customWidth="1"/>
    <col min="2066" max="2070" width="2.7109375" style="150" customWidth="1"/>
    <col min="2071" max="2071" width="3.42578125" style="150" customWidth="1"/>
    <col min="2072" max="2072" width="3.7109375" style="150" customWidth="1"/>
    <col min="2073" max="2073" width="3.85546875" style="150" customWidth="1"/>
    <col min="2074" max="2074" width="3.42578125" style="150" customWidth="1"/>
    <col min="2075" max="2075" width="2.7109375" style="150" customWidth="1"/>
    <col min="2076" max="2076" width="3.140625" style="150" customWidth="1"/>
    <col min="2077" max="2077" width="2.85546875" style="150" customWidth="1"/>
    <col min="2078" max="2078" width="2.5703125" style="150" customWidth="1"/>
    <col min="2079" max="2079" width="3" style="150" customWidth="1"/>
    <col min="2080" max="2304" width="9.140625" style="150"/>
    <col min="2305" max="2305" width="3.140625" style="150" customWidth="1"/>
    <col min="2306" max="2306" width="3.7109375" style="150" customWidth="1"/>
    <col min="2307" max="2310" width="2.7109375" style="150" customWidth="1"/>
    <col min="2311" max="2311" width="2.42578125" style="150" customWidth="1"/>
    <col min="2312" max="2313" width="2.7109375" style="150" customWidth="1"/>
    <col min="2314" max="2314" width="3.85546875" style="150" customWidth="1"/>
    <col min="2315" max="2315" width="2.7109375" style="150" customWidth="1"/>
    <col min="2316" max="2316" width="5.85546875" style="150" customWidth="1"/>
    <col min="2317" max="2317" width="3.5703125" style="150" customWidth="1"/>
    <col min="2318" max="2318" width="4.5703125" style="150" customWidth="1"/>
    <col min="2319" max="2319" width="2.7109375" style="150" customWidth="1"/>
    <col min="2320" max="2320" width="3.5703125" style="150" customWidth="1"/>
    <col min="2321" max="2321" width="4" style="150" customWidth="1"/>
    <col min="2322" max="2326" width="2.7109375" style="150" customWidth="1"/>
    <col min="2327" max="2327" width="3.42578125" style="150" customWidth="1"/>
    <col min="2328" max="2328" width="3.7109375" style="150" customWidth="1"/>
    <col min="2329" max="2329" width="3.85546875" style="150" customWidth="1"/>
    <col min="2330" max="2330" width="3.42578125" style="150" customWidth="1"/>
    <col min="2331" max="2331" width="2.7109375" style="150" customWidth="1"/>
    <col min="2332" max="2332" width="3.140625" style="150" customWidth="1"/>
    <col min="2333" max="2333" width="2.85546875" style="150" customWidth="1"/>
    <col min="2334" max="2334" width="2.5703125" style="150" customWidth="1"/>
    <col min="2335" max="2335" width="3" style="150" customWidth="1"/>
    <col min="2336" max="2560" width="9.140625" style="150"/>
    <col min="2561" max="2561" width="3.140625" style="150" customWidth="1"/>
    <col min="2562" max="2562" width="3.7109375" style="150" customWidth="1"/>
    <col min="2563" max="2566" width="2.7109375" style="150" customWidth="1"/>
    <col min="2567" max="2567" width="2.42578125" style="150" customWidth="1"/>
    <col min="2568" max="2569" width="2.7109375" style="150" customWidth="1"/>
    <col min="2570" max="2570" width="3.85546875" style="150" customWidth="1"/>
    <col min="2571" max="2571" width="2.7109375" style="150" customWidth="1"/>
    <col min="2572" max="2572" width="5.85546875" style="150" customWidth="1"/>
    <col min="2573" max="2573" width="3.5703125" style="150" customWidth="1"/>
    <col min="2574" max="2574" width="4.5703125" style="150" customWidth="1"/>
    <col min="2575" max="2575" width="2.7109375" style="150" customWidth="1"/>
    <col min="2576" max="2576" width="3.5703125" style="150" customWidth="1"/>
    <col min="2577" max="2577" width="4" style="150" customWidth="1"/>
    <col min="2578" max="2582" width="2.7109375" style="150" customWidth="1"/>
    <col min="2583" max="2583" width="3.42578125" style="150" customWidth="1"/>
    <col min="2584" max="2584" width="3.7109375" style="150" customWidth="1"/>
    <col min="2585" max="2585" width="3.85546875" style="150" customWidth="1"/>
    <col min="2586" max="2586" width="3.42578125" style="150" customWidth="1"/>
    <col min="2587" max="2587" width="2.7109375" style="150" customWidth="1"/>
    <col min="2588" max="2588" width="3.140625" style="150" customWidth="1"/>
    <col min="2589" max="2589" width="2.85546875" style="150" customWidth="1"/>
    <col min="2590" max="2590" width="2.5703125" style="150" customWidth="1"/>
    <col min="2591" max="2591" width="3" style="150" customWidth="1"/>
    <col min="2592" max="2816" width="9.140625" style="150"/>
    <col min="2817" max="2817" width="3.140625" style="150" customWidth="1"/>
    <col min="2818" max="2818" width="3.7109375" style="150" customWidth="1"/>
    <col min="2819" max="2822" width="2.7109375" style="150" customWidth="1"/>
    <col min="2823" max="2823" width="2.42578125" style="150" customWidth="1"/>
    <col min="2824" max="2825" width="2.7109375" style="150" customWidth="1"/>
    <col min="2826" max="2826" width="3.85546875" style="150" customWidth="1"/>
    <col min="2827" max="2827" width="2.7109375" style="150" customWidth="1"/>
    <col min="2828" max="2828" width="5.85546875" style="150" customWidth="1"/>
    <col min="2829" max="2829" width="3.5703125" style="150" customWidth="1"/>
    <col min="2830" max="2830" width="4.5703125" style="150" customWidth="1"/>
    <col min="2831" max="2831" width="2.7109375" style="150" customWidth="1"/>
    <col min="2832" max="2832" width="3.5703125" style="150" customWidth="1"/>
    <col min="2833" max="2833" width="4" style="150" customWidth="1"/>
    <col min="2834" max="2838" width="2.7109375" style="150" customWidth="1"/>
    <col min="2839" max="2839" width="3.42578125" style="150" customWidth="1"/>
    <col min="2840" max="2840" width="3.7109375" style="150" customWidth="1"/>
    <col min="2841" max="2841" width="3.85546875" style="150" customWidth="1"/>
    <col min="2842" max="2842" width="3.42578125" style="150" customWidth="1"/>
    <col min="2843" max="2843" width="2.7109375" style="150" customWidth="1"/>
    <col min="2844" max="2844" width="3.140625" style="150" customWidth="1"/>
    <col min="2845" max="2845" width="2.85546875" style="150" customWidth="1"/>
    <col min="2846" max="2846" width="2.5703125" style="150" customWidth="1"/>
    <col min="2847" max="2847" width="3" style="150" customWidth="1"/>
    <col min="2848" max="3072" width="9.140625" style="150"/>
    <col min="3073" max="3073" width="3.140625" style="150" customWidth="1"/>
    <col min="3074" max="3074" width="3.7109375" style="150" customWidth="1"/>
    <col min="3075" max="3078" width="2.7109375" style="150" customWidth="1"/>
    <col min="3079" max="3079" width="2.42578125" style="150" customWidth="1"/>
    <col min="3080" max="3081" width="2.7109375" style="150" customWidth="1"/>
    <col min="3082" max="3082" width="3.85546875" style="150" customWidth="1"/>
    <col min="3083" max="3083" width="2.7109375" style="150" customWidth="1"/>
    <col min="3084" max="3084" width="5.85546875" style="150" customWidth="1"/>
    <col min="3085" max="3085" width="3.5703125" style="150" customWidth="1"/>
    <col min="3086" max="3086" width="4.5703125" style="150" customWidth="1"/>
    <col min="3087" max="3087" width="2.7109375" style="150" customWidth="1"/>
    <col min="3088" max="3088" width="3.5703125" style="150" customWidth="1"/>
    <col min="3089" max="3089" width="4" style="150" customWidth="1"/>
    <col min="3090" max="3094" width="2.7109375" style="150" customWidth="1"/>
    <col min="3095" max="3095" width="3.42578125" style="150" customWidth="1"/>
    <col min="3096" max="3096" width="3.7109375" style="150" customWidth="1"/>
    <col min="3097" max="3097" width="3.85546875" style="150" customWidth="1"/>
    <col min="3098" max="3098" width="3.42578125" style="150" customWidth="1"/>
    <col min="3099" max="3099" width="2.7109375" style="150" customWidth="1"/>
    <col min="3100" max="3100" width="3.140625" style="150" customWidth="1"/>
    <col min="3101" max="3101" width="2.85546875" style="150" customWidth="1"/>
    <col min="3102" max="3102" width="2.5703125" style="150" customWidth="1"/>
    <col min="3103" max="3103" width="3" style="150" customWidth="1"/>
    <col min="3104" max="3328" width="9.140625" style="150"/>
    <col min="3329" max="3329" width="3.140625" style="150" customWidth="1"/>
    <col min="3330" max="3330" width="3.7109375" style="150" customWidth="1"/>
    <col min="3331" max="3334" width="2.7109375" style="150" customWidth="1"/>
    <col min="3335" max="3335" width="2.42578125" style="150" customWidth="1"/>
    <col min="3336" max="3337" width="2.7109375" style="150" customWidth="1"/>
    <col min="3338" max="3338" width="3.85546875" style="150" customWidth="1"/>
    <col min="3339" max="3339" width="2.7109375" style="150" customWidth="1"/>
    <col min="3340" max="3340" width="5.85546875" style="150" customWidth="1"/>
    <col min="3341" max="3341" width="3.5703125" style="150" customWidth="1"/>
    <col min="3342" max="3342" width="4.5703125" style="150" customWidth="1"/>
    <col min="3343" max="3343" width="2.7109375" style="150" customWidth="1"/>
    <col min="3344" max="3344" width="3.5703125" style="150" customWidth="1"/>
    <col min="3345" max="3345" width="4" style="150" customWidth="1"/>
    <col min="3346" max="3350" width="2.7109375" style="150" customWidth="1"/>
    <col min="3351" max="3351" width="3.42578125" style="150" customWidth="1"/>
    <col min="3352" max="3352" width="3.7109375" style="150" customWidth="1"/>
    <col min="3353" max="3353" width="3.85546875" style="150" customWidth="1"/>
    <col min="3354" max="3354" width="3.42578125" style="150" customWidth="1"/>
    <col min="3355" max="3355" width="2.7109375" style="150" customWidth="1"/>
    <col min="3356" max="3356" width="3.140625" style="150" customWidth="1"/>
    <col min="3357" max="3357" width="2.85546875" style="150" customWidth="1"/>
    <col min="3358" max="3358" width="2.5703125" style="150" customWidth="1"/>
    <col min="3359" max="3359" width="3" style="150" customWidth="1"/>
    <col min="3360" max="3584" width="9.140625" style="150"/>
    <col min="3585" max="3585" width="3.140625" style="150" customWidth="1"/>
    <col min="3586" max="3586" width="3.7109375" style="150" customWidth="1"/>
    <col min="3587" max="3590" width="2.7109375" style="150" customWidth="1"/>
    <col min="3591" max="3591" width="2.42578125" style="150" customWidth="1"/>
    <col min="3592" max="3593" width="2.7109375" style="150" customWidth="1"/>
    <col min="3594" max="3594" width="3.85546875" style="150" customWidth="1"/>
    <col min="3595" max="3595" width="2.7109375" style="150" customWidth="1"/>
    <col min="3596" max="3596" width="5.85546875" style="150" customWidth="1"/>
    <col min="3597" max="3597" width="3.5703125" style="150" customWidth="1"/>
    <col min="3598" max="3598" width="4.5703125" style="150" customWidth="1"/>
    <col min="3599" max="3599" width="2.7109375" style="150" customWidth="1"/>
    <col min="3600" max="3600" width="3.5703125" style="150" customWidth="1"/>
    <col min="3601" max="3601" width="4" style="150" customWidth="1"/>
    <col min="3602" max="3606" width="2.7109375" style="150" customWidth="1"/>
    <col min="3607" max="3607" width="3.42578125" style="150" customWidth="1"/>
    <col min="3608" max="3608" width="3.7109375" style="150" customWidth="1"/>
    <col min="3609" max="3609" width="3.85546875" style="150" customWidth="1"/>
    <col min="3610" max="3610" width="3.42578125" style="150" customWidth="1"/>
    <col min="3611" max="3611" width="2.7109375" style="150" customWidth="1"/>
    <col min="3612" max="3612" width="3.140625" style="150" customWidth="1"/>
    <col min="3613" max="3613" width="2.85546875" style="150" customWidth="1"/>
    <col min="3614" max="3614" width="2.5703125" style="150" customWidth="1"/>
    <col min="3615" max="3615" width="3" style="150" customWidth="1"/>
    <col min="3616" max="3840" width="9.140625" style="150"/>
    <col min="3841" max="3841" width="3.140625" style="150" customWidth="1"/>
    <col min="3842" max="3842" width="3.7109375" style="150" customWidth="1"/>
    <col min="3843" max="3846" width="2.7109375" style="150" customWidth="1"/>
    <col min="3847" max="3847" width="2.42578125" style="150" customWidth="1"/>
    <col min="3848" max="3849" width="2.7109375" style="150" customWidth="1"/>
    <col min="3850" max="3850" width="3.85546875" style="150" customWidth="1"/>
    <col min="3851" max="3851" width="2.7109375" style="150" customWidth="1"/>
    <col min="3852" max="3852" width="5.85546875" style="150" customWidth="1"/>
    <col min="3853" max="3853" width="3.5703125" style="150" customWidth="1"/>
    <col min="3854" max="3854" width="4.5703125" style="150" customWidth="1"/>
    <col min="3855" max="3855" width="2.7109375" style="150" customWidth="1"/>
    <col min="3856" max="3856" width="3.5703125" style="150" customWidth="1"/>
    <col min="3857" max="3857" width="4" style="150" customWidth="1"/>
    <col min="3858" max="3862" width="2.7109375" style="150" customWidth="1"/>
    <col min="3863" max="3863" width="3.42578125" style="150" customWidth="1"/>
    <col min="3864" max="3864" width="3.7109375" style="150" customWidth="1"/>
    <col min="3865" max="3865" width="3.85546875" style="150" customWidth="1"/>
    <col min="3866" max="3866" width="3.42578125" style="150" customWidth="1"/>
    <col min="3867" max="3867" width="2.7109375" style="150" customWidth="1"/>
    <col min="3868" max="3868" width="3.140625" style="150" customWidth="1"/>
    <col min="3869" max="3869" width="2.85546875" style="150" customWidth="1"/>
    <col min="3870" max="3870" width="2.5703125" style="150" customWidth="1"/>
    <col min="3871" max="3871" width="3" style="150" customWidth="1"/>
    <col min="3872" max="4096" width="9.140625" style="150"/>
    <col min="4097" max="4097" width="3.140625" style="150" customWidth="1"/>
    <col min="4098" max="4098" width="3.7109375" style="150" customWidth="1"/>
    <col min="4099" max="4102" width="2.7109375" style="150" customWidth="1"/>
    <col min="4103" max="4103" width="2.42578125" style="150" customWidth="1"/>
    <col min="4104" max="4105" width="2.7109375" style="150" customWidth="1"/>
    <col min="4106" max="4106" width="3.85546875" style="150" customWidth="1"/>
    <col min="4107" max="4107" width="2.7109375" style="150" customWidth="1"/>
    <col min="4108" max="4108" width="5.85546875" style="150" customWidth="1"/>
    <col min="4109" max="4109" width="3.5703125" style="150" customWidth="1"/>
    <col min="4110" max="4110" width="4.5703125" style="150" customWidth="1"/>
    <col min="4111" max="4111" width="2.7109375" style="150" customWidth="1"/>
    <col min="4112" max="4112" width="3.5703125" style="150" customWidth="1"/>
    <col min="4113" max="4113" width="4" style="150" customWidth="1"/>
    <col min="4114" max="4118" width="2.7109375" style="150" customWidth="1"/>
    <col min="4119" max="4119" width="3.42578125" style="150" customWidth="1"/>
    <col min="4120" max="4120" width="3.7109375" style="150" customWidth="1"/>
    <col min="4121" max="4121" width="3.85546875" style="150" customWidth="1"/>
    <col min="4122" max="4122" width="3.42578125" style="150" customWidth="1"/>
    <col min="4123" max="4123" width="2.7109375" style="150" customWidth="1"/>
    <col min="4124" max="4124" width="3.140625" style="150" customWidth="1"/>
    <col min="4125" max="4125" width="2.85546875" style="150" customWidth="1"/>
    <col min="4126" max="4126" width="2.5703125" style="150" customWidth="1"/>
    <col min="4127" max="4127" width="3" style="150" customWidth="1"/>
    <col min="4128" max="4352" width="9.140625" style="150"/>
    <col min="4353" max="4353" width="3.140625" style="150" customWidth="1"/>
    <col min="4354" max="4354" width="3.7109375" style="150" customWidth="1"/>
    <col min="4355" max="4358" width="2.7109375" style="150" customWidth="1"/>
    <col min="4359" max="4359" width="2.42578125" style="150" customWidth="1"/>
    <col min="4360" max="4361" width="2.7109375" style="150" customWidth="1"/>
    <col min="4362" max="4362" width="3.85546875" style="150" customWidth="1"/>
    <col min="4363" max="4363" width="2.7109375" style="150" customWidth="1"/>
    <col min="4364" max="4364" width="5.85546875" style="150" customWidth="1"/>
    <col min="4365" max="4365" width="3.5703125" style="150" customWidth="1"/>
    <col min="4366" max="4366" width="4.5703125" style="150" customWidth="1"/>
    <col min="4367" max="4367" width="2.7109375" style="150" customWidth="1"/>
    <col min="4368" max="4368" width="3.5703125" style="150" customWidth="1"/>
    <col min="4369" max="4369" width="4" style="150" customWidth="1"/>
    <col min="4370" max="4374" width="2.7109375" style="150" customWidth="1"/>
    <col min="4375" max="4375" width="3.42578125" style="150" customWidth="1"/>
    <col min="4376" max="4376" width="3.7109375" style="150" customWidth="1"/>
    <col min="4377" max="4377" width="3.85546875" style="150" customWidth="1"/>
    <col min="4378" max="4378" width="3.42578125" style="150" customWidth="1"/>
    <col min="4379" max="4379" width="2.7109375" style="150" customWidth="1"/>
    <col min="4380" max="4380" width="3.140625" style="150" customWidth="1"/>
    <col min="4381" max="4381" width="2.85546875" style="150" customWidth="1"/>
    <col min="4382" max="4382" width="2.5703125" style="150" customWidth="1"/>
    <col min="4383" max="4383" width="3" style="150" customWidth="1"/>
    <col min="4384" max="4608" width="9.140625" style="150"/>
    <col min="4609" max="4609" width="3.140625" style="150" customWidth="1"/>
    <col min="4610" max="4610" width="3.7109375" style="150" customWidth="1"/>
    <col min="4611" max="4614" width="2.7109375" style="150" customWidth="1"/>
    <col min="4615" max="4615" width="2.42578125" style="150" customWidth="1"/>
    <col min="4616" max="4617" width="2.7109375" style="150" customWidth="1"/>
    <col min="4618" max="4618" width="3.85546875" style="150" customWidth="1"/>
    <col min="4619" max="4619" width="2.7109375" style="150" customWidth="1"/>
    <col min="4620" max="4620" width="5.85546875" style="150" customWidth="1"/>
    <col min="4621" max="4621" width="3.5703125" style="150" customWidth="1"/>
    <col min="4622" max="4622" width="4.5703125" style="150" customWidth="1"/>
    <col min="4623" max="4623" width="2.7109375" style="150" customWidth="1"/>
    <col min="4624" max="4624" width="3.5703125" style="150" customWidth="1"/>
    <col min="4625" max="4625" width="4" style="150" customWidth="1"/>
    <col min="4626" max="4630" width="2.7109375" style="150" customWidth="1"/>
    <col min="4631" max="4631" width="3.42578125" style="150" customWidth="1"/>
    <col min="4632" max="4632" width="3.7109375" style="150" customWidth="1"/>
    <col min="4633" max="4633" width="3.85546875" style="150" customWidth="1"/>
    <col min="4634" max="4634" width="3.42578125" style="150" customWidth="1"/>
    <col min="4635" max="4635" width="2.7109375" style="150" customWidth="1"/>
    <col min="4636" max="4636" width="3.140625" style="150" customWidth="1"/>
    <col min="4637" max="4637" width="2.85546875" style="150" customWidth="1"/>
    <col min="4638" max="4638" width="2.5703125" style="150" customWidth="1"/>
    <col min="4639" max="4639" width="3" style="150" customWidth="1"/>
    <col min="4640" max="4864" width="9.140625" style="150"/>
    <col min="4865" max="4865" width="3.140625" style="150" customWidth="1"/>
    <col min="4866" max="4866" width="3.7109375" style="150" customWidth="1"/>
    <col min="4867" max="4870" width="2.7109375" style="150" customWidth="1"/>
    <col min="4871" max="4871" width="2.42578125" style="150" customWidth="1"/>
    <col min="4872" max="4873" width="2.7109375" style="150" customWidth="1"/>
    <col min="4874" max="4874" width="3.85546875" style="150" customWidth="1"/>
    <col min="4875" max="4875" width="2.7109375" style="150" customWidth="1"/>
    <col min="4876" max="4876" width="5.85546875" style="150" customWidth="1"/>
    <col min="4877" max="4877" width="3.5703125" style="150" customWidth="1"/>
    <col min="4878" max="4878" width="4.5703125" style="150" customWidth="1"/>
    <col min="4879" max="4879" width="2.7109375" style="150" customWidth="1"/>
    <col min="4880" max="4880" width="3.5703125" style="150" customWidth="1"/>
    <col min="4881" max="4881" width="4" style="150" customWidth="1"/>
    <col min="4882" max="4886" width="2.7109375" style="150" customWidth="1"/>
    <col min="4887" max="4887" width="3.42578125" style="150" customWidth="1"/>
    <col min="4888" max="4888" width="3.7109375" style="150" customWidth="1"/>
    <col min="4889" max="4889" width="3.85546875" style="150" customWidth="1"/>
    <col min="4890" max="4890" width="3.42578125" style="150" customWidth="1"/>
    <col min="4891" max="4891" width="2.7109375" style="150" customWidth="1"/>
    <col min="4892" max="4892" width="3.140625" style="150" customWidth="1"/>
    <col min="4893" max="4893" width="2.85546875" style="150" customWidth="1"/>
    <col min="4894" max="4894" width="2.5703125" style="150" customWidth="1"/>
    <col min="4895" max="4895" width="3" style="150" customWidth="1"/>
    <col min="4896" max="5120" width="9.140625" style="150"/>
    <col min="5121" max="5121" width="3.140625" style="150" customWidth="1"/>
    <col min="5122" max="5122" width="3.7109375" style="150" customWidth="1"/>
    <col min="5123" max="5126" width="2.7109375" style="150" customWidth="1"/>
    <col min="5127" max="5127" width="2.42578125" style="150" customWidth="1"/>
    <col min="5128" max="5129" width="2.7109375" style="150" customWidth="1"/>
    <col min="5130" max="5130" width="3.85546875" style="150" customWidth="1"/>
    <col min="5131" max="5131" width="2.7109375" style="150" customWidth="1"/>
    <col min="5132" max="5132" width="5.85546875" style="150" customWidth="1"/>
    <col min="5133" max="5133" width="3.5703125" style="150" customWidth="1"/>
    <col min="5134" max="5134" width="4.5703125" style="150" customWidth="1"/>
    <col min="5135" max="5135" width="2.7109375" style="150" customWidth="1"/>
    <col min="5136" max="5136" width="3.5703125" style="150" customWidth="1"/>
    <col min="5137" max="5137" width="4" style="150" customWidth="1"/>
    <col min="5138" max="5142" width="2.7109375" style="150" customWidth="1"/>
    <col min="5143" max="5143" width="3.42578125" style="150" customWidth="1"/>
    <col min="5144" max="5144" width="3.7109375" style="150" customWidth="1"/>
    <col min="5145" max="5145" width="3.85546875" style="150" customWidth="1"/>
    <col min="5146" max="5146" width="3.42578125" style="150" customWidth="1"/>
    <col min="5147" max="5147" width="2.7109375" style="150" customWidth="1"/>
    <col min="5148" max="5148" width="3.140625" style="150" customWidth="1"/>
    <col min="5149" max="5149" width="2.85546875" style="150" customWidth="1"/>
    <col min="5150" max="5150" width="2.5703125" style="150" customWidth="1"/>
    <col min="5151" max="5151" width="3" style="150" customWidth="1"/>
    <col min="5152" max="5376" width="9.140625" style="150"/>
    <col min="5377" max="5377" width="3.140625" style="150" customWidth="1"/>
    <col min="5378" max="5378" width="3.7109375" style="150" customWidth="1"/>
    <col min="5379" max="5382" width="2.7109375" style="150" customWidth="1"/>
    <col min="5383" max="5383" width="2.42578125" style="150" customWidth="1"/>
    <col min="5384" max="5385" width="2.7109375" style="150" customWidth="1"/>
    <col min="5386" max="5386" width="3.85546875" style="150" customWidth="1"/>
    <col min="5387" max="5387" width="2.7109375" style="150" customWidth="1"/>
    <col min="5388" max="5388" width="5.85546875" style="150" customWidth="1"/>
    <col min="5389" max="5389" width="3.5703125" style="150" customWidth="1"/>
    <col min="5390" max="5390" width="4.5703125" style="150" customWidth="1"/>
    <col min="5391" max="5391" width="2.7109375" style="150" customWidth="1"/>
    <col min="5392" max="5392" width="3.5703125" style="150" customWidth="1"/>
    <col min="5393" max="5393" width="4" style="150" customWidth="1"/>
    <col min="5394" max="5398" width="2.7109375" style="150" customWidth="1"/>
    <col min="5399" max="5399" width="3.42578125" style="150" customWidth="1"/>
    <col min="5400" max="5400" width="3.7109375" style="150" customWidth="1"/>
    <col min="5401" max="5401" width="3.85546875" style="150" customWidth="1"/>
    <col min="5402" max="5402" width="3.42578125" style="150" customWidth="1"/>
    <col min="5403" max="5403" width="2.7109375" style="150" customWidth="1"/>
    <col min="5404" max="5404" width="3.140625" style="150" customWidth="1"/>
    <col min="5405" max="5405" width="2.85546875" style="150" customWidth="1"/>
    <col min="5406" max="5406" width="2.5703125" style="150" customWidth="1"/>
    <col min="5407" max="5407" width="3" style="150" customWidth="1"/>
    <col min="5408" max="5632" width="9.140625" style="150"/>
    <col min="5633" max="5633" width="3.140625" style="150" customWidth="1"/>
    <col min="5634" max="5634" width="3.7109375" style="150" customWidth="1"/>
    <col min="5635" max="5638" width="2.7109375" style="150" customWidth="1"/>
    <col min="5639" max="5639" width="2.42578125" style="150" customWidth="1"/>
    <col min="5640" max="5641" width="2.7109375" style="150" customWidth="1"/>
    <col min="5642" max="5642" width="3.85546875" style="150" customWidth="1"/>
    <col min="5643" max="5643" width="2.7109375" style="150" customWidth="1"/>
    <col min="5644" max="5644" width="5.85546875" style="150" customWidth="1"/>
    <col min="5645" max="5645" width="3.5703125" style="150" customWidth="1"/>
    <col min="5646" max="5646" width="4.5703125" style="150" customWidth="1"/>
    <col min="5647" max="5647" width="2.7109375" style="150" customWidth="1"/>
    <col min="5648" max="5648" width="3.5703125" style="150" customWidth="1"/>
    <col min="5649" max="5649" width="4" style="150" customWidth="1"/>
    <col min="5650" max="5654" width="2.7109375" style="150" customWidth="1"/>
    <col min="5655" max="5655" width="3.42578125" style="150" customWidth="1"/>
    <col min="5656" max="5656" width="3.7109375" style="150" customWidth="1"/>
    <col min="5657" max="5657" width="3.85546875" style="150" customWidth="1"/>
    <col min="5658" max="5658" width="3.42578125" style="150" customWidth="1"/>
    <col min="5659" max="5659" width="2.7109375" style="150" customWidth="1"/>
    <col min="5660" max="5660" width="3.140625" style="150" customWidth="1"/>
    <col min="5661" max="5661" width="2.85546875" style="150" customWidth="1"/>
    <col min="5662" max="5662" width="2.5703125" style="150" customWidth="1"/>
    <col min="5663" max="5663" width="3" style="150" customWidth="1"/>
    <col min="5664" max="5888" width="9.140625" style="150"/>
    <col min="5889" max="5889" width="3.140625" style="150" customWidth="1"/>
    <col min="5890" max="5890" width="3.7109375" style="150" customWidth="1"/>
    <col min="5891" max="5894" width="2.7109375" style="150" customWidth="1"/>
    <col min="5895" max="5895" width="2.42578125" style="150" customWidth="1"/>
    <col min="5896" max="5897" width="2.7109375" style="150" customWidth="1"/>
    <col min="5898" max="5898" width="3.85546875" style="150" customWidth="1"/>
    <col min="5899" max="5899" width="2.7109375" style="150" customWidth="1"/>
    <col min="5900" max="5900" width="5.85546875" style="150" customWidth="1"/>
    <col min="5901" max="5901" width="3.5703125" style="150" customWidth="1"/>
    <col min="5902" max="5902" width="4.5703125" style="150" customWidth="1"/>
    <col min="5903" max="5903" width="2.7109375" style="150" customWidth="1"/>
    <col min="5904" max="5904" width="3.5703125" style="150" customWidth="1"/>
    <col min="5905" max="5905" width="4" style="150" customWidth="1"/>
    <col min="5906" max="5910" width="2.7109375" style="150" customWidth="1"/>
    <col min="5911" max="5911" width="3.42578125" style="150" customWidth="1"/>
    <col min="5912" max="5912" width="3.7109375" style="150" customWidth="1"/>
    <col min="5913" max="5913" width="3.85546875" style="150" customWidth="1"/>
    <col min="5914" max="5914" width="3.42578125" style="150" customWidth="1"/>
    <col min="5915" max="5915" width="2.7109375" style="150" customWidth="1"/>
    <col min="5916" max="5916" width="3.140625" style="150" customWidth="1"/>
    <col min="5917" max="5917" width="2.85546875" style="150" customWidth="1"/>
    <col min="5918" max="5918" width="2.5703125" style="150" customWidth="1"/>
    <col min="5919" max="5919" width="3" style="150" customWidth="1"/>
    <col min="5920" max="6144" width="9.140625" style="150"/>
    <col min="6145" max="6145" width="3.140625" style="150" customWidth="1"/>
    <col min="6146" max="6146" width="3.7109375" style="150" customWidth="1"/>
    <col min="6147" max="6150" width="2.7109375" style="150" customWidth="1"/>
    <col min="6151" max="6151" width="2.42578125" style="150" customWidth="1"/>
    <col min="6152" max="6153" width="2.7109375" style="150" customWidth="1"/>
    <col min="6154" max="6154" width="3.85546875" style="150" customWidth="1"/>
    <col min="6155" max="6155" width="2.7109375" style="150" customWidth="1"/>
    <col min="6156" max="6156" width="5.85546875" style="150" customWidth="1"/>
    <col min="6157" max="6157" width="3.5703125" style="150" customWidth="1"/>
    <col min="6158" max="6158" width="4.5703125" style="150" customWidth="1"/>
    <col min="6159" max="6159" width="2.7109375" style="150" customWidth="1"/>
    <col min="6160" max="6160" width="3.5703125" style="150" customWidth="1"/>
    <col min="6161" max="6161" width="4" style="150" customWidth="1"/>
    <col min="6162" max="6166" width="2.7109375" style="150" customWidth="1"/>
    <col min="6167" max="6167" width="3.42578125" style="150" customWidth="1"/>
    <col min="6168" max="6168" width="3.7109375" style="150" customWidth="1"/>
    <col min="6169" max="6169" width="3.85546875" style="150" customWidth="1"/>
    <col min="6170" max="6170" width="3.42578125" style="150" customWidth="1"/>
    <col min="6171" max="6171" width="2.7109375" style="150" customWidth="1"/>
    <col min="6172" max="6172" width="3.140625" style="150" customWidth="1"/>
    <col min="6173" max="6173" width="2.85546875" style="150" customWidth="1"/>
    <col min="6174" max="6174" width="2.5703125" style="150" customWidth="1"/>
    <col min="6175" max="6175" width="3" style="150" customWidth="1"/>
    <col min="6176" max="6400" width="9.140625" style="150"/>
    <col min="6401" max="6401" width="3.140625" style="150" customWidth="1"/>
    <col min="6402" max="6402" width="3.7109375" style="150" customWidth="1"/>
    <col min="6403" max="6406" width="2.7109375" style="150" customWidth="1"/>
    <col min="6407" max="6407" width="2.42578125" style="150" customWidth="1"/>
    <col min="6408" max="6409" width="2.7109375" style="150" customWidth="1"/>
    <col min="6410" max="6410" width="3.85546875" style="150" customWidth="1"/>
    <col min="6411" max="6411" width="2.7109375" style="150" customWidth="1"/>
    <col min="6412" max="6412" width="5.85546875" style="150" customWidth="1"/>
    <col min="6413" max="6413" width="3.5703125" style="150" customWidth="1"/>
    <col min="6414" max="6414" width="4.5703125" style="150" customWidth="1"/>
    <col min="6415" max="6415" width="2.7109375" style="150" customWidth="1"/>
    <col min="6416" max="6416" width="3.5703125" style="150" customWidth="1"/>
    <col min="6417" max="6417" width="4" style="150" customWidth="1"/>
    <col min="6418" max="6422" width="2.7109375" style="150" customWidth="1"/>
    <col min="6423" max="6423" width="3.42578125" style="150" customWidth="1"/>
    <col min="6424" max="6424" width="3.7109375" style="150" customWidth="1"/>
    <col min="6425" max="6425" width="3.85546875" style="150" customWidth="1"/>
    <col min="6426" max="6426" width="3.42578125" style="150" customWidth="1"/>
    <col min="6427" max="6427" width="2.7109375" style="150" customWidth="1"/>
    <col min="6428" max="6428" width="3.140625" style="150" customWidth="1"/>
    <col min="6429" max="6429" width="2.85546875" style="150" customWidth="1"/>
    <col min="6430" max="6430" width="2.5703125" style="150" customWidth="1"/>
    <col min="6431" max="6431" width="3" style="150" customWidth="1"/>
    <col min="6432" max="6656" width="9.140625" style="150"/>
    <col min="6657" max="6657" width="3.140625" style="150" customWidth="1"/>
    <col min="6658" max="6658" width="3.7109375" style="150" customWidth="1"/>
    <col min="6659" max="6662" width="2.7109375" style="150" customWidth="1"/>
    <col min="6663" max="6663" width="2.42578125" style="150" customWidth="1"/>
    <col min="6664" max="6665" width="2.7109375" style="150" customWidth="1"/>
    <col min="6666" max="6666" width="3.85546875" style="150" customWidth="1"/>
    <col min="6667" max="6667" width="2.7109375" style="150" customWidth="1"/>
    <col min="6668" max="6668" width="5.85546875" style="150" customWidth="1"/>
    <col min="6669" max="6669" width="3.5703125" style="150" customWidth="1"/>
    <col min="6670" max="6670" width="4.5703125" style="150" customWidth="1"/>
    <col min="6671" max="6671" width="2.7109375" style="150" customWidth="1"/>
    <col min="6672" max="6672" width="3.5703125" style="150" customWidth="1"/>
    <col min="6673" max="6673" width="4" style="150" customWidth="1"/>
    <col min="6674" max="6678" width="2.7109375" style="150" customWidth="1"/>
    <col min="6679" max="6679" width="3.42578125" style="150" customWidth="1"/>
    <col min="6680" max="6680" width="3.7109375" style="150" customWidth="1"/>
    <col min="6681" max="6681" width="3.85546875" style="150" customWidth="1"/>
    <col min="6682" max="6682" width="3.42578125" style="150" customWidth="1"/>
    <col min="6683" max="6683" width="2.7109375" style="150" customWidth="1"/>
    <col min="6684" max="6684" width="3.140625" style="150" customWidth="1"/>
    <col min="6685" max="6685" width="2.85546875" style="150" customWidth="1"/>
    <col min="6686" max="6686" width="2.5703125" style="150" customWidth="1"/>
    <col min="6687" max="6687" width="3" style="150" customWidth="1"/>
    <col min="6688" max="6912" width="9.140625" style="150"/>
    <col min="6913" max="6913" width="3.140625" style="150" customWidth="1"/>
    <col min="6914" max="6914" width="3.7109375" style="150" customWidth="1"/>
    <col min="6915" max="6918" width="2.7109375" style="150" customWidth="1"/>
    <col min="6919" max="6919" width="2.42578125" style="150" customWidth="1"/>
    <col min="6920" max="6921" width="2.7109375" style="150" customWidth="1"/>
    <col min="6922" max="6922" width="3.85546875" style="150" customWidth="1"/>
    <col min="6923" max="6923" width="2.7109375" style="150" customWidth="1"/>
    <col min="6924" max="6924" width="5.85546875" style="150" customWidth="1"/>
    <col min="6925" max="6925" width="3.5703125" style="150" customWidth="1"/>
    <col min="6926" max="6926" width="4.5703125" style="150" customWidth="1"/>
    <col min="6927" max="6927" width="2.7109375" style="150" customWidth="1"/>
    <col min="6928" max="6928" width="3.5703125" style="150" customWidth="1"/>
    <col min="6929" max="6929" width="4" style="150" customWidth="1"/>
    <col min="6930" max="6934" width="2.7109375" style="150" customWidth="1"/>
    <col min="6935" max="6935" width="3.42578125" style="150" customWidth="1"/>
    <col min="6936" max="6936" width="3.7109375" style="150" customWidth="1"/>
    <col min="6937" max="6937" width="3.85546875" style="150" customWidth="1"/>
    <col min="6938" max="6938" width="3.42578125" style="150" customWidth="1"/>
    <col min="6939" max="6939" width="2.7109375" style="150" customWidth="1"/>
    <col min="6940" max="6940" width="3.140625" style="150" customWidth="1"/>
    <col min="6941" max="6941" width="2.85546875" style="150" customWidth="1"/>
    <col min="6942" max="6942" width="2.5703125" style="150" customWidth="1"/>
    <col min="6943" max="6943" width="3" style="150" customWidth="1"/>
    <col min="6944" max="7168" width="9.140625" style="150"/>
    <col min="7169" max="7169" width="3.140625" style="150" customWidth="1"/>
    <col min="7170" max="7170" width="3.7109375" style="150" customWidth="1"/>
    <col min="7171" max="7174" width="2.7109375" style="150" customWidth="1"/>
    <col min="7175" max="7175" width="2.42578125" style="150" customWidth="1"/>
    <col min="7176" max="7177" width="2.7109375" style="150" customWidth="1"/>
    <col min="7178" max="7178" width="3.85546875" style="150" customWidth="1"/>
    <col min="7179" max="7179" width="2.7109375" style="150" customWidth="1"/>
    <col min="7180" max="7180" width="5.85546875" style="150" customWidth="1"/>
    <col min="7181" max="7181" width="3.5703125" style="150" customWidth="1"/>
    <col min="7182" max="7182" width="4.5703125" style="150" customWidth="1"/>
    <col min="7183" max="7183" width="2.7109375" style="150" customWidth="1"/>
    <col min="7184" max="7184" width="3.5703125" style="150" customWidth="1"/>
    <col min="7185" max="7185" width="4" style="150" customWidth="1"/>
    <col min="7186" max="7190" width="2.7109375" style="150" customWidth="1"/>
    <col min="7191" max="7191" width="3.42578125" style="150" customWidth="1"/>
    <col min="7192" max="7192" width="3.7109375" style="150" customWidth="1"/>
    <col min="7193" max="7193" width="3.85546875" style="150" customWidth="1"/>
    <col min="7194" max="7194" width="3.42578125" style="150" customWidth="1"/>
    <col min="7195" max="7195" width="2.7109375" style="150" customWidth="1"/>
    <col min="7196" max="7196" width="3.140625" style="150" customWidth="1"/>
    <col min="7197" max="7197" width="2.85546875" style="150" customWidth="1"/>
    <col min="7198" max="7198" width="2.5703125" style="150" customWidth="1"/>
    <col min="7199" max="7199" width="3" style="150" customWidth="1"/>
    <col min="7200" max="7424" width="9.140625" style="150"/>
    <col min="7425" max="7425" width="3.140625" style="150" customWidth="1"/>
    <col min="7426" max="7426" width="3.7109375" style="150" customWidth="1"/>
    <col min="7427" max="7430" width="2.7109375" style="150" customWidth="1"/>
    <col min="7431" max="7431" width="2.42578125" style="150" customWidth="1"/>
    <col min="7432" max="7433" width="2.7109375" style="150" customWidth="1"/>
    <col min="7434" max="7434" width="3.85546875" style="150" customWidth="1"/>
    <col min="7435" max="7435" width="2.7109375" style="150" customWidth="1"/>
    <col min="7436" max="7436" width="5.85546875" style="150" customWidth="1"/>
    <col min="7437" max="7437" width="3.5703125" style="150" customWidth="1"/>
    <col min="7438" max="7438" width="4.5703125" style="150" customWidth="1"/>
    <col min="7439" max="7439" width="2.7109375" style="150" customWidth="1"/>
    <col min="7440" max="7440" width="3.5703125" style="150" customWidth="1"/>
    <col min="7441" max="7441" width="4" style="150" customWidth="1"/>
    <col min="7442" max="7446" width="2.7109375" style="150" customWidth="1"/>
    <col min="7447" max="7447" width="3.42578125" style="150" customWidth="1"/>
    <col min="7448" max="7448" width="3.7109375" style="150" customWidth="1"/>
    <col min="7449" max="7449" width="3.85546875" style="150" customWidth="1"/>
    <col min="7450" max="7450" width="3.42578125" style="150" customWidth="1"/>
    <col min="7451" max="7451" width="2.7109375" style="150" customWidth="1"/>
    <col min="7452" max="7452" width="3.140625" style="150" customWidth="1"/>
    <col min="7453" max="7453" width="2.85546875" style="150" customWidth="1"/>
    <col min="7454" max="7454" width="2.5703125" style="150" customWidth="1"/>
    <col min="7455" max="7455" width="3" style="150" customWidth="1"/>
    <col min="7456" max="7680" width="9.140625" style="150"/>
    <col min="7681" max="7681" width="3.140625" style="150" customWidth="1"/>
    <col min="7682" max="7682" width="3.7109375" style="150" customWidth="1"/>
    <col min="7683" max="7686" width="2.7109375" style="150" customWidth="1"/>
    <col min="7687" max="7687" width="2.42578125" style="150" customWidth="1"/>
    <col min="7688" max="7689" width="2.7109375" style="150" customWidth="1"/>
    <col min="7690" max="7690" width="3.85546875" style="150" customWidth="1"/>
    <col min="7691" max="7691" width="2.7109375" style="150" customWidth="1"/>
    <col min="7692" max="7692" width="5.85546875" style="150" customWidth="1"/>
    <col min="7693" max="7693" width="3.5703125" style="150" customWidth="1"/>
    <col min="7694" max="7694" width="4.5703125" style="150" customWidth="1"/>
    <col min="7695" max="7695" width="2.7109375" style="150" customWidth="1"/>
    <col min="7696" max="7696" width="3.5703125" style="150" customWidth="1"/>
    <col min="7697" max="7697" width="4" style="150" customWidth="1"/>
    <col min="7698" max="7702" width="2.7109375" style="150" customWidth="1"/>
    <col min="7703" max="7703" width="3.42578125" style="150" customWidth="1"/>
    <col min="7704" max="7704" width="3.7109375" style="150" customWidth="1"/>
    <col min="7705" max="7705" width="3.85546875" style="150" customWidth="1"/>
    <col min="7706" max="7706" width="3.42578125" style="150" customWidth="1"/>
    <col min="7707" max="7707" width="2.7109375" style="150" customWidth="1"/>
    <col min="7708" max="7708" width="3.140625" style="150" customWidth="1"/>
    <col min="7709" max="7709" width="2.85546875" style="150" customWidth="1"/>
    <col min="7710" max="7710" width="2.5703125" style="150" customWidth="1"/>
    <col min="7711" max="7711" width="3" style="150" customWidth="1"/>
    <col min="7712" max="7936" width="9.140625" style="150"/>
    <col min="7937" max="7937" width="3.140625" style="150" customWidth="1"/>
    <col min="7938" max="7938" width="3.7109375" style="150" customWidth="1"/>
    <col min="7939" max="7942" width="2.7109375" style="150" customWidth="1"/>
    <col min="7943" max="7943" width="2.42578125" style="150" customWidth="1"/>
    <col min="7944" max="7945" width="2.7109375" style="150" customWidth="1"/>
    <col min="7946" max="7946" width="3.85546875" style="150" customWidth="1"/>
    <col min="7947" max="7947" width="2.7109375" style="150" customWidth="1"/>
    <col min="7948" max="7948" width="5.85546875" style="150" customWidth="1"/>
    <col min="7949" max="7949" width="3.5703125" style="150" customWidth="1"/>
    <col min="7950" max="7950" width="4.5703125" style="150" customWidth="1"/>
    <col min="7951" max="7951" width="2.7109375" style="150" customWidth="1"/>
    <col min="7952" max="7952" width="3.5703125" style="150" customWidth="1"/>
    <col min="7953" max="7953" width="4" style="150" customWidth="1"/>
    <col min="7954" max="7958" width="2.7109375" style="150" customWidth="1"/>
    <col min="7959" max="7959" width="3.42578125" style="150" customWidth="1"/>
    <col min="7960" max="7960" width="3.7109375" style="150" customWidth="1"/>
    <col min="7961" max="7961" width="3.85546875" style="150" customWidth="1"/>
    <col min="7962" max="7962" width="3.42578125" style="150" customWidth="1"/>
    <col min="7963" max="7963" width="2.7109375" style="150" customWidth="1"/>
    <col min="7964" max="7964" width="3.140625" style="150" customWidth="1"/>
    <col min="7965" max="7965" width="2.85546875" style="150" customWidth="1"/>
    <col min="7966" max="7966" width="2.5703125" style="150" customWidth="1"/>
    <col min="7967" max="7967" width="3" style="150" customWidth="1"/>
    <col min="7968" max="8192" width="9.140625" style="150"/>
    <col min="8193" max="8193" width="3.140625" style="150" customWidth="1"/>
    <col min="8194" max="8194" width="3.7109375" style="150" customWidth="1"/>
    <col min="8195" max="8198" width="2.7109375" style="150" customWidth="1"/>
    <col min="8199" max="8199" width="2.42578125" style="150" customWidth="1"/>
    <col min="8200" max="8201" width="2.7109375" style="150" customWidth="1"/>
    <col min="8202" max="8202" width="3.85546875" style="150" customWidth="1"/>
    <col min="8203" max="8203" width="2.7109375" style="150" customWidth="1"/>
    <col min="8204" max="8204" width="5.85546875" style="150" customWidth="1"/>
    <col min="8205" max="8205" width="3.5703125" style="150" customWidth="1"/>
    <col min="8206" max="8206" width="4.5703125" style="150" customWidth="1"/>
    <col min="8207" max="8207" width="2.7109375" style="150" customWidth="1"/>
    <col min="8208" max="8208" width="3.5703125" style="150" customWidth="1"/>
    <col min="8209" max="8209" width="4" style="150" customWidth="1"/>
    <col min="8210" max="8214" width="2.7109375" style="150" customWidth="1"/>
    <col min="8215" max="8215" width="3.42578125" style="150" customWidth="1"/>
    <col min="8216" max="8216" width="3.7109375" style="150" customWidth="1"/>
    <col min="8217" max="8217" width="3.85546875" style="150" customWidth="1"/>
    <col min="8218" max="8218" width="3.42578125" style="150" customWidth="1"/>
    <col min="8219" max="8219" width="2.7109375" style="150" customWidth="1"/>
    <col min="8220" max="8220" width="3.140625" style="150" customWidth="1"/>
    <col min="8221" max="8221" width="2.85546875" style="150" customWidth="1"/>
    <col min="8222" max="8222" width="2.5703125" style="150" customWidth="1"/>
    <col min="8223" max="8223" width="3" style="150" customWidth="1"/>
    <col min="8224" max="8448" width="9.140625" style="150"/>
    <col min="8449" max="8449" width="3.140625" style="150" customWidth="1"/>
    <col min="8450" max="8450" width="3.7109375" style="150" customWidth="1"/>
    <col min="8451" max="8454" width="2.7109375" style="150" customWidth="1"/>
    <col min="8455" max="8455" width="2.42578125" style="150" customWidth="1"/>
    <col min="8456" max="8457" width="2.7109375" style="150" customWidth="1"/>
    <col min="8458" max="8458" width="3.85546875" style="150" customWidth="1"/>
    <col min="8459" max="8459" width="2.7109375" style="150" customWidth="1"/>
    <col min="8460" max="8460" width="5.85546875" style="150" customWidth="1"/>
    <col min="8461" max="8461" width="3.5703125" style="150" customWidth="1"/>
    <col min="8462" max="8462" width="4.5703125" style="150" customWidth="1"/>
    <col min="8463" max="8463" width="2.7109375" style="150" customWidth="1"/>
    <col min="8464" max="8464" width="3.5703125" style="150" customWidth="1"/>
    <col min="8465" max="8465" width="4" style="150" customWidth="1"/>
    <col min="8466" max="8470" width="2.7109375" style="150" customWidth="1"/>
    <col min="8471" max="8471" width="3.42578125" style="150" customWidth="1"/>
    <col min="8472" max="8472" width="3.7109375" style="150" customWidth="1"/>
    <col min="8473" max="8473" width="3.85546875" style="150" customWidth="1"/>
    <col min="8474" max="8474" width="3.42578125" style="150" customWidth="1"/>
    <col min="8475" max="8475" width="2.7109375" style="150" customWidth="1"/>
    <col min="8476" max="8476" width="3.140625" style="150" customWidth="1"/>
    <col min="8477" max="8477" width="2.85546875" style="150" customWidth="1"/>
    <col min="8478" max="8478" width="2.5703125" style="150" customWidth="1"/>
    <col min="8479" max="8479" width="3" style="150" customWidth="1"/>
    <col min="8480" max="8704" width="9.140625" style="150"/>
    <col min="8705" max="8705" width="3.140625" style="150" customWidth="1"/>
    <col min="8706" max="8706" width="3.7109375" style="150" customWidth="1"/>
    <col min="8707" max="8710" width="2.7109375" style="150" customWidth="1"/>
    <col min="8711" max="8711" width="2.42578125" style="150" customWidth="1"/>
    <col min="8712" max="8713" width="2.7109375" style="150" customWidth="1"/>
    <col min="8714" max="8714" width="3.85546875" style="150" customWidth="1"/>
    <col min="8715" max="8715" width="2.7109375" style="150" customWidth="1"/>
    <col min="8716" max="8716" width="5.85546875" style="150" customWidth="1"/>
    <col min="8717" max="8717" width="3.5703125" style="150" customWidth="1"/>
    <col min="8718" max="8718" width="4.5703125" style="150" customWidth="1"/>
    <col min="8719" max="8719" width="2.7109375" style="150" customWidth="1"/>
    <col min="8720" max="8720" width="3.5703125" style="150" customWidth="1"/>
    <col min="8721" max="8721" width="4" style="150" customWidth="1"/>
    <col min="8722" max="8726" width="2.7109375" style="150" customWidth="1"/>
    <col min="8727" max="8727" width="3.42578125" style="150" customWidth="1"/>
    <col min="8728" max="8728" width="3.7109375" style="150" customWidth="1"/>
    <col min="8729" max="8729" width="3.85546875" style="150" customWidth="1"/>
    <col min="8730" max="8730" width="3.42578125" style="150" customWidth="1"/>
    <col min="8731" max="8731" width="2.7109375" style="150" customWidth="1"/>
    <col min="8732" max="8732" width="3.140625" style="150" customWidth="1"/>
    <col min="8733" max="8733" width="2.85546875" style="150" customWidth="1"/>
    <col min="8734" max="8734" width="2.5703125" style="150" customWidth="1"/>
    <col min="8735" max="8735" width="3" style="150" customWidth="1"/>
    <col min="8736" max="8960" width="9.140625" style="150"/>
    <col min="8961" max="8961" width="3.140625" style="150" customWidth="1"/>
    <col min="8962" max="8962" width="3.7109375" style="150" customWidth="1"/>
    <col min="8963" max="8966" width="2.7109375" style="150" customWidth="1"/>
    <col min="8967" max="8967" width="2.42578125" style="150" customWidth="1"/>
    <col min="8968" max="8969" width="2.7109375" style="150" customWidth="1"/>
    <col min="8970" max="8970" width="3.85546875" style="150" customWidth="1"/>
    <col min="8971" max="8971" width="2.7109375" style="150" customWidth="1"/>
    <col min="8972" max="8972" width="5.85546875" style="150" customWidth="1"/>
    <col min="8973" max="8973" width="3.5703125" style="150" customWidth="1"/>
    <col min="8974" max="8974" width="4.5703125" style="150" customWidth="1"/>
    <col min="8975" max="8975" width="2.7109375" style="150" customWidth="1"/>
    <col min="8976" max="8976" width="3.5703125" style="150" customWidth="1"/>
    <col min="8977" max="8977" width="4" style="150" customWidth="1"/>
    <col min="8978" max="8982" width="2.7109375" style="150" customWidth="1"/>
    <col min="8983" max="8983" width="3.42578125" style="150" customWidth="1"/>
    <col min="8984" max="8984" width="3.7109375" style="150" customWidth="1"/>
    <col min="8985" max="8985" width="3.85546875" style="150" customWidth="1"/>
    <col min="8986" max="8986" width="3.42578125" style="150" customWidth="1"/>
    <col min="8987" max="8987" width="2.7109375" style="150" customWidth="1"/>
    <col min="8988" max="8988" width="3.140625" style="150" customWidth="1"/>
    <col min="8989" max="8989" width="2.85546875" style="150" customWidth="1"/>
    <col min="8990" max="8990" width="2.5703125" style="150" customWidth="1"/>
    <col min="8991" max="8991" width="3" style="150" customWidth="1"/>
    <col min="8992" max="9216" width="9.140625" style="150"/>
    <col min="9217" max="9217" width="3.140625" style="150" customWidth="1"/>
    <col min="9218" max="9218" width="3.7109375" style="150" customWidth="1"/>
    <col min="9219" max="9222" width="2.7109375" style="150" customWidth="1"/>
    <col min="9223" max="9223" width="2.42578125" style="150" customWidth="1"/>
    <col min="9224" max="9225" width="2.7109375" style="150" customWidth="1"/>
    <col min="9226" max="9226" width="3.85546875" style="150" customWidth="1"/>
    <col min="9227" max="9227" width="2.7109375" style="150" customWidth="1"/>
    <col min="9228" max="9228" width="5.85546875" style="150" customWidth="1"/>
    <col min="9229" max="9229" width="3.5703125" style="150" customWidth="1"/>
    <col min="9230" max="9230" width="4.5703125" style="150" customWidth="1"/>
    <col min="9231" max="9231" width="2.7109375" style="150" customWidth="1"/>
    <col min="9232" max="9232" width="3.5703125" style="150" customWidth="1"/>
    <col min="9233" max="9233" width="4" style="150" customWidth="1"/>
    <col min="9234" max="9238" width="2.7109375" style="150" customWidth="1"/>
    <col min="9239" max="9239" width="3.42578125" style="150" customWidth="1"/>
    <col min="9240" max="9240" width="3.7109375" style="150" customWidth="1"/>
    <col min="9241" max="9241" width="3.85546875" style="150" customWidth="1"/>
    <col min="9242" max="9242" width="3.42578125" style="150" customWidth="1"/>
    <col min="9243" max="9243" width="2.7109375" style="150" customWidth="1"/>
    <col min="9244" max="9244" width="3.140625" style="150" customWidth="1"/>
    <col min="9245" max="9245" width="2.85546875" style="150" customWidth="1"/>
    <col min="9246" max="9246" width="2.5703125" style="150" customWidth="1"/>
    <col min="9247" max="9247" width="3" style="150" customWidth="1"/>
    <col min="9248" max="9472" width="9.140625" style="150"/>
    <col min="9473" max="9473" width="3.140625" style="150" customWidth="1"/>
    <col min="9474" max="9474" width="3.7109375" style="150" customWidth="1"/>
    <col min="9475" max="9478" width="2.7109375" style="150" customWidth="1"/>
    <col min="9479" max="9479" width="2.42578125" style="150" customWidth="1"/>
    <col min="9480" max="9481" width="2.7109375" style="150" customWidth="1"/>
    <col min="9482" max="9482" width="3.85546875" style="150" customWidth="1"/>
    <col min="9483" max="9483" width="2.7109375" style="150" customWidth="1"/>
    <col min="9484" max="9484" width="5.85546875" style="150" customWidth="1"/>
    <col min="9485" max="9485" width="3.5703125" style="150" customWidth="1"/>
    <col min="9486" max="9486" width="4.5703125" style="150" customWidth="1"/>
    <col min="9487" max="9487" width="2.7109375" style="150" customWidth="1"/>
    <col min="9488" max="9488" width="3.5703125" style="150" customWidth="1"/>
    <col min="9489" max="9489" width="4" style="150" customWidth="1"/>
    <col min="9490" max="9494" width="2.7109375" style="150" customWidth="1"/>
    <col min="9495" max="9495" width="3.42578125" style="150" customWidth="1"/>
    <col min="9496" max="9496" width="3.7109375" style="150" customWidth="1"/>
    <col min="9497" max="9497" width="3.85546875" style="150" customWidth="1"/>
    <col min="9498" max="9498" width="3.42578125" style="150" customWidth="1"/>
    <col min="9499" max="9499" width="2.7109375" style="150" customWidth="1"/>
    <col min="9500" max="9500" width="3.140625" style="150" customWidth="1"/>
    <col min="9501" max="9501" width="2.85546875" style="150" customWidth="1"/>
    <col min="9502" max="9502" width="2.5703125" style="150" customWidth="1"/>
    <col min="9503" max="9503" width="3" style="150" customWidth="1"/>
    <col min="9504" max="9728" width="9.140625" style="150"/>
    <col min="9729" max="9729" width="3.140625" style="150" customWidth="1"/>
    <col min="9730" max="9730" width="3.7109375" style="150" customWidth="1"/>
    <col min="9731" max="9734" width="2.7109375" style="150" customWidth="1"/>
    <col min="9735" max="9735" width="2.42578125" style="150" customWidth="1"/>
    <col min="9736" max="9737" width="2.7109375" style="150" customWidth="1"/>
    <col min="9738" max="9738" width="3.85546875" style="150" customWidth="1"/>
    <col min="9739" max="9739" width="2.7109375" style="150" customWidth="1"/>
    <col min="9740" max="9740" width="5.85546875" style="150" customWidth="1"/>
    <col min="9741" max="9741" width="3.5703125" style="150" customWidth="1"/>
    <col min="9742" max="9742" width="4.5703125" style="150" customWidth="1"/>
    <col min="9743" max="9743" width="2.7109375" style="150" customWidth="1"/>
    <col min="9744" max="9744" width="3.5703125" style="150" customWidth="1"/>
    <col min="9745" max="9745" width="4" style="150" customWidth="1"/>
    <col min="9746" max="9750" width="2.7109375" style="150" customWidth="1"/>
    <col min="9751" max="9751" width="3.42578125" style="150" customWidth="1"/>
    <col min="9752" max="9752" width="3.7109375" style="150" customWidth="1"/>
    <col min="9753" max="9753" width="3.85546875" style="150" customWidth="1"/>
    <col min="9754" max="9754" width="3.42578125" style="150" customWidth="1"/>
    <col min="9755" max="9755" width="2.7109375" style="150" customWidth="1"/>
    <col min="9756" max="9756" width="3.140625" style="150" customWidth="1"/>
    <col min="9757" max="9757" width="2.85546875" style="150" customWidth="1"/>
    <col min="9758" max="9758" width="2.5703125" style="150" customWidth="1"/>
    <col min="9759" max="9759" width="3" style="150" customWidth="1"/>
    <col min="9760" max="9984" width="9.140625" style="150"/>
    <col min="9985" max="9985" width="3.140625" style="150" customWidth="1"/>
    <col min="9986" max="9986" width="3.7109375" style="150" customWidth="1"/>
    <col min="9987" max="9990" width="2.7109375" style="150" customWidth="1"/>
    <col min="9991" max="9991" width="2.42578125" style="150" customWidth="1"/>
    <col min="9992" max="9993" width="2.7109375" style="150" customWidth="1"/>
    <col min="9994" max="9994" width="3.85546875" style="150" customWidth="1"/>
    <col min="9995" max="9995" width="2.7109375" style="150" customWidth="1"/>
    <col min="9996" max="9996" width="5.85546875" style="150" customWidth="1"/>
    <col min="9997" max="9997" width="3.5703125" style="150" customWidth="1"/>
    <col min="9998" max="9998" width="4.5703125" style="150" customWidth="1"/>
    <col min="9999" max="9999" width="2.7109375" style="150" customWidth="1"/>
    <col min="10000" max="10000" width="3.5703125" style="150" customWidth="1"/>
    <col min="10001" max="10001" width="4" style="150" customWidth="1"/>
    <col min="10002" max="10006" width="2.7109375" style="150" customWidth="1"/>
    <col min="10007" max="10007" width="3.42578125" style="150" customWidth="1"/>
    <col min="10008" max="10008" width="3.7109375" style="150" customWidth="1"/>
    <col min="10009" max="10009" width="3.85546875" style="150" customWidth="1"/>
    <col min="10010" max="10010" width="3.42578125" style="150" customWidth="1"/>
    <col min="10011" max="10011" width="2.7109375" style="150" customWidth="1"/>
    <col min="10012" max="10012" width="3.140625" style="150" customWidth="1"/>
    <col min="10013" max="10013" width="2.85546875" style="150" customWidth="1"/>
    <col min="10014" max="10014" width="2.5703125" style="150" customWidth="1"/>
    <col min="10015" max="10015" width="3" style="150" customWidth="1"/>
    <col min="10016" max="10240" width="9.140625" style="150"/>
    <col min="10241" max="10241" width="3.140625" style="150" customWidth="1"/>
    <col min="10242" max="10242" width="3.7109375" style="150" customWidth="1"/>
    <col min="10243" max="10246" width="2.7109375" style="150" customWidth="1"/>
    <col min="10247" max="10247" width="2.42578125" style="150" customWidth="1"/>
    <col min="10248" max="10249" width="2.7109375" style="150" customWidth="1"/>
    <col min="10250" max="10250" width="3.85546875" style="150" customWidth="1"/>
    <col min="10251" max="10251" width="2.7109375" style="150" customWidth="1"/>
    <col min="10252" max="10252" width="5.85546875" style="150" customWidth="1"/>
    <col min="10253" max="10253" width="3.5703125" style="150" customWidth="1"/>
    <col min="10254" max="10254" width="4.5703125" style="150" customWidth="1"/>
    <col min="10255" max="10255" width="2.7109375" style="150" customWidth="1"/>
    <col min="10256" max="10256" width="3.5703125" style="150" customWidth="1"/>
    <col min="10257" max="10257" width="4" style="150" customWidth="1"/>
    <col min="10258" max="10262" width="2.7109375" style="150" customWidth="1"/>
    <col min="10263" max="10263" width="3.42578125" style="150" customWidth="1"/>
    <col min="10264" max="10264" width="3.7109375" style="150" customWidth="1"/>
    <col min="10265" max="10265" width="3.85546875" style="150" customWidth="1"/>
    <col min="10266" max="10266" width="3.42578125" style="150" customWidth="1"/>
    <col min="10267" max="10267" width="2.7109375" style="150" customWidth="1"/>
    <col min="10268" max="10268" width="3.140625" style="150" customWidth="1"/>
    <col min="10269" max="10269" width="2.85546875" style="150" customWidth="1"/>
    <col min="10270" max="10270" width="2.5703125" style="150" customWidth="1"/>
    <col min="10271" max="10271" width="3" style="150" customWidth="1"/>
    <col min="10272" max="10496" width="9.140625" style="150"/>
    <col min="10497" max="10497" width="3.140625" style="150" customWidth="1"/>
    <col min="10498" max="10498" width="3.7109375" style="150" customWidth="1"/>
    <col min="10499" max="10502" width="2.7109375" style="150" customWidth="1"/>
    <col min="10503" max="10503" width="2.42578125" style="150" customWidth="1"/>
    <col min="10504" max="10505" width="2.7109375" style="150" customWidth="1"/>
    <col min="10506" max="10506" width="3.85546875" style="150" customWidth="1"/>
    <col min="10507" max="10507" width="2.7109375" style="150" customWidth="1"/>
    <col min="10508" max="10508" width="5.85546875" style="150" customWidth="1"/>
    <col min="10509" max="10509" width="3.5703125" style="150" customWidth="1"/>
    <col min="10510" max="10510" width="4.5703125" style="150" customWidth="1"/>
    <col min="10511" max="10511" width="2.7109375" style="150" customWidth="1"/>
    <col min="10512" max="10512" width="3.5703125" style="150" customWidth="1"/>
    <col min="10513" max="10513" width="4" style="150" customWidth="1"/>
    <col min="10514" max="10518" width="2.7109375" style="150" customWidth="1"/>
    <col min="10519" max="10519" width="3.42578125" style="150" customWidth="1"/>
    <col min="10520" max="10520" width="3.7109375" style="150" customWidth="1"/>
    <col min="10521" max="10521" width="3.85546875" style="150" customWidth="1"/>
    <col min="10522" max="10522" width="3.42578125" style="150" customWidth="1"/>
    <col min="10523" max="10523" width="2.7109375" style="150" customWidth="1"/>
    <col min="10524" max="10524" width="3.140625" style="150" customWidth="1"/>
    <col min="10525" max="10525" width="2.85546875" style="150" customWidth="1"/>
    <col min="10526" max="10526" width="2.5703125" style="150" customWidth="1"/>
    <col min="10527" max="10527" width="3" style="150" customWidth="1"/>
    <col min="10528" max="10752" width="9.140625" style="150"/>
    <col min="10753" max="10753" width="3.140625" style="150" customWidth="1"/>
    <col min="10754" max="10754" width="3.7109375" style="150" customWidth="1"/>
    <col min="10755" max="10758" width="2.7109375" style="150" customWidth="1"/>
    <col min="10759" max="10759" width="2.42578125" style="150" customWidth="1"/>
    <col min="10760" max="10761" width="2.7109375" style="150" customWidth="1"/>
    <col min="10762" max="10762" width="3.85546875" style="150" customWidth="1"/>
    <col min="10763" max="10763" width="2.7109375" style="150" customWidth="1"/>
    <col min="10764" max="10764" width="5.85546875" style="150" customWidth="1"/>
    <col min="10765" max="10765" width="3.5703125" style="150" customWidth="1"/>
    <col min="10766" max="10766" width="4.5703125" style="150" customWidth="1"/>
    <col min="10767" max="10767" width="2.7109375" style="150" customWidth="1"/>
    <col min="10768" max="10768" width="3.5703125" style="150" customWidth="1"/>
    <col min="10769" max="10769" width="4" style="150" customWidth="1"/>
    <col min="10770" max="10774" width="2.7109375" style="150" customWidth="1"/>
    <col min="10775" max="10775" width="3.42578125" style="150" customWidth="1"/>
    <col min="10776" max="10776" width="3.7109375" style="150" customWidth="1"/>
    <col min="10777" max="10777" width="3.85546875" style="150" customWidth="1"/>
    <col min="10778" max="10778" width="3.42578125" style="150" customWidth="1"/>
    <col min="10779" max="10779" width="2.7109375" style="150" customWidth="1"/>
    <col min="10780" max="10780" width="3.140625" style="150" customWidth="1"/>
    <col min="10781" max="10781" width="2.85546875" style="150" customWidth="1"/>
    <col min="10782" max="10782" width="2.5703125" style="150" customWidth="1"/>
    <col min="10783" max="10783" width="3" style="150" customWidth="1"/>
    <col min="10784" max="11008" width="9.140625" style="150"/>
    <col min="11009" max="11009" width="3.140625" style="150" customWidth="1"/>
    <col min="11010" max="11010" width="3.7109375" style="150" customWidth="1"/>
    <col min="11011" max="11014" width="2.7109375" style="150" customWidth="1"/>
    <col min="11015" max="11015" width="2.42578125" style="150" customWidth="1"/>
    <col min="11016" max="11017" width="2.7109375" style="150" customWidth="1"/>
    <col min="11018" max="11018" width="3.85546875" style="150" customWidth="1"/>
    <col min="11019" max="11019" width="2.7109375" style="150" customWidth="1"/>
    <col min="11020" max="11020" width="5.85546875" style="150" customWidth="1"/>
    <col min="11021" max="11021" width="3.5703125" style="150" customWidth="1"/>
    <col min="11022" max="11022" width="4.5703125" style="150" customWidth="1"/>
    <col min="11023" max="11023" width="2.7109375" style="150" customWidth="1"/>
    <col min="11024" max="11024" width="3.5703125" style="150" customWidth="1"/>
    <col min="11025" max="11025" width="4" style="150" customWidth="1"/>
    <col min="11026" max="11030" width="2.7109375" style="150" customWidth="1"/>
    <col min="11031" max="11031" width="3.42578125" style="150" customWidth="1"/>
    <col min="11032" max="11032" width="3.7109375" style="150" customWidth="1"/>
    <col min="11033" max="11033" width="3.85546875" style="150" customWidth="1"/>
    <col min="11034" max="11034" width="3.42578125" style="150" customWidth="1"/>
    <col min="11035" max="11035" width="2.7109375" style="150" customWidth="1"/>
    <col min="11036" max="11036" width="3.140625" style="150" customWidth="1"/>
    <col min="11037" max="11037" width="2.85546875" style="150" customWidth="1"/>
    <col min="11038" max="11038" width="2.5703125" style="150" customWidth="1"/>
    <col min="11039" max="11039" width="3" style="150" customWidth="1"/>
    <col min="11040" max="11264" width="9.140625" style="150"/>
    <col min="11265" max="11265" width="3.140625" style="150" customWidth="1"/>
    <col min="11266" max="11266" width="3.7109375" style="150" customWidth="1"/>
    <col min="11267" max="11270" width="2.7109375" style="150" customWidth="1"/>
    <col min="11271" max="11271" width="2.42578125" style="150" customWidth="1"/>
    <col min="11272" max="11273" width="2.7109375" style="150" customWidth="1"/>
    <col min="11274" max="11274" width="3.85546875" style="150" customWidth="1"/>
    <col min="11275" max="11275" width="2.7109375" style="150" customWidth="1"/>
    <col min="11276" max="11276" width="5.85546875" style="150" customWidth="1"/>
    <col min="11277" max="11277" width="3.5703125" style="150" customWidth="1"/>
    <col min="11278" max="11278" width="4.5703125" style="150" customWidth="1"/>
    <col min="11279" max="11279" width="2.7109375" style="150" customWidth="1"/>
    <col min="11280" max="11280" width="3.5703125" style="150" customWidth="1"/>
    <col min="11281" max="11281" width="4" style="150" customWidth="1"/>
    <col min="11282" max="11286" width="2.7109375" style="150" customWidth="1"/>
    <col min="11287" max="11287" width="3.42578125" style="150" customWidth="1"/>
    <col min="11288" max="11288" width="3.7109375" style="150" customWidth="1"/>
    <col min="11289" max="11289" width="3.85546875" style="150" customWidth="1"/>
    <col min="11290" max="11290" width="3.42578125" style="150" customWidth="1"/>
    <col min="11291" max="11291" width="2.7109375" style="150" customWidth="1"/>
    <col min="11292" max="11292" width="3.140625" style="150" customWidth="1"/>
    <col min="11293" max="11293" width="2.85546875" style="150" customWidth="1"/>
    <col min="11294" max="11294" width="2.5703125" style="150" customWidth="1"/>
    <col min="11295" max="11295" width="3" style="150" customWidth="1"/>
    <col min="11296" max="11520" width="9.140625" style="150"/>
    <col min="11521" max="11521" width="3.140625" style="150" customWidth="1"/>
    <col min="11522" max="11522" width="3.7109375" style="150" customWidth="1"/>
    <col min="11523" max="11526" width="2.7109375" style="150" customWidth="1"/>
    <col min="11527" max="11527" width="2.42578125" style="150" customWidth="1"/>
    <col min="11528" max="11529" width="2.7109375" style="150" customWidth="1"/>
    <col min="11530" max="11530" width="3.85546875" style="150" customWidth="1"/>
    <col min="11531" max="11531" width="2.7109375" style="150" customWidth="1"/>
    <col min="11532" max="11532" width="5.85546875" style="150" customWidth="1"/>
    <col min="11533" max="11533" width="3.5703125" style="150" customWidth="1"/>
    <col min="11534" max="11534" width="4.5703125" style="150" customWidth="1"/>
    <col min="11535" max="11535" width="2.7109375" style="150" customWidth="1"/>
    <col min="11536" max="11536" width="3.5703125" style="150" customWidth="1"/>
    <col min="11537" max="11537" width="4" style="150" customWidth="1"/>
    <col min="11538" max="11542" width="2.7109375" style="150" customWidth="1"/>
    <col min="11543" max="11543" width="3.42578125" style="150" customWidth="1"/>
    <col min="11544" max="11544" width="3.7109375" style="150" customWidth="1"/>
    <col min="11545" max="11545" width="3.85546875" style="150" customWidth="1"/>
    <col min="11546" max="11546" width="3.42578125" style="150" customWidth="1"/>
    <col min="11547" max="11547" width="2.7109375" style="150" customWidth="1"/>
    <col min="11548" max="11548" width="3.140625" style="150" customWidth="1"/>
    <col min="11549" max="11549" width="2.85546875" style="150" customWidth="1"/>
    <col min="11550" max="11550" width="2.5703125" style="150" customWidth="1"/>
    <col min="11551" max="11551" width="3" style="150" customWidth="1"/>
    <col min="11552" max="11776" width="9.140625" style="150"/>
    <col min="11777" max="11777" width="3.140625" style="150" customWidth="1"/>
    <col min="11778" max="11778" width="3.7109375" style="150" customWidth="1"/>
    <col min="11779" max="11782" width="2.7109375" style="150" customWidth="1"/>
    <col min="11783" max="11783" width="2.42578125" style="150" customWidth="1"/>
    <col min="11784" max="11785" width="2.7109375" style="150" customWidth="1"/>
    <col min="11786" max="11786" width="3.85546875" style="150" customWidth="1"/>
    <col min="11787" max="11787" width="2.7109375" style="150" customWidth="1"/>
    <col min="11788" max="11788" width="5.85546875" style="150" customWidth="1"/>
    <col min="11789" max="11789" width="3.5703125" style="150" customWidth="1"/>
    <col min="11790" max="11790" width="4.5703125" style="150" customWidth="1"/>
    <col min="11791" max="11791" width="2.7109375" style="150" customWidth="1"/>
    <col min="11792" max="11792" width="3.5703125" style="150" customWidth="1"/>
    <col min="11793" max="11793" width="4" style="150" customWidth="1"/>
    <col min="11794" max="11798" width="2.7109375" style="150" customWidth="1"/>
    <col min="11799" max="11799" width="3.42578125" style="150" customWidth="1"/>
    <col min="11800" max="11800" width="3.7109375" style="150" customWidth="1"/>
    <col min="11801" max="11801" width="3.85546875" style="150" customWidth="1"/>
    <col min="11802" max="11802" width="3.42578125" style="150" customWidth="1"/>
    <col min="11803" max="11803" width="2.7109375" style="150" customWidth="1"/>
    <col min="11804" max="11804" width="3.140625" style="150" customWidth="1"/>
    <col min="11805" max="11805" width="2.85546875" style="150" customWidth="1"/>
    <col min="11806" max="11806" width="2.5703125" style="150" customWidth="1"/>
    <col min="11807" max="11807" width="3" style="150" customWidth="1"/>
    <col min="11808" max="12032" width="9.140625" style="150"/>
    <col min="12033" max="12033" width="3.140625" style="150" customWidth="1"/>
    <col min="12034" max="12034" width="3.7109375" style="150" customWidth="1"/>
    <col min="12035" max="12038" width="2.7109375" style="150" customWidth="1"/>
    <col min="12039" max="12039" width="2.42578125" style="150" customWidth="1"/>
    <col min="12040" max="12041" width="2.7109375" style="150" customWidth="1"/>
    <col min="12042" max="12042" width="3.85546875" style="150" customWidth="1"/>
    <col min="12043" max="12043" width="2.7109375" style="150" customWidth="1"/>
    <col min="12044" max="12044" width="5.85546875" style="150" customWidth="1"/>
    <col min="12045" max="12045" width="3.5703125" style="150" customWidth="1"/>
    <col min="12046" max="12046" width="4.5703125" style="150" customWidth="1"/>
    <col min="12047" max="12047" width="2.7109375" style="150" customWidth="1"/>
    <col min="12048" max="12048" width="3.5703125" style="150" customWidth="1"/>
    <col min="12049" max="12049" width="4" style="150" customWidth="1"/>
    <col min="12050" max="12054" width="2.7109375" style="150" customWidth="1"/>
    <col min="12055" max="12055" width="3.42578125" style="150" customWidth="1"/>
    <col min="12056" max="12056" width="3.7109375" style="150" customWidth="1"/>
    <col min="12057" max="12057" width="3.85546875" style="150" customWidth="1"/>
    <col min="12058" max="12058" width="3.42578125" style="150" customWidth="1"/>
    <col min="12059" max="12059" width="2.7109375" style="150" customWidth="1"/>
    <col min="12060" max="12060" width="3.140625" style="150" customWidth="1"/>
    <col min="12061" max="12061" width="2.85546875" style="150" customWidth="1"/>
    <col min="12062" max="12062" width="2.5703125" style="150" customWidth="1"/>
    <col min="12063" max="12063" width="3" style="150" customWidth="1"/>
    <col min="12064" max="12288" width="9.140625" style="150"/>
    <col min="12289" max="12289" width="3.140625" style="150" customWidth="1"/>
    <col min="12290" max="12290" width="3.7109375" style="150" customWidth="1"/>
    <col min="12291" max="12294" width="2.7109375" style="150" customWidth="1"/>
    <col min="12295" max="12295" width="2.42578125" style="150" customWidth="1"/>
    <col min="12296" max="12297" width="2.7109375" style="150" customWidth="1"/>
    <col min="12298" max="12298" width="3.85546875" style="150" customWidth="1"/>
    <col min="12299" max="12299" width="2.7109375" style="150" customWidth="1"/>
    <col min="12300" max="12300" width="5.85546875" style="150" customWidth="1"/>
    <col min="12301" max="12301" width="3.5703125" style="150" customWidth="1"/>
    <col min="12302" max="12302" width="4.5703125" style="150" customWidth="1"/>
    <col min="12303" max="12303" width="2.7109375" style="150" customWidth="1"/>
    <col min="12304" max="12304" width="3.5703125" style="150" customWidth="1"/>
    <col min="12305" max="12305" width="4" style="150" customWidth="1"/>
    <col min="12306" max="12310" width="2.7109375" style="150" customWidth="1"/>
    <col min="12311" max="12311" width="3.42578125" style="150" customWidth="1"/>
    <col min="12312" max="12312" width="3.7109375" style="150" customWidth="1"/>
    <col min="12313" max="12313" width="3.85546875" style="150" customWidth="1"/>
    <col min="12314" max="12314" width="3.42578125" style="150" customWidth="1"/>
    <col min="12315" max="12315" width="2.7109375" style="150" customWidth="1"/>
    <col min="12316" max="12316" width="3.140625" style="150" customWidth="1"/>
    <col min="12317" max="12317" width="2.85546875" style="150" customWidth="1"/>
    <col min="12318" max="12318" width="2.5703125" style="150" customWidth="1"/>
    <col min="12319" max="12319" width="3" style="150" customWidth="1"/>
    <col min="12320" max="12544" width="9.140625" style="150"/>
    <col min="12545" max="12545" width="3.140625" style="150" customWidth="1"/>
    <col min="12546" max="12546" width="3.7109375" style="150" customWidth="1"/>
    <col min="12547" max="12550" width="2.7109375" style="150" customWidth="1"/>
    <col min="12551" max="12551" width="2.42578125" style="150" customWidth="1"/>
    <col min="12552" max="12553" width="2.7109375" style="150" customWidth="1"/>
    <col min="12554" max="12554" width="3.85546875" style="150" customWidth="1"/>
    <col min="12555" max="12555" width="2.7109375" style="150" customWidth="1"/>
    <col min="12556" max="12556" width="5.85546875" style="150" customWidth="1"/>
    <col min="12557" max="12557" width="3.5703125" style="150" customWidth="1"/>
    <col min="12558" max="12558" width="4.5703125" style="150" customWidth="1"/>
    <col min="12559" max="12559" width="2.7109375" style="150" customWidth="1"/>
    <col min="12560" max="12560" width="3.5703125" style="150" customWidth="1"/>
    <col min="12561" max="12561" width="4" style="150" customWidth="1"/>
    <col min="12562" max="12566" width="2.7109375" style="150" customWidth="1"/>
    <col min="12567" max="12567" width="3.42578125" style="150" customWidth="1"/>
    <col min="12568" max="12568" width="3.7109375" style="150" customWidth="1"/>
    <col min="12569" max="12569" width="3.85546875" style="150" customWidth="1"/>
    <col min="12570" max="12570" width="3.42578125" style="150" customWidth="1"/>
    <col min="12571" max="12571" width="2.7109375" style="150" customWidth="1"/>
    <col min="12572" max="12572" width="3.140625" style="150" customWidth="1"/>
    <col min="12573" max="12573" width="2.85546875" style="150" customWidth="1"/>
    <col min="12574" max="12574" width="2.5703125" style="150" customWidth="1"/>
    <col min="12575" max="12575" width="3" style="150" customWidth="1"/>
    <col min="12576" max="12800" width="9.140625" style="150"/>
    <col min="12801" max="12801" width="3.140625" style="150" customWidth="1"/>
    <col min="12802" max="12802" width="3.7109375" style="150" customWidth="1"/>
    <col min="12803" max="12806" width="2.7109375" style="150" customWidth="1"/>
    <col min="12807" max="12807" width="2.42578125" style="150" customWidth="1"/>
    <col min="12808" max="12809" width="2.7109375" style="150" customWidth="1"/>
    <col min="12810" max="12810" width="3.85546875" style="150" customWidth="1"/>
    <col min="12811" max="12811" width="2.7109375" style="150" customWidth="1"/>
    <col min="12812" max="12812" width="5.85546875" style="150" customWidth="1"/>
    <col min="12813" max="12813" width="3.5703125" style="150" customWidth="1"/>
    <col min="12814" max="12814" width="4.5703125" style="150" customWidth="1"/>
    <col min="12815" max="12815" width="2.7109375" style="150" customWidth="1"/>
    <col min="12816" max="12816" width="3.5703125" style="150" customWidth="1"/>
    <col min="12817" max="12817" width="4" style="150" customWidth="1"/>
    <col min="12818" max="12822" width="2.7109375" style="150" customWidth="1"/>
    <col min="12823" max="12823" width="3.42578125" style="150" customWidth="1"/>
    <col min="12824" max="12824" width="3.7109375" style="150" customWidth="1"/>
    <col min="12825" max="12825" width="3.85546875" style="150" customWidth="1"/>
    <col min="12826" max="12826" width="3.42578125" style="150" customWidth="1"/>
    <col min="12827" max="12827" width="2.7109375" style="150" customWidth="1"/>
    <col min="12828" max="12828" width="3.140625" style="150" customWidth="1"/>
    <col min="12829" max="12829" width="2.85546875" style="150" customWidth="1"/>
    <col min="12830" max="12830" width="2.5703125" style="150" customWidth="1"/>
    <col min="12831" max="12831" width="3" style="150" customWidth="1"/>
    <col min="12832" max="13056" width="9.140625" style="150"/>
    <col min="13057" max="13057" width="3.140625" style="150" customWidth="1"/>
    <col min="13058" max="13058" width="3.7109375" style="150" customWidth="1"/>
    <col min="13059" max="13062" width="2.7109375" style="150" customWidth="1"/>
    <col min="13063" max="13063" width="2.42578125" style="150" customWidth="1"/>
    <col min="13064" max="13065" width="2.7109375" style="150" customWidth="1"/>
    <col min="13066" max="13066" width="3.85546875" style="150" customWidth="1"/>
    <col min="13067" max="13067" width="2.7109375" style="150" customWidth="1"/>
    <col min="13068" max="13068" width="5.85546875" style="150" customWidth="1"/>
    <col min="13069" max="13069" width="3.5703125" style="150" customWidth="1"/>
    <col min="13070" max="13070" width="4.5703125" style="150" customWidth="1"/>
    <col min="13071" max="13071" width="2.7109375" style="150" customWidth="1"/>
    <col min="13072" max="13072" width="3.5703125" style="150" customWidth="1"/>
    <col min="13073" max="13073" width="4" style="150" customWidth="1"/>
    <col min="13074" max="13078" width="2.7109375" style="150" customWidth="1"/>
    <col min="13079" max="13079" width="3.42578125" style="150" customWidth="1"/>
    <col min="13080" max="13080" width="3.7109375" style="150" customWidth="1"/>
    <col min="13081" max="13081" width="3.85546875" style="150" customWidth="1"/>
    <col min="13082" max="13082" width="3.42578125" style="150" customWidth="1"/>
    <col min="13083" max="13083" width="2.7109375" style="150" customWidth="1"/>
    <col min="13084" max="13084" width="3.140625" style="150" customWidth="1"/>
    <col min="13085" max="13085" width="2.85546875" style="150" customWidth="1"/>
    <col min="13086" max="13086" width="2.5703125" style="150" customWidth="1"/>
    <col min="13087" max="13087" width="3" style="150" customWidth="1"/>
    <col min="13088" max="13312" width="9.140625" style="150"/>
    <col min="13313" max="13313" width="3.140625" style="150" customWidth="1"/>
    <col min="13314" max="13314" width="3.7109375" style="150" customWidth="1"/>
    <col min="13315" max="13318" width="2.7109375" style="150" customWidth="1"/>
    <col min="13319" max="13319" width="2.42578125" style="150" customWidth="1"/>
    <col min="13320" max="13321" width="2.7109375" style="150" customWidth="1"/>
    <col min="13322" max="13322" width="3.85546875" style="150" customWidth="1"/>
    <col min="13323" max="13323" width="2.7109375" style="150" customWidth="1"/>
    <col min="13324" max="13324" width="5.85546875" style="150" customWidth="1"/>
    <col min="13325" max="13325" width="3.5703125" style="150" customWidth="1"/>
    <col min="13326" max="13326" width="4.5703125" style="150" customWidth="1"/>
    <col min="13327" max="13327" width="2.7109375" style="150" customWidth="1"/>
    <col min="13328" max="13328" width="3.5703125" style="150" customWidth="1"/>
    <col min="13329" max="13329" width="4" style="150" customWidth="1"/>
    <col min="13330" max="13334" width="2.7109375" style="150" customWidth="1"/>
    <col min="13335" max="13335" width="3.42578125" style="150" customWidth="1"/>
    <col min="13336" max="13336" width="3.7109375" style="150" customWidth="1"/>
    <col min="13337" max="13337" width="3.85546875" style="150" customWidth="1"/>
    <col min="13338" max="13338" width="3.42578125" style="150" customWidth="1"/>
    <col min="13339" max="13339" width="2.7109375" style="150" customWidth="1"/>
    <col min="13340" max="13340" width="3.140625" style="150" customWidth="1"/>
    <col min="13341" max="13341" width="2.85546875" style="150" customWidth="1"/>
    <col min="13342" max="13342" width="2.5703125" style="150" customWidth="1"/>
    <col min="13343" max="13343" width="3" style="150" customWidth="1"/>
    <col min="13344" max="13568" width="9.140625" style="150"/>
    <col min="13569" max="13569" width="3.140625" style="150" customWidth="1"/>
    <col min="13570" max="13570" width="3.7109375" style="150" customWidth="1"/>
    <col min="13571" max="13574" width="2.7109375" style="150" customWidth="1"/>
    <col min="13575" max="13575" width="2.42578125" style="150" customWidth="1"/>
    <col min="13576" max="13577" width="2.7109375" style="150" customWidth="1"/>
    <col min="13578" max="13578" width="3.85546875" style="150" customWidth="1"/>
    <col min="13579" max="13579" width="2.7109375" style="150" customWidth="1"/>
    <col min="13580" max="13580" width="5.85546875" style="150" customWidth="1"/>
    <col min="13581" max="13581" width="3.5703125" style="150" customWidth="1"/>
    <col min="13582" max="13582" width="4.5703125" style="150" customWidth="1"/>
    <col min="13583" max="13583" width="2.7109375" style="150" customWidth="1"/>
    <col min="13584" max="13584" width="3.5703125" style="150" customWidth="1"/>
    <col min="13585" max="13585" width="4" style="150" customWidth="1"/>
    <col min="13586" max="13590" width="2.7109375" style="150" customWidth="1"/>
    <col min="13591" max="13591" width="3.42578125" style="150" customWidth="1"/>
    <col min="13592" max="13592" width="3.7109375" style="150" customWidth="1"/>
    <col min="13593" max="13593" width="3.85546875" style="150" customWidth="1"/>
    <col min="13594" max="13594" width="3.42578125" style="150" customWidth="1"/>
    <col min="13595" max="13595" width="2.7109375" style="150" customWidth="1"/>
    <col min="13596" max="13596" width="3.140625" style="150" customWidth="1"/>
    <col min="13597" max="13597" width="2.85546875" style="150" customWidth="1"/>
    <col min="13598" max="13598" width="2.5703125" style="150" customWidth="1"/>
    <col min="13599" max="13599" width="3" style="150" customWidth="1"/>
    <col min="13600" max="13824" width="9.140625" style="150"/>
    <col min="13825" max="13825" width="3.140625" style="150" customWidth="1"/>
    <col min="13826" max="13826" width="3.7109375" style="150" customWidth="1"/>
    <col min="13827" max="13830" width="2.7109375" style="150" customWidth="1"/>
    <col min="13831" max="13831" width="2.42578125" style="150" customWidth="1"/>
    <col min="13832" max="13833" width="2.7109375" style="150" customWidth="1"/>
    <col min="13834" max="13834" width="3.85546875" style="150" customWidth="1"/>
    <col min="13835" max="13835" width="2.7109375" style="150" customWidth="1"/>
    <col min="13836" max="13836" width="5.85546875" style="150" customWidth="1"/>
    <col min="13837" max="13837" width="3.5703125" style="150" customWidth="1"/>
    <col min="13838" max="13838" width="4.5703125" style="150" customWidth="1"/>
    <col min="13839" max="13839" width="2.7109375" style="150" customWidth="1"/>
    <col min="13840" max="13840" width="3.5703125" style="150" customWidth="1"/>
    <col min="13841" max="13841" width="4" style="150" customWidth="1"/>
    <col min="13842" max="13846" width="2.7109375" style="150" customWidth="1"/>
    <col min="13847" max="13847" width="3.42578125" style="150" customWidth="1"/>
    <col min="13848" max="13848" width="3.7109375" style="150" customWidth="1"/>
    <col min="13849" max="13849" width="3.85546875" style="150" customWidth="1"/>
    <col min="13850" max="13850" width="3.42578125" style="150" customWidth="1"/>
    <col min="13851" max="13851" width="2.7109375" style="150" customWidth="1"/>
    <col min="13852" max="13852" width="3.140625" style="150" customWidth="1"/>
    <col min="13853" max="13853" width="2.85546875" style="150" customWidth="1"/>
    <col min="13854" max="13854" width="2.5703125" style="150" customWidth="1"/>
    <col min="13855" max="13855" width="3" style="150" customWidth="1"/>
    <col min="13856" max="14080" width="9.140625" style="150"/>
    <col min="14081" max="14081" width="3.140625" style="150" customWidth="1"/>
    <col min="14082" max="14082" width="3.7109375" style="150" customWidth="1"/>
    <col min="14083" max="14086" width="2.7109375" style="150" customWidth="1"/>
    <col min="14087" max="14087" width="2.42578125" style="150" customWidth="1"/>
    <col min="14088" max="14089" width="2.7109375" style="150" customWidth="1"/>
    <col min="14090" max="14090" width="3.85546875" style="150" customWidth="1"/>
    <col min="14091" max="14091" width="2.7109375" style="150" customWidth="1"/>
    <col min="14092" max="14092" width="5.85546875" style="150" customWidth="1"/>
    <col min="14093" max="14093" width="3.5703125" style="150" customWidth="1"/>
    <col min="14094" max="14094" width="4.5703125" style="150" customWidth="1"/>
    <col min="14095" max="14095" width="2.7109375" style="150" customWidth="1"/>
    <col min="14096" max="14096" width="3.5703125" style="150" customWidth="1"/>
    <col min="14097" max="14097" width="4" style="150" customWidth="1"/>
    <col min="14098" max="14102" width="2.7109375" style="150" customWidth="1"/>
    <col min="14103" max="14103" width="3.42578125" style="150" customWidth="1"/>
    <col min="14104" max="14104" width="3.7109375" style="150" customWidth="1"/>
    <col min="14105" max="14105" width="3.85546875" style="150" customWidth="1"/>
    <col min="14106" max="14106" width="3.42578125" style="150" customWidth="1"/>
    <col min="14107" max="14107" width="2.7109375" style="150" customWidth="1"/>
    <col min="14108" max="14108" width="3.140625" style="150" customWidth="1"/>
    <col min="14109" max="14109" width="2.85546875" style="150" customWidth="1"/>
    <col min="14110" max="14110" width="2.5703125" style="150" customWidth="1"/>
    <col min="14111" max="14111" width="3" style="150" customWidth="1"/>
    <col min="14112" max="14336" width="9.140625" style="150"/>
    <col min="14337" max="14337" width="3.140625" style="150" customWidth="1"/>
    <col min="14338" max="14338" width="3.7109375" style="150" customWidth="1"/>
    <col min="14339" max="14342" width="2.7109375" style="150" customWidth="1"/>
    <col min="14343" max="14343" width="2.42578125" style="150" customWidth="1"/>
    <col min="14344" max="14345" width="2.7109375" style="150" customWidth="1"/>
    <col min="14346" max="14346" width="3.85546875" style="150" customWidth="1"/>
    <col min="14347" max="14347" width="2.7109375" style="150" customWidth="1"/>
    <col min="14348" max="14348" width="5.85546875" style="150" customWidth="1"/>
    <col min="14349" max="14349" width="3.5703125" style="150" customWidth="1"/>
    <col min="14350" max="14350" width="4.5703125" style="150" customWidth="1"/>
    <col min="14351" max="14351" width="2.7109375" style="150" customWidth="1"/>
    <col min="14352" max="14352" width="3.5703125" style="150" customWidth="1"/>
    <col min="14353" max="14353" width="4" style="150" customWidth="1"/>
    <col min="14354" max="14358" width="2.7109375" style="150" customWidth="1"/>
    <col min="14359" max="14359" width="3.42578125" style="150" customWidth="1"/>
    <col min="14360" max="14360" width="3.7109375" style="150" customWidth="1"/>
    <col min="14361" max="14361" width="3.85546875" style="150" customWidth="1"/>
    <col min="14362" max="14362" width="3.42578125" style="150" customWidth="1"/>
    <col min="14363" max="14363" width="2.7109375" style="150" customWidth="1"/>
    <col min="14364" max="14364" width="3.140625" style="150" customWidth="1"/>
    <col min="14365" max="14365" width="2.85546875" style="150" customWidth="1"/>
    <col min="14366" max="14366" width="2.5703125" style="150" customWidth="1"/>
    <col min="14367" max="14367" width="3" style="150" customWidth="1"/>
    <col min="14368" max="14592" width="9.140625" style="150"/>
    <col min="14593" max="14593" width="3.140625" style="150" customWidth="1"/>
    <col min="14594" max="14594" width="3.7109375" style="150" customWidth="1"/>
    <col min="14595" max="14598" width="2.7109375" style="150" customWidth="1"/>
    <col min="14599" max="14599" width="2.42578125" style="150" customWidth="1"/>
    <col min="14600" max="14601" width="2.7109375" style="150" customWidth="1"/>
    <col min="14602" max="14602" width="3.85546875" style="150" customWidth="1"/>
    <col min="14603" max="14603" width="2.7109375" style="150" customWidth="1"/>
    <col min="14604" max="14604" width="5.85546875" style="150" customWidth="1"/>
    <col min="14605" max="14605" width="3.5703125" style="150" customWidth="1"/>
    <col min="14606" max="14606" width="4.5703125" style="150" customWidth="1"/>
    <col min="14607" max="14607" width="2.7109375" style="150" customWidth="1"/>
    <col min="14608" max="14608" width="3.5703125" style="150" customWidth="1"/>
    <col min="14609" max="14609" width="4" style="150" customWidth="1"/>
    <col min="14610" max="14614" width="2.7109375" style="150" customWidth="1"/>
    <col min="14615" max="14615" width="3.42578125" style="150" customWidth="1"/>
    <col min="14616" max="14616" width="3.7109375" style="150" customWidth="1"/>
    <col min="14617" max="14617" width="3.85546875" style="150" customWidth="1"/>
    <col min="14618" max="14618" width="3.42578125" style="150" customWidth="1"/>
    <col min="14619" max="14619" width="2.7109375" style="150" customWidth="1"/>
    <col min="14620" max="14620" width="3.140625" style="150" customWidth="1"/>
    <col min="14621" max="14621" width="2.85546875" style="150" customWidth="1"/>
    <col min="14622" max="14622" width="2.5703125" style="150" customWidth="1"/>
    <col min="14623" max="14623" width="3" style="150" customWidth="1"/>
    <col min="14624" max="14848" width="9.140625" style="150"/>
    <col min="14849" max="14849" width="3.140625" style="150" customWidth="1"/>
    <col min="14850" max="14850" width="3.7109375" style="150" customWidth="1"/>
    <col min="14851" max="14854" width="2.7109375" style="150" customWidth="1"/>
    <col min="14855" max="14855" width="2.42578125" style="150" customWidth="1"/>
    <col min="14856" max="14857" width="2.7109375" style="150" customWidth="1"/>
    <col min="14858" max="14858" width="3.85546875" style="150" customWidth="1"/>
    <col min="14859" max="14859" width="2.7109375" style="150" customWidth="1"/>
    <col min="14860" max="14860" width="5.85546875" style="150" customWidth="1"/>
    <col min="14861" max="14861" width="3.5703125" style="150" customWidth="1"/>
    <col min="14862" max="14862" width="4.5703125" style="150" customWidth="1"/>
    <col min="14863" max="14863" width="2.7109375" style="150" customWidth="1"/>
    <col min="14864" max="14864" width="3.5703125" style="150" customWidth="1"/>
    <col min="14865" max="14865" width="4" style="150" customWidth="1"/>
    <col min="14866" max="14870" width="2.7109375" style="150" customWidth="1"/>
    <col min="14871" max="14871" width="3.42578125" style="150" customWidth="1"/>
    <col min="14872" max="14872" width="3.7109375" style="150" customWidth="1"/>
    <col min="14873" max="14873" width="3.85546875" style="150" customWidth="1"/>
    <col min="14874" max="14874" width="3.42578125" style="150" customWidth="1"/>
    <col min="14875" max="14875" width="2.7109375" style="150" customWidth="1"/>
    <col min="14876" max="14876" width="3.140625" style="150" customWidth="1"/>
    <col min="14877" max="14877" width="2.85546875" style="150" customWidth="1"/>
    <col min="14878" max="14878" width="2.5703125" style="150" customWidth="1"/>
    <col min="14879" max="14879" width="3" style="150" customWidth="1"/>
    <col min="14880" max="15104" width="9.140625" style="150"/>
    <col min="15105" max="15105" width="3.140625" style="150" customWidth="1"/>
    <col min="15106" max="15106" width="3.7109375" style="150" customWidth="1"/>
    <col min="15107" max="15110" width="2.7109375" style="150" customWidth="1"/>
    <col min="15111" max="15111" width="2.42578125" style="150" customWidth="1"/>
    <col min="15112" max="15113" width="2.7109375" style="150" customWidth="1"/>
    <col min="15114" max="15114" width="3.85546875" style="150" customWidth="1"/>
    <col min="15115" max="15115" width="2.7109375" style="150" customWidth="1"/>
    <col min="15116" max="15116" width="5.85546875" style="150" customWidth="1"/>
    <col min="15117" max="15117" width="3.5703125" style="150" customWidth="1"/>
    <col min="15118" max="15118" width="4.5703125" style="150" customWidth="1"/>
    <col min="15119" max="15119" width="2.7109375" style="150" customWidth="1"/>
    <col min="15120" max="15120" width="3.5703125" style="150" customWidth="1"/>
    <col min="15121" max="15121" width="4" style="150" customWidth="1"/>
    <col min="15122" max="15126" width="2.7109375" style="150" customWidth="1"/>
    <col min="15127" max="15127" width="3.42578125" style="150" customWidth="1"/>
    <col min="15128" max="15128" width="3.7109375" style="150" customWidth="1"/>
    <col min="15129" max="15129" width="3.85546875" style="150" customWidth="1"/>
    <col min="15130" max="15130" width="3.42578125" style="150" customWidth="1"/>
    <col min="15131" max="15131" width="2.7109375" style="150" customWidth="1"/>
    <col min="15132" max="15132" width="3.140625" style="150" customWidth="1"/>
    <col min="15133" max="15133" width="2.85546875" style="150" customWidth="1"/>
    <col min="15134" max="15134" width="2.5703125" style="150" customWidth="1"/>
    <col min="15135" max="15135" width="3" style="150" customWidth="1"/>
    <col min="15136" max="15360" width="9.140625" style="150"/>
    <col min="15361" max="15361" width="3.140625" style="150" customWidth="1"/>
    <col min="15362" max="15362" width="3.7109375" style="150" customWidth="1"/>
    <col min="15363" max="15366" width="2.7109375" style="150" customWidth="1"/>
    <col min="15367" max="15367" width="2.42578125" style="150" customWidth="1"/>
    <col min="15368" max="15369" width="2.7109375" style="150" customWidth="1"/>
    <col min="15370" max="15370" width="3.85546875" style="150" customWidth="1"/>
    <col min="15371" max="15371" width="2.7109375" style="150" customWidth="1"/>
    <col min="15372" max="15372" width="5.85546875" style="150" customWidth="1"/>
    <col min="15373" max="15373" width="3.5703125" style="150" customWidth="1"/>
    <col min="15374" max="15374" width="4.5703125" style="150" customWidth="1"/>
    <col min="15375" max="15375" width="2.7109375" style="150" customWidth="1"/>
    <col min="15376" max="15376" width="3.5703125" style="150" customWidth="1"/>
    <col min="15377" max="15377" width="4" style="150" customWidth="1"/>
    <col min="15378" max="15382" width="2.7109375" style="150" customWidth="1"/>
    <col min="15383" max="15383" width="3.42578125" style="150" customWidth="1"/>
    <col min="15384" max="15384" width="3.7109375" style="150" customWidth="1"/>
    <col min="15385" max="15385" width="3.85546875" style="150" customWidth="1"/>
    <col min="15386" max="15386" width="3.42578125" style="150" customWidth="1"/>
    <col min="15387" max="15387" width="2.7109375" style="150" customWidth="1"/>
    <col min="15388" max="15388" width="3.140625" style="150" customWidth="1"/>
    <col min="15389" max="15389" width="2.85546875" style="150" customWidth="1"/>
    <col min="15390" max="15390" width="2.5703125" style="150" customWidth="1"/>
    <col min="15391" max="15391" width="3" style="150" customWidth="1"/>
    <col min="15392" max="15616" width="9.140625" style="150"/>
    <col min="15617" max="15617" width="3.140625" style="150" customWidth="1"/>
    <col min="15618" max="15618" width="3.7109375" style="150" customWidth="1"/>
    <col min="15619" max="15622" width="2.7109375" style="150" customWidth="1"/>
    <col min="15623" max="15623" width="2.42578125" style="150" customWidth="1"/>
    <col min="15624" max="15625" width="2.7109375" style="150" customWidth="1"/>
    <col min="15626" max="15626" width="3.85546875" style="150" customWidth="1"/>
    <col min="15627" max="15627" width="2.7109375" style="150" customWidth="1"/>
    <col min="15628" max="15628" width="5.85546875" style="150" customWidth="1"/>
    <col min="15629" max="15629" width="3.5703125" style="150" customWidth="1"/>
    <col min="15630" max="15630" width="4.5703125" style="150" customWidth="1"/>
    <col min="15631" max="15631" width="2.7109375" style="150" customWidth="1"/>
    <col min="15632" max="15632" width="3.5703125" style="150" customWidth="1"/>
    <col min="15633" max="15633" width="4" style="150" customWidth="1"/>
    <col min="15634" max="15638" width="2.7109375" style="150" customWidth="1"/>
    <col min="15639" max="15639" width="3.42578125" style="150" customWidth="1"/>
    <col min="15640" max="15640" width="3.7109375" style="150" customWidth="1"/>
    <col min="15641" max="15641" width="3.85546875" style="150" customWidth="1"/>
    <col min="15642" max="15642" width="3.42578125" style="150" customWidth="1"/>
    <col min="15643" max="15643" width="2.7109375" style="150" customWidth="1"/>
    <col min="15644" max="15644" width="3.140625" style="150" customWidth="1"/>
    <col min="15645" max="15645" width="2.85546875" style="150" customWidth="1"/>
    <col min="15646" max="15646" width="2.5703125" style="150" customWidth="1"/>
    <col min="15647" max="15647" width="3" style="150" customWidth="1"/>
    <col min="15648" max="15872" width="9.140625" style="150"/>
    <col min="15873" max="15873" width="3.140625" style="150" customWidth="1"/>
    <col min="15874" max="15874" width="3.7109375" style="150" customWidth="1"/>
    <col min="15875" max="15878" width="2.7109375" style="150" customWidth="1"/>
    <col min="15879" max="15879" width="2.42578125" style="150" customWidth="1"/>
    <col min="15880" max="15881" width="2.7109375" style="150" customWidth="1"/>
    <col min="15882" max="15882" width="3.85546875" style="150" customWidth="1"/>
    <col min="15883" max="15883" width="2.7109375" style="150" customWidth="1"/>
    <col min="15884" max="15884" width="5.85546875" style="150" customWidth="1"/>
    <col min="15885" max="15885" width="3.5703125" style="150" customWidth="1"/>
    <col min="15886" max="15886" width="4.5703125" style="150" customWidth="1"/>
    <col min="15887" max="15887" width="2.7109375" style="150" customWidth="1"/>
    <col min="15888" max="15888" width="3.5703125" style="150" customWidth="1"/>
    <col min="15889" max="15889" width="4" style="150" customWidth="1"/>
    <col min="15890" max="15894" width="2.7109375" style="150" customWidth="1"/>
    <col min="15895" max="15895" width="3.42578125" style="150" customWidth="1"/>
    <col min="15896" max="15896" width="3.7109375" style="150" customWidth="1"/>
    <col min="15897" max="15897" width="3.85546875" style="150" customWidth="1"/>
    <col min="15898" max="15898" width="3.42578125" style="150" customWidth="1"/>
    <col min="15899" max="15899" width="2.7109375" style="150" customWidth="1"/>
    <col min="15900" max="15900" width="3.140625" style="150" customWidth="1"/>
    <col min="15901" max="15901" width="2.85546875" style="150" customWidth="1"/>
    <col min="15902" max="15902" width="2.5703125" style="150" customWidth="1"/>
    <col min="15903" max="15903" width="3" style="150" customWidth="1"/>
    <col min="15904" max="16128" width="9.140625" style="150"/>
    <col min="16129" max="16129" width="3.140625" style="150" customWidth="1"/>
    <col min="16130" max="16130" width="3.7109375" style="150" customWidth="1"/>
    <col min="16131" max="16134" width="2.7109375" style="150" customWidth="1"/>
    <col min="16135" max="16135" width="2.42578125" style="150" customWidth="1"/>
    <col min="16136" max="16137" width="2.7109375" style="150" customWidth="1"/>
    <col min="16138" max="16138" width="3.85546875" style="150" customWidth="1"/>
    <col min="16139" max="16139" width="2.7109375" style="150" customWidth="1"/>
    <col min="16140" max="16140" width="5.85546875" style="150" customWidth="1"/>
    <col min="16141" max="16141" width="3.5703125" style="150" customWidth="1"/>
    <col min="16142" max="16142" width="4.5703125" style="150" customWidth="1"/>
    <col min="16143" max="16143" width="2.7109375" style="150" customWidth="1"/>
    <col min="16144" max="16144" width="3.5703125" style="150" customWidth="1"/>
    <col min="16145" max="16145" width="4" style="150" customWidth="1"/>
    <col min="16146" max="16150" width="2.7109375" style="150" customWidth="1"/>
    <col min="16151" max="16151" width="3.42578125" style="150" customWidth="1"/>
    <col min="16152" max="16152" width="3.7109375" style="150" customWidth="1"/>
    <col min="16153" max="16153" width="3.85546875" style="150" customWidth="1"/>
    <col min="16154" max="16154" width="3.42578125" style="150" customWidth="1"/>
    <col min="16155" max="16155" width="2.7109375" style="150" customWidth="1"/>
    <col min="16156" max="16156" width="3.140625" style="150" customWidth="1"/>
    <col min="16157" max="16157" width="2.85546875" style="150" customWidth="1"/>
    <col min="16158" max="16158" width="2.5703125" style="150" customWidth="1"/>
    <col min="16159" max="16159" width="3" style="150" customWidth="1"/>
    <col min="16160" max="16384" width="9.140625" style="150"/>
  </cols>
  <sheetData>
    <row r="1" spans="1:40" ht="22.5" customHeight="1" x14ac:dyDescent="0.25">
      <c r="A1" s="262" t="s">
        <v>534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4"/>
    </row>
    <row r="2" spans="1:40" x14ac:dyDescent="0.25">
      <c r="A2" s="151" t="s">
        <v>453</v>
      </c>
      <c r="B2" s="152" t="s">
        <v>454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4"/>
    </row>
    <row r="3" spans="1:40" x14ac:dyDescent="0.2">
      <c r="A3" s="151"/>
      <c r="B3" s="155" t="s">
        <v>455</v>
      </c>
      <c r="C3" s="156"/>
      <c r="D3" s="156"/>
      <c r="E3" s="156"/>
      <c r="F3" s="156"/>
      <c r="G3" s="156"/>
      <c r="H3" s="156"/>
      <c r="I3" s="156"/>
      <c r="J3" s="156"/>
      <c r="K3" s="156"/>
      <c r="L3" s="155"/>
      <c r="M3" s="155"/>
      <c r="N3" s="155"/>
      <c r="O3" s="157"/>
      <c r="P3" s="158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9"/>
    </row>
    <row r="4" spans="1:40" ht="6.75" customHeight="1" x14ac:dyDescent="0.2">
      <c r="A4" s="160"/>
      <c r="B4" s="156"/>
      <c r="C4" s="161"/>
      <c r="D4" s="162"/>
      <c r="E4" s="156"/>
      <c r="F4" s="156"/>
      <c r="G4" s="156"/>
      <c r="H4" s="156"/>
      <c r="I4" s="156"/>
      <c r="J4" s="156"/>
      <c r="K4" s="156"/>
      <c r="L4" s="155"/>
      <c r="M4" s="155"/>
      <c r="N4" s="155"/>
      <c r="O4" s="158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9"/>
    </row>
    <row r="5" spans="1:40" ht="27" customHeight="1" x14ac:dyDescent="0.2">
      <c r="A5" s="160"/>
      <c r="B5" s="163" t="s">
        <v>456</v>
      </c>
      <c r="C5" s="265" t="s">
        <v>457</v>
      </c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7"/>
      <c r="O5" s="265" t="s">
        <v>458</v>
      </c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7"/>
      <c r="AA5" s="265" t="s">
        <v>459</v>
      </c>
      <c r="AB5" s="266"/>
      <c r="AC5" s="267"/>
      <c r="AD5" s="155"/>
      <c r="AE5" s="159"/>
    </row>
    <row r="6" spans="1:40" ht="16.5" customHeight="1" x14ac:dyDescent="0.2">
      <c r="A6" s="160"/>
      <c r="B6" s="164">
        <v>1</v>
      </c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9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1"/>
      <c r="AA6" s="272"/>
      <c r="AB6" s="273"/>
      <c r="AC6" s="274"/>
      <c r="AD6" s="155"/>
      <c r="AE6" s="159"/>
      <c r="AG6" s="161"/>
      <c r="AH6" s="161"/>
      <c r="AI6" s="161"/>
      <c r="AJ6" s="161"/>
      <c r="AK6" s="161"/>
      <c r="AL6" s="161"/>
      <c r="AM6" s="161"/>
      <c r="AN6" s="165"/>
    </row>
    <row r="7" spans="1:40" ht="19.5" customHeight="1" x14ac:dyDescent="0.2">
      <c r="A7" s="160"/>
      <c r="B7" s="164">
        <v>2</v>
      </c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9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1"/>
      <c r="AA7" s="272"/>
      <c r="AB7" s="273"/>
      <c r="AC7" s="274"/>
      <c r="AD7" s="155"/>
      <c r="AE7" s="159"/>
      <c r="AG7" s="161"/>
      <c r="AH7" s="161"/>
      <c r="AI7" s="161"/>
      <c r="AJ7" s="161"/>
      <c r="AK7" s="161"/>
      <c r="AL7" s="161"/>
      <c r="AM7" s="161"/>
      <c r="AN7" s="165"/>
    </row>
    <row r="8" spans="1:40" ht="19.5" customHeight="1" x14ac:dyDescent="0.2">
      <c r="A8" s="160"/>
      <c r="B8" s="164">
        <v>3</v>
      </c>
      <c r="C8" s="275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7"/>
      <c r="O8" s="278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80"/>
      <c r="AA8" s="272"/>
      <c r="AB8" s="273"/>
      <c r="AC8" s="274"/>
      <c r="AD8" s="155"/>
      <c r="AE8" s="159"/>
      <c r="AG8" s="161"/>
      <c r="AH8" s="161"/>
      <c r="AI8" s="161"/>
      <c r="AJ8" s="161"/>
      <c r="AK8" s="161"/>
      <c r="AL8" s="161"/>
      <c r="AM8" s="161"/>
      <c r="AN8" s="165"/>
    </row>
    <row r="9" spans="1:40" ht="18.75" customHeight="1" x14ac:dyDescent="0.2">
      <c r="A9" s="160"/>
      <c r="B9" s="164">
        <v>4</v>
      </c>
      <c r="C9" s="275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277"/>
      <c r="O9" s="278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80"/>
      <c r="AA9" s="272"/>
      <c r="AB9" s="273"/>
      <c r="AC9" s="274"/>
      <c r="AD9" s="155"/>
      <c r="AE9" s="159"/>
      <c r="AG9" s="161"/>
      <c r="AH9" s="161"/>
      <c r="AI9" s="161"/>
      <c r="AJ9" s="161"/>
      <c r="AK9" s="161"/>
      <c r="AL9" s="161"/>
      <c r="AM9" s="161"/>
      <c r="AN9" s="165"/>
    </row>
    <row r="10" spans="1:40" ht="18.75" customHeight="1" x14ac:dyDescent="0.2">
      <c r="A10" s="160"/>
      <c r="B10" s="166"/>
      <c r="C10" s="161"/>
      <c r="D10" s="161"/>
      <c r="E10" s="162"/>
      <c r="F10" s="161"/>
      <c r="G10" s="161"/>
      <c r="H10" s="161"/>
      <c r="I10" s="161"/>
      <c r="J10" s="161"/>
      <c r="K10" s="161"/>
      <c r="L10" s="161"/>
      <c r="M10" s="165"/>
      <c r="O10" s="165"/>
      <c r="P10" s="167"/>
      <c r="Q10" s="165"/>
      <c r="R10" s="165"/>
      <c r="S10" s="165"/>
      <c r="T10" s="165"/>
      <c r="U10" s="165"/>
      <c r="V10" s="165"/>
      <c r="W10" s="165"/>
      <c r="X10" s="281" t="s">
        <v>460</v>
      </c>
      <c r="Y10" s="282"/>
      <c r="Z10" s="283"/>
      <c r="AA10" s="281">
        <f>SUM(AA6:AC9)</f>
        <v>0</v>
      </c>
      <c r="AB10" s="282"/>
      <c r="AC10" s="283"/>
      <c r="AD10" s="155"/>
      <c r="AE10" s="159"/>
    </row>
    <row r="11" spans="1:40" x14ac:dyDescent="0.2">
      <c r="A11" s="160"/>
      <c r="B11" s="166"/>
      <c r="C11" s="161"/>
      <c r="D11" s="161"/>
      <c r="E11" s="162"/>
      <c r="F11" s="161"/>
      <c r="G11" s="161"/>
      <c r="H11" s="161"/>
      <c r="I11" s="161"/>
      <c r="J11" s="161"/>
      <c r="K11" s="161"/>
      <c r="L11" s="161"/>
      <c r="M11" s="165"/>
      <c r="O11" s="165"/>
      <c r="P11" s="167"/>
      <c r="Q11" s="165"/>
      <c r="R11" s="165"/>
      <c r="S11" s="165"/>
      <c r="T11" s="165"/>
      <c r="U11" s="165"/>
      <c r="V11" s="165"/>
      <c r="W11" s="165"/>
      <c r="X11" s="168"/>
      <c r="Y11" s="168"/>
      <c r="Z11" s="168"/>
      <c r="AA11" s="168"/>
      <c r="AB11" s="168"/>
      <c r="AC11" s="168"/>
      <c r="AD11" s="155"/>
      <c r="AE11" s="159"/>
    </row>
    <row r="12" spans="1:40" x14ac:dyDescent="0.2">
      <c r="A12" s="169" t="s">
        <v>461</v>
      </c>
      <c r="B12" s="156" t="s">
        <v>462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5"/>
      <c r="M12" s="155"/>
      <c r="N12" s="155"/>
      <c r="O12" s="158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9"/>
    </row>
    <row r="13" spans="1:40" x14ac:dyDescent="0.2">
      <c r="A13" s="169" t="s">
        <v>461</v>
      </c>
      <c r="B13" s="156" t="s">
        <v>463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5"/>
      <c r="M13" s="155"/>
      <c r="N13" s="155"/>
      <c r="O13" s="158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9"/>
    </row>
    <row r="14" spans="1:40" x14ac:dyDescent="0.2">
      <c r="A14" s="169" t="s">
        <v>461</v>
      </c>
      <c r="B14" s="156" t="s">
        <v>464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5"/>
      <c r="M14" s="155"/>
      <c r="N14" s="155"/>
      <c r="O14" s="158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9"/>
    </row>
    <row r="15" spans="1:40" x14ac:dyDescent="0.2">
      <c r="A15" s="169" t="s">
        <v>461</v>
      </c>
      <c r="B15" s="156" t="s">
        <v>465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5"/>
      <c r="M15" s="155"/>
      <c r="N15" s="155"/>
      <c r="O15" s="158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9"/>
    </row>
    <row r="16" spans="1:40" x14ac:dyDescent="0.2">
      <c r="A16" s="169" t="s">
        <v>461</v>
      </c>
      <c r="B16" s="156" t="s">
        <v>466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5"/>
      <c r="M16" s="155"/>
      <c r="N16" s="155"/>
      <c r="O16" s="158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9"/>
    </row>
    <row r="17" spans="1:31" x14ac:dyDescent="0.2">
      <c r="A17" s="169" t="s">
        <v>461</v>
      </c>
      <c r="B17" s="156" t="s">
        <v>467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5"/>
      <c r="M17" s="155"/>
      <c r="N17" s="155"/>
      <c r="O17" s="158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9"/>
    </row>
    <row r="18" spans="1:31" x14ac:dyDescent="0.2">
      <c r="A18" s="169"/>
      <c r="B18" s="156" t="s">
        <v>468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5"/>
      <c r="M18" s="155"/>
      <c r="N18" s="155"/>
      <c r="O18" s="158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9"/>
    </row>
    <row r="19" spans="1:31" x14ac:dyDescent="0.2">
      <c r="A19" s="170" t="s">
        <v>469</v>
      </c>
      <c r="B19" s="152" t="s">
        <v>470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5"/>
      <c r="M19" s="155"/>
      <c r="N19" s="155"/>
      <c r="O19" s="158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9"/>
    </row>
    <row r="20" spans="1:31" x14ac:dyDescent="0.2">
      <c r="A20" s="169" t="s">
        <v>461</v>
      </c>
      <c r="B20" s="156" t="s">
        <v>625</v>
      </c>
      <c r="C20" s="156"/>
      <c r="D20" s="171"/>
      <c r="E20" s="156"/>
      <c r="F20" s="156"/>
      <c r="G20" s="156"/>
      <c r="H20" s="156"/>
      <c r="I20" s="156"/>
      <c r="J20" s="156"/>
      <c r="K20" s="156"/>
      <c r="L20" s="155"/>
      <c r="M20" s="155"/>
      <c r="N20" s="155"/>
      <c r="O20" s="158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9"/>
    </row>
    <row r="21" spans="1:31" x14ac:dyDescent="0.2">
      <c r="A21" s="169" t="s">
        <v>461</v>
      </c>
      <c r="B21" s="172" t="s">
        <v>471</v>
      </c>
      <c r="C21" s="156"/>
      <c r="D21" s="171"/>
      <c r="E21" s="156"/>
      <c r="F21" s="156"/>
      <c r="G21" s="156"/>
      <c r="H21" s="156"/>
      <c r="I21" s="156"/>
      <c r="J21" s="156"/>
      <c r="K21" s="156"/>
      <c r="L21" s="155"/>
      <c r="M21" s="155"/>
      <c r="N21" s="155"/>
      <c r="O21" s="158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9"/>
    </row>
    <row r="22" spans="1:31" x14ac:dyDescent="0.2">
      <c r="A22" s="169" t="s">
        <v>461</v>
      </c>
      <c r="B22" s="156" t="s">
        <v>472</v>
      </c>
      <c r="C22" s="156"/>
      <c r="D22" s="171"/>
      <c r="E22" s="156"/>
      <c r="F22" s="156"/>
      <c r="G22" s="156"/>
      <c r="H22" s="156"/>
      <c r="I22" s="156"/>
      <c r="J22" s="156"/>
      <c r="K22" s="156"/>
      <c r="L22" s="155"/>
      <c r="M22" s="155"/>
      <c r="N22" s="155"/>
      <c r="O22" s="158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9"/>
    </row>
    <row r="23" spans="1:31" x14ac:dyDescent="0.2">
      <c r="A23" s="169" t="s">
        <v>461</v>
      </c>
      <c r="B23" s="156" t="s">
        <v>473</v>
      </c>
      <c r="C23" s="156"/>
      <c r="D23" s="171"/>
      <c r="E23" s="156"/>
      <c r="F23" s="156"/>
      <c r="G23" s="156"/>
      <c r="H23" s="156"/>
      <c r="I23" s="156"/>
      <c r="J23" s="156"/>
      <c r="K23" s="156"/>
      <c r="L23" s="155"/>
      <c r="M23" s="155"/>
      <c r="N23" s="155"/>
      <c r="O23" s="158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9"/>
    </row>
    <row r="24" spans="1:31" x14ac:dyDescent="0.2">
      <c r="A24" s="169"/>
      <c r="B24" s="156"/>
      <c r="C24" s="156"/>
      <c r="D24" s="171"/>
      <c r="E24" s="156"/>
      <c r="F24" s="156"/>
      <c r="G24" s="156"/>
      <c r="H24" s="156"/>
      <c r="I24" s="156"/>
      <c r="J24" s="156"/>
      <c r="K24" s="156"/>
      <c r="L24" s="155"/>
      <c r="M24" s="155"/>
      <c r="N24" s="155"/>
      <c r="O24" s="158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9"/>
    </row>
    <row r="25" spans="1:31" x14ac:dyDescent="0.2">
      <c r="A25" s="169" t="s">
        <v>461</v>
      </c>
      <c r="B25" s="173"/>
      <c r="C25" s="174" t="s">
        <v>474</v>
      </c>
      <c r="D25" s="175"/>
      <c r="E25" s="176"/>
      <c r="F25" s="176"/>
      <c r="G25" s="176"/>
      <c r="H25" s="176"/>
      <c r="I25" s="176"/>
      <c r="J25" s="176"/>
      <c r="K25" s="176"/>
      <c r="L25" s="177"/>
      <c r="M25" s="178" t="s">
        <v>475</v>
      </c>
      <c r="N25" s="179"/>
      <c r="O25" s="180"/>
      <c r="P25" s="180"/>
      <c r="Q25" s="179"/>
      <c r="R25" s="179"/>
      <c r="S25" s="179"/>
      <c r="T25" s="179"/>
      <c r="U25" s="179"/>
      <c r="V25" s="179"/>
      <c r="W25" s="179"/>
      <c r="X25" s="179"/>
      <c r="Y25" s="181"/>
      <c r="Z25" s="179"/>
      <c r="AA25" s="178" t="s">
        <v>476</v>
      </c>
      <c r="AB25" s="180"/>
      <c r="AC25" s="179"/>
      <c r="AD25" s="181"/>
      <c r="AE25" s="159"/>
    </row>
    <row r="26" spans="1:31" x14ac:dyDescent="0.25">
      <c r="A26" s="182" t="s">
        <v>461</v>
      </c>
      <c r="B26" s="183" t="s">
        <v>477</v>
      </c>
      <c r="C26" s="155"/>
      <c r="D26" s="155"/>
      <c r="G26" s="155"/>
      <c r="J26" s="155"/>
      <c r="K26" s="184"/>
      <c r="L26" s="185" t="s">
        <v>478</v>
      </c>
      <c r="M26" s="186"/>
      <c r="N26" s="186"/>
      <c r="O26" s="187"/>
      <c r="P26" s="187"/>
      <c r="Q26" s="186"/>
      <c r="R26" s="186"/>
      <c r="S26" s="186"/>
      <c r="T26" s="186"/>
      <c r="U26" s="186"/>
      <c r="V26" s="186"/>
      <c r="W26" s="187"/>
      <c r="X26" s="186"/>
      <c r="Y26" s="188"/>
      <c r="Z26" s="189"/>
      <c r="AD26" s="190"/>
      <c r="AE26" s="159"/>
    </row>
    <row r="27" spans="1:31" x14ac:dyDescent="0.25">
      <c r="A27" s="182" t="s">
        <v>461</v>
      </c>
      <c r="B27" s="183" t="s">
        <v>479</v>
      </c>
      <c r="C27" s="155"/>
      <c r="D27" s="155"/>
      <c r="E27" s="155"/>
      <c r="G27" s="155"/>
      <c r="J27" s="155"/>
      <c r="K27" s="184"/>
      <c r="L27" s="191" t="s">
        <v>480</v>
      </c>
      <c r="M27" s="155"/>
      <c r="U27" s="155"/>
      <c r="X27" s="155"/>
      <c r="Y27" s="184"/>
      <c r="Z27" s="189"/>
      <c r="AD27" s="190"/>
      <c r="AE27" s="159"/>
    </row>
    <row r="28" spans="1:31" x14ac:dyDescent="0.25">
      <c r="A28" s="182" t="s">
        <v>461</v>
      </c>
      <c r="B28" s="192" t="s">
        <v>481</v>
      </c>
      <c r="C28" s="155"/>
      <c r="D28" s="155"/>
      <c r="E28" s="155"/>
      <c r="G28" s="155"/>
      <c r="J28" s="155"/>
      <c r="K28" s="184"/>
      <c r="L28" s="191" t="s">
        <v>482</v>
      </c>
      <c r="N28" s="155"/>
      <c r="S28" s="155"/>
      <c r="U28" s="155"/>
      <c r="X28" s="155"/>
      <c r="Y28" s="184"/>
      <c r="Z28" s="189"/>
      <c r="AD28" s="190"/>
      <c r="AE28" s="159"/>
    </row>
    <row r="29" spans="1:31" x14ac:dyDescent="0.25">
      <c r="A29" s="182" t="s">
        <v>461</v>
      </c>
      <c r="B29" s="192" t="s">
        <v>483</v>
      </c>
      <c r="C29" s="155"/>
      <c r="D29" s="155"/>
      <c r="E29" s="155"/>
      <c r="G29" s="155"/>
      <c r="J29" s="193"/>
      <c r="K29" s="184"/>
      <c r="L29" s="192"/>
      <c r="M29" s="150" t="s">
        <v>484</v>
      </c>
      <c r="N29" s="155"/>
      <c r="S29" s="155"/>
      <c r="T29" s="193"/>
      <c r="U29" s="155"/>
      <c r="X29" s="155"/>
      <c r="Y29" s="184"/>
      <c r="Z29" s="189"/>
      <c r="AA29" s="150" t="s">
        <v>626</v>
      </c>
      <c r="AD29" s="190"/>
      <c r="AE29" s="159"/>
    </row>
    <row r="30" spans="1:31" x14ac:dyDescent="0.25">
      <c r="A30" s="182" t="s">
        <v>461</v>
      </c>
      <c r="B30" s="192" t="s">
        <v>485</v>
      </c>
      <c r="C30" s="155"/>
      <c r="D30" s="155"/>
      <c r="G30" s="155"/>
      <c r="J30" s="193"/>
      <c r="K30" s="184"/>
      <c r="L30" s="192"/>
      <c r="M30" s="150" t="s">
        <v>486</v>
      </c>
      <c r="N30" s="193"/>
      <c r="S30" s="155"/>
      <c r="T30" s="193"/>
      <c r="U30" s="155"/>
      <c r="X30" s="155"/>
      <c r="Y30" s="184"/>
      <c r="Z30" s="189"/>
      <c r="AD30" s="190"/>
      <c r="AE30" s="159"/>
    </row>
    <row r="31" spans="1:31" x14ac:dyDescent="0.25">
      <c r="A31" s="182" t="s">
        <v>461</v>
      </c>
      <c r="B31" s="192" t="s">
        <v>487</v>
      </c>
      <c r="C31" s="155"/>
      <c r="D31" s="155"/>
      <c r="I31" s="155"/>
      <c r="J31" s="155"/>
      <c r="K31" s="190"/>
      <c r="L31" s="192"/>
      <c r="M31" s="150" t="s">
        <v>488</v>
      </c>
      <c r="N31" s="193"/>
      <c r="R31" s="155"/>
      <c r="S31" s="155"/>
      <c r="T31" s="155"/>
      <c r="U31" s="155"/>
      <c r="V31" s="155"/>
      <c r="W31" s="155"/>
      <c r="X31" s="155"/>
      <c r="Y31" s="184"/>
      <c r="Z31" s="189"/>
      <c r="AA31" s="155"/>
      <c r="AB31" s="155"/>
      <c r="AC31" s="155"/>
      <c r="AD31" s="184"/>
      <c r="AE31" s="159"/>
    </row>
    <row r="32" spans="1:31" x14ac:dyDescent="0.25">
      <c r="A32" s="182" t="s">
        <v>461</v>
      </c>
      <c r="B32" s="192" t="s">
        <v>489</v>
      </c>
      <c r="C32" s="155"/>
      <c r="D32" s="155"/>
      <c r="I32" s="155"/>
      <c r="J32" s="155"/>
      <c r="K32" s="190"/>
      <c r="L32" s="192"/>
      <c r="M32" s="150" t="s">
        <v>490</v>
      </c>
      <c r="N32" s="155"/>
      <c r="R32" s="155"/>
      <c r="S32" s="155"/>
      <c r="T32" s="155"/>
      <c r="U32" s="155"/>
      <c r="V32" s="155"/>
      <c r="W32" s="155"/>
      <c r="X32" s="155"/>
      <c r="Y32" s="184"/>
      <c r="Z32" s="189"/>
      <c r="AA32" s="155"/>
      <c r="AB32" s="155"/>
      <c r="AC32" s="155"/>
      <c r="AD32" s="184"/>
      <c r="AE32" s="159"/>
    </row>
    <row r="33" spans="1:31" x14ac:dyDescent="0.25">
      <c r="A33" s="182"/>
      <c r="B33" s="192" t="s">
        <v>491</v>
      </c>
      <c r="C33" s="155"/>
      <c r="D33" s="155"/>
      <c r="I33" s="155"/>
      <c r="J33" s="155"/>
      <c r="K33" s="190"/>
      <c r="L33" s="194" t="s">
        <v>492</v>
      </c>
      <c r="N33" s="155"/>
      <c r="R33" s="155"/>
      <c r="S33" s="155"/>
      <c r="T33" s="155"/>
      <c r="U33" s="155"/>
      <c r="V33" s="155"/>
      <c r="W33" s="155"/>
      <c r="X33" s="155"/>
      <c r="Y33" s="184"/>
      <c r="Z33" s="189"/>
      <c r="AA33" s="155"/>
      <c r="AB33" s="155"/>
      <c r="AC33" s="155"/>
      <c r="AD33" s="184"/>
      <c r="AE33" s="159"/>
    </row>
    <row r="34" spans="1:31" x14ac:dyDescent="0.25">
      <c r="A34" s="182"/>
      <c r="B34" s="192" t="s">
        <v>493</v>
      </c>
      <c r="C34" s="155"/>
      <c r="D34" s="155"/>
      <c r="G34" s="155"/>
      <c r="H34" s="195"/>
      <c r="J34" s="155"/>
      <c r="K34" s="184"/>
      <c r="L34" s="194" t="s">
        <v>494</v>
      </c>
      <c r="N34" s="155"/>
      <c r="O34" s="157"/>
      <c r="R34" s="155"/>
      <c r="S34" s="155"/>
      <c r="T34" s="155"/>
      <c r="U34" s="155"/>
      <c r="V34" s="155"/>
      <c r="W34" s="155"/>
      <c r="X34" s="155"/>
      <c r="Y34" s="184"/>
      <c r="Z34" s="189"/>
      <c r="AA34" s="155"/>
      <c r="AB34" s="155"/>
      <c r="AC34" s="155"/>
      <c r="AD34" s="184"/>
      <c r="AE34" s="159"/>
    </row>
    <row r="35" spans="1:31" ht="15.75" customHeight="1" x14ac:dyDescent="0.25">
      <c r="A35" s="182" t="s">
        <v>461</v>
      </c>
      <c r="B35" s="196" t="s">
        <v>461</v>
      </c>
      <c r="C35" s="197" t="s">
        <v>461</v>
      </c>
      <c r="D35" s="197" t="s">
        <v>461</v>
      </c>
      <c r="E35" s="198"/>
      <c r="F35" s="198"/>
      <c r="G35" s="197"/>
      <c r="H35" s="197"/>
      <c r="I35" s="198"/>
      <c r="J35" s="197"/>
      <c r="K35" s="199"/>
      <c r="L35" s="196"/>
      <c r="M35" s="198"/>
      <c r="N35" s="197"/>
      <c r="O35" s="200"/>
      <c r="P35" s="197"/>
      <c r="Q35" s="197"/>
      <c r="R35" s="197"/>
      <c r="S35" s="197"/>
      <c r="T35" s="197"/>
      <c r="U35" s="197"/>
      <c r="V35" s="197"/>
      <c r="W35" s="197"/>
      <c r="X35" s="197"/>
      <c r="Y35" s="199"/>
      <c r="Z35" s="201"/>
      <c r="AA35" s="197"/>
      <c r="AB35" s="197"/>
      <c r="AC35" s="197"/>
      <c r="AD35" s="199"/>
      <c r="AE35" s="159"/>
    </row>
    <row r="36" spans="1:31" x14ac:dyDescent="0.25">
      <c r="A36" s="182" t="s">
        <v>461</v>
      </c>
      <c r="B36" s="150"/>
      <c r="C36" s="155"/>
      <c r="D36" s="155"/>
      <c r="G36" s="155"/>
      <c r="H36" s="155"/>
      <c r="J36" s="155"/>
      <c r="K36" s="155"/>
      <c r="N36" s="155"/>
      <c r="O36" s="157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9"/>
    </row>
    <row r="37" spans="1:31" x14ac:dyDescent="0.25">
      <c r="A37" s="182" t="s">
        <v>461</v>
      </c>
      <c r="B37" s="150" t="s">
        <v>628</v>
      </c>
      <c r="C37" s="155"/>
      <c r="D37" s="155"/>
      <c r="G37" s="155"/>
      <c r="H37" s="155"/>
      <c r="J37" s="155"/>
      <c r="K37" s="155"/>
      <c r="N37" s="155"/>
      <c r="O37" s="157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9"/>
    </row>
    <row r="38" spans="1:31" x14ac:dyDescent="0.25">
      <c r="A38" s="182" t="s">
        <v>461</v>
      </c>
      <c r="B38" s="150" t="s">
        <v>495</v>
      </c>
      <c r="C38" s="155"/>
      <c r="D38" s="155"/>
      <c r="G38" s="155"/>
      <c r="H38" s="155"/>
      <c r="J38" s="155"/>
      <c r="K38" s="155"/>
      <c r="N38" s="155"/>
      <c r="O38" s="157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9"/>
    </row>
    <row r="39" spans="1:31" x14ac:dyDescent="0.25">
      <c r="A39" s="182" t="s">
        <v>461</v>
      </c>
      <c r="B39" s="150" t="s">
        <v>496</v>
      </c>
      <c r="C39" s="155"/>
      <c r="D39" s="155"/>
      <c r="G39" s="155"/>
      <c r="H39" s="155"/>
      <c r="J39" s="155"/>
      <c r="K39" s="155"/>
      <c r="N39" s="155"/>
      <c r="O39" s="157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9"/>
    </row>
    <row r="40" spans="1:31" ht="11.25" customHeight="1" x14ac:dyDescent="0.25">
      <c r="A40" s="182"/>
      <c r="B40" s="150"/>
      <c r="C40" s="155"/>
      <c r="D40" s="155"/>
      <c r="G40" s="155"/>
      <c r="H40" s="155"/>
      <c r="J40" s="155"/>
      <c r="K40" s="155"/>
      <c r="N40" s="155"/>
      <c r="O40" s="157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9"/>
    </row>
    <row r="41" spans="1:31" x14ac:dyDescent="0.25">
      <c r="A41" s="202" t="s">
        <v>497</v>
      </c>
      <c r="B41" s="152" t="s">
        <v>498</v>
      </c>
      <c r="D41" s="155"/>
      <c r="G41" s="155"/>
      <c r="H41" s="155"/>
      <c r="J41" s="155"/>
      <c r="K41" s="155"/>
      <c r="N41" s="155"/>
      <c r="O41" s="157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E41" s="159"/>
    </row>
    <row r="42" spans="1:31" x14ac:dyDescent="0.25">
      <c r="A42" s="203" t="s">
        <v>461</v>
      </c>
      <c r="B42" s="155" t="s">
        <v>627</v>
      </c>
      <c r="D42" s="155"/>
      <c r="G42" s="155"/>
      <c r="H42" s="155"/>
      <c r="J42" s="155"/>
      <c r="K42" s="155"/>
      <c r="N42" s="155"/>
      <c r="O42" s="157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9"/>
    </row>
    <row r="43" spans="1:31" x14ac:dyDescent="0.25">
      <c r="A43" s="203"/>
      <c r="B43" s="155"/>
      <c r="D43" s="155"/>
      <c r="G43" s="155"/>
      <c r="H43" s="155"/>
      <c r="J43" s="155"/>
      <c r="K43" s="155"/>
      <c r="N43" s="155"/>
      <c r="O43" s="157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9"/>
    </row>
    <row r="44" spans="1:31" x14ac:dyDescent="0.25">
      <c r="A44" s="202" t="s">
        <v>499</v>
      </c>
      <c r="B44" s="152" t="s">
        <v>500</v>
      </c>
      <c r="J44" s="155"/>
      <c r="K44" s="155"/>
      <c r="N44" s="155"/>
      <c r="O44" s="157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9"/>
    </row>
    <row r="45" spans="1:31" x14ac:dyDescent="0.25">
      <c r="A45" s="203" t="s">
        <v>501</v>
      </c>
      <c r="B45" s="155" t="s">
        <v>502</v>
      </c>
      <c r="D45" s="155"/>
      <c r="G45" s="155"/>
      <c r="H45" s="155"/>
      <c r="J45" s="155"/>
      <c r="K45" s="155"/>
      <c r="N45" s="155"/>
      <c r="O45" s="157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9"/>
    </row>
    <row r="46" spans="1:31" x14ac:dyDescent="0.25">
      <c r="A46" s="203"/>
      <c r="B46" s="155" t="s">
        <v>503</v>
      </c>
      <c r="D46" s="155"/>
      <c r="G46" s="155"/>
      <c r="H46" s="155"/>
      <c r="J46" s="155"/>
      <c r="K46" s="155"/>
      <c r="N46" s="155"/>
      <c r="O46" s="157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9"/>
    </row>
    <row r="47" spans="1:31" ht="14.25" x14ac:dyDescent="0.25">
      <c r="A47" s="203" t="s">
        <v>504</v>
      </c>
      <c r="B47" s="155" t="s">
        <v>505</v>
      </c>
      <c r="D47" s="155"/>
      <c r="G47" s="155"/>
      <c r="H47" s="155"/>
      <c r="J47" s="155"/>
      <c r="K47" s="155"/>
      <c r="N47" s="155"/>
      <c r="O47" s="157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9"/>
    </row>
    <row r="48" spans="1:31" x14ac:dyDescent="0.2">
      <c r="A48" s="169" t="s">
        <v>506</v>
      </c>
      <c r="B48" s="156" t="s">
        <v>507</v>
      </c>
      <c r="D48" s="155"/>
      <c r="G48" s="155"/>
      <c r="H48" s="155"/>
      <c r="J48" s="155"/>
      <c r="K48" s="155"/>
      <c r="N48" s="155"/>
      <c r="O48" s="157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9"/>
    </row>
    <row r="49" spans="1:31" x14ac:dyDescent="0.2">
      <c r="A49" s="169" t="s">
        <v>508</v>
      </c>
      <c r="B49" s="156" t="s">
        <v>509</v>
      </c>
      <c r="D49" s="155"/>
      <c r="G49" s="155"/>
      <c r="H49" s="155"/>
      <c r="J49" s="155"/>
      <c r="K49" s="155"/>
      <c r="N49" s="155"/>
      <c r="O49" s="157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9"/>
    </row>
    <row r="50" spans="1:31" x14ac:dyDescent="0.2">
      <c r="A50" s="169" t="s">
        <v>510</v>
      </c>
      <c r="B50" s="156" t="s">
        <v>511</v>
      </c>
      <c r="D50" s="155"/>
      <c r="G50" s="155"/>
      <c r="H50" s="155"/>
      <c r="J50" s="155"/>
      <c r="K50" s="155"/>
      <c r="N50" s="155"/>
      <c r="O50" s="157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9"/>
    </row>
    <row r="51" spans="1:31" x14ac:dyDescent="0.2">
      <c r="A51" s="169" t="s">
        <v>512</v>
      </c>
      <c r="B51" s="156" t="s">
        <v>513</v>
      </c>
      <c r="D51" s="155"/>
      <c r="G51" s="155"/>
      <c r="H51" s="155"/>
      <c r="J51" s="155"/>
      <c r="K51" s="155"/>
      <c r="N51" s="155"/>
      <c r="O51" s="157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9"/>
    </row>
    <row r="52" spans="1:31" x14ac:dyDescent="0.2">
      <c r="A52" s="169"/>
      <c r="B52" s="155" t="s">
        <v>514</v>
      </c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9"/>
    </row>
    <row r="53" spans="1:31" x14ac:dyDescent="0.25">
      <c r="A53" s="203" t="s">
        <v>515</v>
      </c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9"/>
    </row>
    <row r="54" spans="1:31" x14ac:dyDescent="0.25">
      <c r="A54" s="203" t="s">
        <v>516</v>
      </c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9"/>
    </row>
    <row r="55" spans="1:31" x14ac:dyDescent="0.25">
      <c r="A55" s="203"/>
      <c r="B55" s="150" t="s">
        <v>517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9"/>
    </row>
    <row r="56" spans="1:31" x14ac:dyDescent="0.25">
      <c r="A56" s="203" t="s">
        <v>518</v>
      </c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9"/>
    </row>
    <row r="57" spans="1:31" x14ac:dyDescent="0.25">
      <c r="A57" s="203"/>
      <c r="B57" s="150" t="s">
        <v>519</v>
      </c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9"/>
    </row>
    <row r="58" spans="1:31" x14ac:dyDescent="0.25">
      <c r="A58" s="203"/>
      <c r="B58" s="150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9"/>
    </row>
    <row r="59" spans="1:31" x14ac:dyDescent="0.25">
      <c r="A59" s="204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9"/>
    </row>
    <row r="60" spans="1:31" x14ac:dyDescent="0.25">
      <c r="A60" s="203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284"/>
      <c r="V60" s="290"/>
      <c r="W60" s="291"/>
      <c r="X60" s="291"/>
      <c r="Y60" s="291"/>
      <c r="Z60" s="284"/>
      <c r="AA60" s="284"/>
      <c r="AB60" s="284"/>
      <c r="AC60" s="284"/>
      <c r="AD60" s="284"/>
      <c r="AE60" s="285"/>
    </row>
    <row r="61" spans="1:31" ht="21.75" customHeight="1" x14ac:dyDescent="0.25">
      <c r="A61" s="206"/>
      <c r="K61" s="207"/>
      <c r="L61" s="207"/>
      <c r="M61" s="207"/>
      <c r="N61" s="207"/>
      <c r="O61" s="207"/>
      <c r="P61" s="208"/>
      <c r="Q61" s="207"/>
      <c r="U61" s="286"/>
      <c r="V61" s="287"/>
      <c r="W61" s="288"/>
      <c r="X61" s="288"/>
      <c r="Y61" s="288"/>
      <c r="Z61" s="286"/>
      <c r="AA61" s="286"/>
      <c r="AB61" s="286"/>
      <c r="AC61" s="286"/>
      <c r="AD61" s="286"/>
      <c r="AE61" s="289"/>
    </row>
    <row r="62" spans="1:31" ht="26.25" customHeight="1" x14ac:dyDescent="0.25">
      <c r="A62" s="311" t="s">
        <v>520</v>
      </c>
      <c r="B62" s="312"/>
      <c r="C62" s="312"/>
      <c r="D62" s="312"/>
      <c r="E62" s="312"/>
      <c r="F62" s="312"/>
      <c r="G62" s="312"/>
      <c r="H62" s="312"/>
      <c r="I62" s="313"/>
      <c r="J62" s="209" t="s">
        <v>521</v>
      </c>
      <c r="K62" s="210"/>
      <c r="L62" s="210"/>
      <c r="M62" s="314"/>
      <c r="N62" s="314"/>
      <c r="O62" s="314"/>
      <c r="P62" s="314"/>
      <c r="Q62" s="314"/>
      <c r="R62" s="314"/>
      <c r="S62" s="314"/>
      <c r="T62" s="315"/>
      <c r="U62" s="316" t="s">
        <v>522</v>
      </c>
      <c r="V62" s="317"/>
      <c r="W62" s="316" t="s">
        <v>523</v>
      </c>
      <c r="X62" s="318"/>
      <c r="Y62" s="317"/>
      <c r="Z62" s="299" t="s">
        <v>524</v>
      </c>
      <c r="AA62" s="310"/>
      <c r="AB62" s="299" t="s">
        <v>525</v>
      </c>
      <c r="AC62" s="310"/>
      <c r="AD62" s="299" t="s">
        <v>526</v>
      </c>
      <c r="AE62" s="300"/>
    </row>
    <row r="63" spans="1:31" ht="30.75" customHeight="1" x14ac:dyDescent="0.25">
      <c r="A63" s="301" t="s">
        <v>527</v>
      </c>
      <c r="B63" s="302"/>
      <c r="C63" s="302"/>
      <c r="D63" s="302"/>
      <c r="E63" s="302"/>
      <c r="F63" s="302"/>
      <c r="G63" s="302"/>
      <c r="H63" s="302"/>
      <c r="I63" s="303"/>
      <c r="J63" s="304" t="s">
        <v>528</v>
      </c>
      <c r="K63" s="305"/>
      <c r="L63" s="305"/>
      <c r="M63" s="306"/>
      <c r="N63" s="307"/>
      <c r="O63" s="307"/>
      <c r="P63" s="307"/>
      <c r="Q63" s="307"/>
      <c r="R63" s="307"/>
      <c r="S63" s="307"/>
      <c r="T63" s="308"/>
      <c r="U63" s="299" t="s">
        <v>529</v>
      </c>
      <c r="V63" s="309"/>
      <c r="W63" s="309"/>
      <c r="X63" s="309"/>
      <c r="Y63" s="309"/>
      <c r="Z63" s="309"/>
      <c r="AA63" s="309"/>
      <c r="AB63" s="310"/>
      <c r="AC63" s="299" t="s">
        <v>530</v>
      </c>
      <c r="AD63" s="309"/>
      <c r="AE63" s="300"/>
    </row>
    <row r="64" spans="1:31" ht="20.25" customHeight="1" thickBot="1" x14ac:dyDescent="0.3">
      <c r="A64" s="292" t="s">
        <v>531</v>
      </c>
      <c r="B64" s="293"/>
      <c r="C64" s="293"/>
      <c r="D64" s="293"/>
      <c r="E64" s="293"/>
      <c r="F64" s="293"/>
      <c r="G64" s="293"/>
      <c r="H64" s="293"/>
      <c r="I64" s="294"/>
      <c r="J64" s="211" t="s">
        <v>532</v>
      </c>
      <c r="K64" s="212"/>
      <c r="L64" s="212"/>
      <c r="M64" s="295"/>
      <c r="N64" s="295"/>
      <c r="O64" s="295"/>
      <c r="P64" s="295"/>
      <c r="Q64" s="295"/>
      <c r="R64" s="295"/>
      <c r="S64" s="212"/>
      <c r="T64" s="213"/>
      <c r="U64" s="296"/>
      <c r="V64" s="297"/>
      <c r="W64" s="297"/>
      <c r="X64" s="297"/>
      <c r="Y64" s="297"/>
      <c r="Z64" s="297"/>
      <c r="AA64" s="297"/>
      <c r="AB64" s="298"/>
      <c r="AC64" s="214"/>
      <c r="AD64" s="215" t="s">
        <v>533</v>
      </c>
      <c r="AE64" s="216"/>
    </row>
  </sheetData>
  <mergeCells count="43">
    <mergeCell ref="A64:I64"/>
    <mergeCell ref="M64:R64"/>
    <mergeCell ref="U64:AB64"/>
    <mergeCell ref="AD62:AE62"/>
    <mergeCell ref="A63:I63"/>
    <mergeCell ref="J63:L63"/>
    <mergeCell ref="M63:T63"/>
    <mergeCell ref="U63:AB63"/>
    <mergeCell ref="AC63:AE63"/>
    <mergeCell ref="A62:I62"/>
    <mergeCell ref="M62:T62"/>
    <mergeCell ref="U62:V62"/>
    <mergeCell ref="W62:Y62"/>
    <mergeCell ref="Z62:AA62"/>
    <mergeCell ref="AB62:AC62"/>
    <mergeCell ref="AD60:AE60"/>
    <mergeCell ref="U61:V61"/>
    <mergeCell ref="W61:Y61"/>
    <mergeCell ref="Z61:AA61"/>
    <mergeCell ref="AB61:AC61"/>
    <mergeCell ref="AD61:AE61"/>
    <mergeCell ref="U60:V60"/>
    <mergeCell ref="W60:Y60"/>
    <mergeCell ref="Z60:AA60"/>
    <mergeCell ref="AB60:AC60"/>
    <mergeCell ref="C9:N9"/>
    <mergeCell ref="O9:Z9"/>
    <mergeCell ref="AA9:AC9"/>
    <mergeCell ref="X10:Z10"/>
    <mergeCell ref="AA10:AC10"/>
    <mergeCell ref="C7:N7"/>
    <mergeCell ref="O7:Z7"/>
    <mergeCell ref="AA7:AC7"/>
    <mergeCell ref="C8:N8"/>
    <mergeCell ref="O8:Z8"/>
    <mergeCell ref="AA8:AC8"/>
    <mergeCell ref="A1:AE1"/>
    <mergeCell ref="C5:N5"/>
    <mergeCell ref="O5:Z5"/>
    <mergeCell ref="AA5:AC5"/>
    <mergeCell ref="C6:N6"/>
    <mergeCell ref="O6:Z6"/>
    <mergeCell ref="AA6:AC6"/>
  </mergeCells>
  <printOptions horizontalCentered="1" verticalCentered="1"/>
  <pageMargins left="0.31496062992125984" right="0.31496062992125984" top="0.11811023622047245" bottom="0.11811023622047245" header="0.51181102362204722" footer="0.51181102362204722"/>
  <pageSetup paperSize="9" scale="89" orientation="portrait" r:id="rId1"/>
  <headerFooter alignWithMargins="0">
    <oddHeader xml:space="preserve">&amp;C&amp;12Classification: &amp;KFF0000Project Confidential&amp;8&amp;K000000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DCEF-F302-4568-8D98-0E8709729FFD}">
  <sheetPr>
    <pageSetUpPr fitToPage="1"/>
  </sheetPr>
  <dimension ref="A1:E42"/>
  <sheetViews>
    <sheetView view="pageBreakPreview" zoomScaleNormal="100" zoomScaleSheetLayoutView="100" workbookViewId="0">
      <pane xSplit="2" ySplit="1" topLeftCell="C26" activePane="bottomRight" state="frozen"/>
      <selection activeCell="P31" sqref="P31"/>
      <selection pane="topRight" activeCell="P31" sqref="P31"/>
      <selection pane="bottomLeft" activeCell="P31" sqref="P31"/>
      <selection pane="bottomRight" activeCell="C31" sqref="C31"/>
    </sheetView>
  </sheetViews>
  <sheetFormatPr defaultRowHeight="15" x14ac:dyDescent="0.25"/>
  <cols>
    <col min="1" max="1" width="7.7109375" style="9" customWidth="1"/>
    <col min="2" max="2" width="43.85546875" style="9" customWidth="1"/>
    <col min="3" max="3" width="80.85546875" style="239" bestFit="1" customWidth="1"/>
    <col min="4" max="4" width="31" style="9" customWidth="1"/>
    <col min="5" max="5" width="46.42578125" style="9" customWidth="1"/>
    <col min="6" max="16384" width="9.140625" style="9"/>
  </cols>
  <sheetData>
    <row r="1" spans="1:4" x14ac:dyDescent="0.25">
      <c r="A1" s="231" t="s">
        <v>548</v>
      </c>
      <c r="B1" s="232" t="s">
        <v>441</v>
      </c>
      <c r="C1" s="233" t="s">
        <v>549</v>
      </c>
    </row>
    <row r="2" spans="1:4" ht="20.100000000000001" customHeight="1" x14ac:dyDescent="0.25">
      <c r="A2" s="234" t="s">
        <v>597</v>
      </c>
      <c r="B2" s="235" t="s">
        <v>602</v>
      </c>
      <c r="C2" s="235"/>
    </row>
    <row r="3" spans="1:4" ht="20.100000000000001" customHeight="1" x14ac:dyDescent="0.25">
      <c r="A3" s="16">
        <v>1</v>
      </c>
      <c r="B3" s="137" t="s">
        <v>591</v>
      </c>
      <c r="C3" s="236" t="s">
        <v>594</v>
      </c>
    </row>
    <row r="4" spans="1:4" ht="20.100000000000001" customHeight="1" x14ac:dyDescent="0.25">
      <c r="A4" s="16">
        <v>2</v>
      </c>
      <c r="B4" s="137" t="s">
        <v>592</v>
      </c>
      <c r="C4" s="236"/>
    </row>
    <row r="5" spans="1:4" ht="49.5" customHeight="1" x14ac:dyDescent="0.25">
      <c r="A5" s="16">
        <v>3</v>
      </c>
      <c r="B5" s="245" t="s">
        <v>593</v>
      </c>
      <c r="C5" s="236" t="s">
        <v>595</v>
      </c>
      <c r="D5" s="239" t="s">
        <v>599</v>
      </c>
    </row>
    <row r="6" spans="1:4" ht="20.100000000000001" customHeight="1" x14ac:dyDescent="0.25">
      <c r="A6" s="16">
        <v>4</v>
      </c>
      <c r="B6" s="137" t="s">
        <v>550</v>
      </c>
      <c r="C6" s="236" t="s">
        <v>551</v>
      </c>
    </row>
    <row r="7" spans="1:4" ht="20.100000000000001" customHeight="1" x14ac:dyDescent="0.25">
      <c r="A7" s="16">
        <v>5</v>
      </c>
      <c r="B7" s="137" t="s">
        <v>552</v>
      </c>
      <c r="C7" s="236" t="s">
        <v>553</v>
      </c>
    </row>
    <row r="8" spans="1:4" ht="20.100000000000001" customHeight="1" x14ac:dyDescent="0.25">
      <c r="A8" s="16">
        <v>6</v>
      </c>
      <c r="B8" s="137" t="s">
        <v>614</v>
      </c>
      <c r="C8" s="247" t="s">
        <v>615</v>
      </c>
    </row>
    <row r="9" spans="1:4" ht="20.100000000000001" customHeight="1" x14ac:dyDescent="0.25">
      <c r="A9" s="234" t="s">
        <v>603</v>
      </c>
      <c r="B9" s="235" t="s">
        <v>604</v>
      </c>
      <c r="C9" s="235"/>
    </row>
    <row r="10" spans="1:4" ht="39.75" customHeight="1" x14ac:dyDescent="0.25">
      <c r="A10" s="16">
        <v>1</v>
      </c>
      <c r="B10" s="330" t="s">
        <v>557</v>
      </c>
      <c r="C10" s="241" t="s">
        <v>558</v>
      </c>
      <c r="D10" s="238" t="s">
        <v>600</v>
      </c>
    </row>
    <row r="11" spans="1:4" x14ac:dyDescent="0.25">
      <c r="A11" s="16">
        <v>2</v>
      </c>
      <c r="B11" s="331" t="s">
        <v>560</v>
      </c>
      <c r="C11" s="242" t="s">
        <v>561</v>
      </c>
      <c r="D11" s="238" t="s">
        <v>600</v>
      </c>
    </row>
    <row r="12" spans="1:4" s="238" customFormat="1" ht="33" customHeight="1" x14ac:dyDescent="0.25">
      <c r="A12" s="16">
        <v>3</v>
      </c>
      <c r="B12" s="246" t="s">
        <v>574</v>
      </c>
      <c r="C12" s="240" t="s">
        <v>575</v>
      </c>
      <c r="D12" s="238" t="s">
        <v>618</v>
      </c>
    </row>
    <row r="13" spans="1:4" ht="21.75" customHeight="1" x14ac:dyDescent="0.25">
      <c r="A13" s="16">
        <v>4</v>
      </c>
      <c r="B13" s="137" t="s">
        <v>590</v>
      </c>
      <c r="C13" s="240">
        <v>1</v>
      </c>
      <c r="D13" s="238" t="s">
        <v>618</v>
      </c>
    </row>
    <row r="14" spans="1:4" ht="20.100000000000001" customHeight="1" x14ac:dyDescent="0.25">
      <c r="A14" s="16">
        <v>5</v>
      </c>
      <c r="B14" s="137" t="s">
        <v>559</v>
      </c>
      <c r="C14" s="242" t="s">
        <v>587</v>
      </c>
    </row>
    <row r="15" spans="1:4" x14ac:dyDescent="0.25">
      <c r="A15" s="16">
        <v>6</v>
      </c>
      <c r="B15" s="137" t="s">
        <v>573</v>
      </c>
      <c r="C15" s="242" t="s">
        <v>587</v>
      </c>
    </row>
    <row r="16" spans="1:4" x14ac:dyDescent="0.25">
      <c r="A16" s="16">
        <v>7</v>
      </c>
      <c r="B16" s="137" t="s">
        <v>610</v>
      </c>
      <c r="C16" s="242" t="s">
        <v>587</v>
      </c>
    </row>
    <row r="17" spans="1:4" x14ac:dyDescent="0.25">
      <c r="A17" s="16">
        <v>8</v>
      </c>
      <c r="B17" s="137" t="s">
        <v>605</v>
      </c>
      <c r="C17" s="242" t="s">
        <v>587</v>
      </c>
    </row>
    <row r="18" spans="1:4" x14ac:dyDescent="0.25">
      <c r="A18" s="16">
        <v>9</v>
      </c>
      <c r="B18" s="245" t="s">
        <v>562</v>
      </c>
      <c r="C18" s="240" t="s">
        <v>619</v>
      </c>
      <c r="D18" s="9" t="s">
        <v>620</v>
      </c>
    </row>
    <row r="19" spans="1:4" ht="29.25" customHeight="1" x14ac:dyDescent="0.25">
      <c r="A19" s="16">
        <v>10</v>
      </c>
      <c r="B19" s="137" t="s">
        <v>566</v>
      </c>
      <c r="C19" s="240" t="s">
        <v>588</v>
      </c>
    </row>
    <row r="20" spans="1:4" ht="27" customHeight="1" x14ac:dyDescent="0.25">
      <c r="A20" s="16">
        <v>11</v>
      </c>
      <c r="B20" s="137" t="s">
        <v>567</v>
      </c>
      <c r="C20" s="240" t="s">
        <v>589</v>
      </c>
    </row>
    <row r="21" spans="1:4" ht="19.5" customHeight="1" x14ac:dyDescent="0.25">
      <c r="A21" s="16">
        <v>12</v>
      </c>
      <c r="B21" s="137" t="s">
        <v>563</v>
      </c>
      <c r="C21" s="242" t="s">
        <v>587</v>
      </c>
    </row>
    <row r="22" spans="1:4" x14ac:dyDescent="0.25">
      <c r="A22" s="16">
        <v>13</v>
      </c>
      <c r="B22" s="245" t="s">
        <v>564</v>
      </c>
      <c r="C22" s="240" t="s">
        <v>565</v>
      </c>
      <c r="D22" s="238" t="s">
        <v>618</v>
      </c>
    </row>
    <row r="23" spans="1:4" ht="25.5" customHeight="1" x14ac:dyDescent="0.25">
      <c r="A23" s="16">
        <v>14</v>
      </c>
      <c r="B23" s="332" t="s">
        <v>568</v>
      </c>
      <c r="C23" s="242" t="s">
        <v>569</v>
      </c>
    </row>
    <row r="24" spans="1:4" ht="51" customHeight="1" x14ac:dyDescent="0.25">
      <c r="A24" s="16">
        <v>15</v>
      </c>
      <c r="B24" s="246" t="s">
        <v>555</v>
      </c>
      <c r="C24" s="242" t="s">
        <v>556</v>
      </c>
      <c r="D24" s="239"/>
    </row>
    <row r="25" spans="1:4" ht="20.100000000000001" customHeight="1" x14ac:dyDescent="0.25">
      <c r="A25" s="234" t="s">
        <v>606</v>
      </c>
      <c r="B25" s="235" t="s">
        <v>607</v>
      </c>
      <c r="C25" s="235"/>
    </row>
    <row r="26" spans="1:4" ht="20.100000000000001" customHeight="1" x14ac:dyDescent="0.25">
      <c r="A26" s="16">
        <v>1</v>
      </c>
      <c r="B26" s="245" t="s">
        <v>617</v>
      </c>
      <c r="C26" s="240" t="s">
        <v>613</v>
      </c>
      <c r="D26" s="9" t="s">
        <v>621</v>
      </c>
    </row>
    <row r="27" spans="1:4" ht="20.100000000000001" customHeight="1" x14ac:dyDescent="0.25">
      <c r="A27" s="16">
        <v>2</v>
      </c>
      <c r="B27" s="245" t="s">
        <v>616</v>
      </c>
      <c r="C27" s="240" t="s">
        <v>613</v>
      </c>
      <c r="D27" s="9" t="s">
        <v>621</v>
      </c>
    </row>
    <row r="28" spans="1:4" ht="30" x14ac:dyDescent="0.25">
      <c r="A28" s="16">
        <v>3</v>
      </c>
      <c r="B28" s="137" t="s">
        <v>579</v>
      </c>
      <c r="C28" s="240" t="s">
        <v>596</v>
      </c>
      <c r="D28" s="238" t="s">
        <v>622</v>
      </c>
    </row>
    <row r="29" spans="1:4" ht="21" customHeight="1" x14ac:dyDescent="0.25">
      <c r="A29" s="16">
        <v>4</v>
      </c>
      <c r="B29" s="137" t="s">
        <v>582</v>
      </c>
      <c r="C29" s="241" t="s">
        <v>583</v>
      </c>
    </row>
    <row r="30" spans="1:4" x14ac:dyDescent="0.25">
      <c r="A30" s="16">
        <v>5</v>
      </c>
      <c r="B30" s="137" t="s">
        <v>584</v>
      </c>
      <c r="C30" s="242" t="s">
        <v>601</v>
      </c>
    </row>
    <row r="31" spans="1:4" ht="20.100000000000001" customHeight="1" x14ac:dyDescent="0.25">
      <c r="A31" s="16">
        <v>6</v>
      </c>
      <c r="B31" s="137" t="s">
        <v>585</v>
      </c>
      <c r="C31" s="240" t="s">
        <v>623</v>
      </c>
      <c r="D31" s="238" t="s">
        <v>618</v>
      </c>
    </row>
    <row r="32" spans="1:4" ht="20.100000000000001" customHeight="1" x14ac:dyDescent="0.25">
      <c r="A32" s="234" t="s">
        <v>608</v>
      </c>
      <c r="B32" s="235" t="s">
        <v>609</v>
      </c>
      <c r="C32" s="235"/>
    </row>
    <row r="33" spans="1:5" ht="24.75" customHeight="1" x14ac:dyDescent="0.25">
      <c r="A33" s="16">
        <v>1</v>
      </c>
      <c r="B33" s="237" t="s">
        <v>570</v>
      </c>
      <c r="C33" s="240" t="s">
        <v>624</v>
      </c>
      <c r="D33" s="238" t="s">
        <v>618</v>
      </c>
    </row>
    <row r="34" spans="1:5" ht="23.25" customHeight="1" x14ac:dyDescent="0.25">
      <c r="A34" s="16">
        <v>2</v>
      </c>
      <c r="B34" s="137" t="s">
        <v>571</v>
      </c>
      <c r="C34" s="242" t="s">
        <v>572</v>
      </c>
    </row>
    <row r="35" spans="1:5" ht="21.75" customHeight="1" x14ac:dyDescent="0.25">
      <c r="A35" s="16">
        <v>3</v>
      </c>
      <c r="B35" s="137" t="s">
        <v>576</v>
      </c>
      <c r="C35" s="242" t="s">
        <v>587</v>
      </c>
    </row>
    <row r="36" spans="1:5" ht="21.75" customHeight="1" x14ac:dyDescent="0.25">
      <c r="A36" s="16">
        <v>4</v>
      </c>
      <c r="B36" s="137" t="s">
        <v>577</v>
      </c>
      <c r="C36" s="242" t="s">
        <v>587</v>
      </c>
    </row>
    <row r="37" spans="1:5" ht="21.75" customHeight="1" x14ac:dyDescent="0.25">
      <c r="A37" s="16">
        <v>5</v>
      </c>
      <c r="B37" s="137" t="s">
        <v>578</v>
      </c>
      <c r="C37" s="242" t="s">
        <v>587</v>
      </c>
    </row>
    <row r="38" spans="1:5" ht="30" customHeight="1" x14ac:dyDescent="0.25">
      <c r="A38" s="16">
        <v>6</v>
      </c>
      <c r="B38" s="137" t="s">
        <v>580</v>
      </c>
      <c r="C38" s="242" t="s">
        <v>581</v>
      </c>
    </row>
    <row r="39" spans="1:5" x14ac:dyDescent="0.25">
      <c r="A39" s="16">
        <v>7</v>
      </c>
      <c r="B39" s="137" t="s">
        <v>554</v>
      </c>
      <c r="C39" s="242" t="s">
        <v>587</v>
      </c>
    </row>
    <row r="40" spans="1:5" ht="53.25" customHeight="1" x14ac:dyDescent="0.25">
      <c r="A40" s="16">
        <v>8</v>
      </c>
      <c r="B40" s="137" t="s">
        <v>586</v>
      </c>
      <c r="C40" s="242" t="s">
        <v>587</v>
      </c>
      <c r="E40" s="22"/>
    </row>
    <row r="41" spans="1:5" ht="53.25" customHeight="1" x14ac:dyDescent="0.25">
      <c r="A41" s="16">
        <v>9</v>
      </c>
      <c r="B41" s="137" t="s">
        <v>611</v>
      </c>
      <c r="C41" s="242" t="s">
        <v>612</v>
      </c>
      <c r="E41" s="22"/>
    </row>
    <row r="42" spans="1:5" x14ac:dyDescent="0.25">
      <c r="A42" s="137"/>
      <c r="B42" s="137"/>
      <c r="C42" s="236"/>
    </row>
  </sheetData>
  <autoFilter ref="A1:C42" xr:uid="{00000000-0009-0000-0000-000001000000}"/>
  <pageMargins left="0.70866141732283472" right="0.70866141732283472" top="0.74803149606299213" bottom="0.74803149606299213" header="0.31496062992125984" footer="0.31496062992125984"/>
  <pageSetup paperSize="9" scale="98" fitToHeight="11" orientation="landscape" r:id="rId1"/>
  <headerFooter>
    <oddHeader xml:space="preserve">&amp;C&amp;12Classification: &amp;KFF0000Project Confidential&amp;8&amp;K000000
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41E8-1927-43B6-B91D-630EDDC7098D}">
  <dimension ref="A1:AC46"/>
  <sheetViews>
    <sheetView tabSelected="1" view="pageBreakPreview" topLeftCell="R1" zoomScale="80" zoomScaleNormal="100" zoomScaleSheetLayoutView="80" workbookViewId="0">
      <selection activeCell="AB3" sqref="AB3"/>
    </sheetView>
  </sheetViews>
  <sheetFormatPr defaultRowHeight="15" x14ac:dyDescent="0.25"/>
  <cols>
    <col min="2" max="2" width="16.7109375" customWidth="1"/>
    <col min="3" max="3" width="33.42578125" customWidth="1"/>
    <col min="4" max="5" width="17.7109375" customWidth="1"/>
    <col min="7" max="7" width="18.140625" customWidth="1"/>
    <col min="8" max="10" width="13.85546875" customWidth="1"/>
    <col min="12" max="12" width="15.85546875" customWidth="1"/>
    <col min="13" max="13" width="16.28515625" customWidth="1"/>
    <col min="14" max="16" width="13.140625" customWidth="1"/>
    <col min="17" max="17" width="32.7109375" customWidth="1"/>
    <col min="18" max="23" width="18.7109375" customWidth="1"/>
    <col min="24" max="26" width="17.7109375" customWidth="1"/>
    <col min="27" max="28" width="18.7109375" customWidth="1"/>
    <col min="29" max="29" width="23.42578125" customWidth="1"/>
  </cols>
  <sheetData>
    <row r="1" spans="1:29" ht="31.5" customHeight="1" x14ac:dyDescent="0.25">
      <c r="A1" s="248" t="s">
        <v>426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</row>
    <row r="2" spans="1:29" ht="45" x14ac:dyDescent="0.25">
      <c r="A2" s="11" t="s">
        <v>55</v>
      </c>
      <c r="B2" s="243" t="s">
        <v>2</v>
      </c>
      <c r="C2" s="243" t="s">
        <v>1</v>
      </c>
      <c r="D2" s="243" t="s">
        <v>630</v>
      </c>
      <c r="E2" s="243" t="s">
        <v>6</v>
      </c>
      <c r="F2" s="243" t="s">
        <v>7</v>
      </c>
      <c r="G2" s="243" t="s">
        <v>9</v>
      </c>
      <c r="H2" s="243" t="s">
        <v>10</v>
      </c>
      <c r="I2" s="243" t="s">
        <v>57</v>
      </c>
      <c r="J2" s="243" t="s">
        <v>58</v>
      </c>
      <c r="K2" s="243" t="s">
        <v>14</v>
      </c>
      <c r="L2" s="243" t="s">
        <v>15</v>
      </c>
      <c r="M2" s="244" t="s">
        <v>16</v>
      </c>
      <c r="N2" s="2" t="s">
        <v>18</v>
      </c>
      <c r="O2" s="2" t="s">
        <v>19</v>
      </c>
      <c r="P2" s="243" t="s">
        <v>20</v>
      </c>
      <c r="Q2" s="2" t="s">
        <v>25</v>
      </c>
      <c r="R2" s="243" t="s">
        <v>59</v>
      </c>
      <c r="S2" s="243" t="s">
        <v>30</v>
      </c>
      <c r="T2" s="243" t="s">
        <v>60</v>
      </c>
      <c r="U2" s="243" t="s">
        <v>28</v>
      </c>
      <c r="V2" s="243" t="s">
        <v>61</v>
      </c>
      <c r="W2" s="243" t="s">
        <v>34</v>
      </c>
      <c r="X2" s="243" t="s">
        <v>629</v>
      </c>
      <c r="Y2" s="243" t="s">
        <v>632</v>
      </c>
      <c r="Z2" s="243" t="s">
        <v>633</v>
      </c>
      <c r="AA2" s="141" t="s">
        <v>438</v>
      </c>
      <c r="AB2" s="141" t="s">
        <v>439</v>
      </c>
      <c r="AC2" s="12" t="s">
        <v>32</v>
      </c>
    </row>
    <row r="3" spans="1:29" ht="38.25" customHeight="1" x14ac:dyDescent="0.25">
      <c r="A3" s="10">
        <v>1</v>
      </c>
      <c r="B3" s="5" t="s">
        <v>146</v>
      </c>
      <c r="C3" s="38" t="s">
        <v>370</v>
      </c>
      <c r="D3" s="16" t="s">
        <v>631</v>
      </c>
      <c r="E3" s="16">
        <v>18.5</v>
      </c>
      <c r="F3" s="16">
        <v>1500</v>
      </c>
      <c r="G3" s="16" t="s">
        <v>429</v>
      </c>
      <c r="H3" s="5" t="s">
        <v>47</v>
      </c>
      <c r="I3" s="5" t="s">
        <v>47</v>
      </c>
      <c r="J3" s="16" t="s">
        <v>47</v>
      </c>
      <c r="K3" s="16">
        <v>14.12</v>
      </c>
      <c r="L3" s="16" t="s">
        <v>81</v>
      </c>
      <c r="M3" s="16" t="s">
        <v>40</v>
      </c>
      <c r="N3" s="16">
        <v>415</v>
      </c>
      <c r="O3" s="16">
        <v>50</v>
      </c>
      <c r="P3" s="5" t="s">
        <v>46</v>
      </c>
      <c r="Q3" s="5" t="s">
        <v>431</v>
      </c>
      <c r="R3" s="5" t="s">
        <v>42</v>
      </c>
      <c r="S3" s="5" t="s">
        <v>368</v>
      </c>
      <c r="T3" s="5" t="s">
        <v>42</v>
      </c>
      <c r="U3" s="5" t="s">
        <v>42</v>
      </c>
      <c r="V3" s="5" t="s">
        <v>42</v>
      </c>
      <c r="W3" s="5" t="s">
        <v>64</v>
      </c>
      <c r="X3" s="16"/>
      <c r="Y3" s="16"/>
      <c r="Z3" s="16"/>
      <c r="AA3" s="148" t="s">
        <v>451</v>
      </c>
      <c r="AB3" s="140"/>
      <c r="AC3" s="39">
        <v>0</v>
      </c>
    </row>
    <row r="4" spans="1:29" ht="38.25" customHeight="1" x14ac:dyDescent="0.25">
      <c r="A4" s="10">
        <v>2</v>
      </c>
      <c r="B4" s="5" t="s">
        <v>149</v>
      </c>
      <c r="C4" s="38" t="s">
        <v>371</v>
      </c>
      <c r="D4" s="16" t="s">
        <v>45</v>
      </c>
      <c r="E4" s="16">
        <v>18.5</v>
      </c>
      <c r="F4" s="16">
        <v>1500</v>
      </c>
      <c r="G4" s="16" t="s">
        <v>429</v>
      </c>
      <c r="H4" s="5" t="s">
        <v>47</v>
      </c>
      <c r="I4" s="5" t="s">
        <v>47</v>
      </c>
      <c r="J4" s="16" t="s">
        <v>47</v>
      </c>
      <c r="K4" s="16">
        <v>14.12</v>
      </c>
      <c r="L4" s="16" t="s">
        <v>81</v>
      </c>
      <c r="M4" s="16" t="s">
        <v>40</v>
      </c>
      <c r="N4" s="16">
        <v>415</v>
      </c>
      <c r="O4" s="16">
        <v>50</v>
      </c>
      <c r="P4" s="5" t="s">
        <v>46</v>
      </c>
      <c r="Q4" s="5" t="s">
        <v>431</v>
      </c>
      <c r="R4" s="5" t="s">
        <v>42</v>
      </c>
      <c r="S4" s="5" t="s">
        <v>368</v>
      </c>
      <c r="T4" s="5" t="s">
        <v>42</v>
      </c>
      <c r="U4" s="5" t="s">
        <v>42</v>
      </c>
      <c r="V4" s="5" t="s">
        <v>42</v>
      </c>
      <c r="W4" s="5" t="s">
        <v>64</v>
      </c>
      <c r="X4" s="16"/>
      <c r="Y4" s="16"/>
      <c r="Z4" s="16"/>
      <c r="AA4" s="140"/>
      <c r="AB4" s="140"/>
      <c r="AC4" s="39">
        <v>0</v>
      </c>
    </row>
    <row r="5" spans="1:29" ht="38.25" customHeight="1" x14ac:dyDescent="0.25">
      <c r="A5" s="10">
        <v>3</v>
      </c>
      <c r="B5" s="5" t="s">
        <v>372</v>
      </c>
      <c r="C5" s="38" t="s">
        <v>375</v>
      </c>
      <c r="D5" s="16" t="s">
        <v>37</v>
      </c>
      <c r="E5" s="16">
        <v>5.5</v>
      </c>
      <c r="F5" s="16">
        <v>1500</v>
      </c>
      <c r="G5" s="16" t="s">
        <v>429</v>
      </c>
      <c r="H5" s="5" t="s">
        <v>47</v>
      </c>
      <c r="I5" s="5" t="s">
        <v>47</v>
      </c>
      <c r="J5" s="16" t="s">
        <v>47</v>
      </c>
      <c r="K5" s="16">
        <v>19.170000000000002</v>
      </c>
      <c r="L5" s="16" t="s">
        <v>39</v>
      </c>
      <c r="M5" s="16" t="s">
        <v>40</v>
      </c>
      <c r="N5" s="16">
        <v>415</v>
      </c>
      <c r="O5" s="16">
        <v>50</v>
      </c>
      <c r="P5" s="5" t="s">
        <v>87</v>
      </c>
      <c r="Q5" s="5" t="s">
        <v>432</v>
      </c>
      <c r="R5" s="5" t="s">
        <v>42</v>
      </c>
      <c r="S5" s="5" t="s">
        <v>42</v>
      </c>
      <c r="T5" s="5" t="s">
        <v>368</v>
      </c>
      <c r="U5" s="5" t="s">
        <v>368</v>
      </c>
      <c r="V5" s="5" t="s">
        <v>42</v>
      </c>
      <c r="W5" s="5" t="s">
        <v>64</v>
      </c>
      <c r="X5" s="16"/>
      <c r="Y5" s="16"/>
      <c r="Z5" s="16"/>
      <c r="AA5" s="140"/>
      <c r="AB5" s="140"/>
      <c r="AC5" s="39">
        <v>0</v>
      </c>
    </row>
    <row r="6" spans="1:29" ht="38.25" customHeight="1" x14ac:dyDescent="0.25">
      <c r="A6" s="10">
        <v>4</v>
      </c>
      <c r="B6" s="5" t="s">
        <v>373</v>
      </c>
      <c r="C6" s="38" t="s">
        <v>376</v>
      </c>
      <c r="D6" s="16" t="s">
        <v>37</v>
      </c>
      <c r="E6" s="16">
        <v>5.5</v>
      </c>
      <c r="F6" s="16">
        <v>1500</v>
      </c>
      <c r="G6" s="16" t="s">
        <v>429</v>
      </c>
      <c r="H6" s="5" t="s">
        <v>47</v>
      </c>
      <c r="I6" s="5" t="s">
        <v>47</v>
      </c>
      <c r="J6" s="16" t="s">
        <v>47</v>
      </c>
      <c r="K6" s="16">
        <v>19.170000000000002</v>
      </c>
      <c r="L6" s="16" t="s">
        <v>39</v>
      </c>
      <c r="M6" s="16" t="s">
        <v>40</v>
      </c>
      <c r="N6" s="16">
        <v>415</v>
      </c>
      <c r="O6" s="16">
        <v>50</v>
      </c>
      <c r="P6" s="5" t="s">
        <v>87</v>
      </c>
      <c r="Q6" s="5" t="s">
        <v>432</v>
      </c>
      <c r="R6" s="5" t="s">
        <v>42</v>
      </c>
      <c r="S6" s="5" t="s">
        <v>42</v>
      </c>
      <c r="T6" s="5" t="s">
        <v>368</v>
      </c>
      <c r="U6" s="5" t="s">
        <v>368</v>
      </c>
      <c r="V6" s="5" t="s">
        <v>42</v>
      </c>
      <c r="W6" s="5" t="s">
        <v>64</v>
      </c>
      <c r="X6" s="16"/>
      <c r="Y6" s="16"/>
      <c r="Z6" s="16"/>
      <c r="AA6" s="140"/>
      <c r="AB6" s="140"/>
      <c r="AC6" s="39">
        <v>0</v>
      </c>
    </row>
    <row r="7" spans="1:29" ht="38.25" customHeight="1" x14ac:dyDescent="0.25">
      <c r="A7" s="10">
        <v>5</v>
      </c>
      <c r="B7" s="5" t="s">
        <v>374</v>
      </c>
      <c r="C7" s="38" t="s">
        <v>377</v>
      </c>
      <c r="D7" s="16" t="s">
        <v>45</v>
      </c>
      <c r="E7" s="16">
        <v>5.5</v>
      </c>
      <c r="F7" s="16">
        <v>1500</v>
      </c>
      <c r="G7" s="16" t="s">
        <v>429</v>
      </c>
      <c r="H7" s="5" t="s">
        <v>47</v>
      </c>
      <c r="I7" s="5" t="s">
        <v>47</v>
      </c>
      <c r="J7" s="16" t="s">
        <v>47</v>
      </c>
      <c r="K7" s="16">
        <v>19.170000000000002</v>
      </c>
      <c r="L7" s="16" t="s">
        <v>39</v>
      </c>
      <c r="M7" s="16" t="s">
        <v>40</v>
      </c>
      <c r="N7" s="16">
        <v>415</v>
      </c>
      <c r="O7" s="16">
        <v>50</v>
      </c>
      <c r="P7" s="5" t="s">
        <v>87</v>
      </c>
      <c r="Q7" s="5" t="s">
        <v>432</v>
      </c>
      <c r="R7" s="5" t="s">
        <v>42</v>
      </c>
      <c r="S7" s="5" t="s">
        <v>42</v>
      </c>
      <c r="T7" s="5" t="s">
        <v>368</v>
      </c>
      <c r="U7" s="5" t="s">
        <v>368</v>
      </c>
      <c r="V7" s="5" t="s">
        <v>42</v>
      </c>
      <c r="W7" s="5" t="s">
        <v>64</v>
      </c>
      <c r="X7" s="16"/>
      <c r="Y7" s="16"/>
      <c r="Z7" s="16"/>
      <c r="AA7" s="140"/>
      <c r="AB7" s="140"/>
      <c r="AC7" s="39">
        <v>0</v>
      </c>
    </row>
    <row r="8" spans="1:29" ht="30" x14ac:dyDescent="0.25">
      <c r="A8" s="10">
        <v>6</v>
      </c>
      <c r="B8" s="5" t="s">
        <v>385</v>
      </c>
      <c r="C8" s="38" t="s">
        <v>382</v>
      </c>
      <c r="D8" s="16" t="s">
        <v>37</v>
      </c>
      <c r="E8" s="16">
        <v>5.5</v>
      </c>
      <c r="F8" s="16">
        <v>1500</v>
      </c>
      <c r="G8" s="16" t="s">
        <v>429</v>
      </c>
      <c r="H8" s="5" t="s">
        <v>47</v>
      </c>
      <c r="I8" s="5" t="s">
        <v>47</v>
      </c>
      <c r="J8" s="16" t="s">
        <v>47</v>
      </c>
      <c r="K8" s="16">
        <v>19.309999999999999</v>
      </c>
      <c r="L8" s="16" t="s">
        <v>39</v>
      </c>
      <c r="M8" s="16" t="s">
        <v>40</v>
      </c>
      <c r="N8" s="16">
        <v>415</v>
      </c>
      <c r="O8" s="16">
        <v>50</v>
      </c>
      <c r="P8" s="5" t="s">
        <v>46</v>
      </c>
      <c r="Q8" s="5" t="s">
        <v>433</v>
      </c>
      <c r="R8" s="5" t="s">
        <v>42</v>
      </c>
      <c r="S8" s="5" t="s">
        <v>42</v>
      </c>
      <c r="T8" s="5" t="s">
        <v>42</v>
      </c>
      <c r="U8" s="5" t="s">
        <v>42</v>
      </c>
      <c r="V8" s="5" t="s">
        <v>42</v>
      </c>
      <c r="W8" s="5" t="s">
        <v>64</v>
      </c>
      <c r="X8" s="16"/>
      <c r="Y8" s="16"/>
      <c r="Z8" s="16"/>
      <c r="AA8" s="140"/>
      <c r="AB8" s="140"/>
      <c r="AC8" s="39">
        <v>0</v>
      </c>
    </row>
    <row r="9" spans="1:29" ht="30" x14ac:dyDescent="0.25">
      <c r="A9" s="10">
        <v>7</v>
      </c>
      <c r="B9" s="5" t="s">
        <v>386</v>
      </c>
      <c r="C9" s="38" t="s">
        <v>383</v>
      </c>
      <c r="D9" s="16" t="s">
        <v>45</v>
      </c>
      <c r="E9" s="16">
        <v>5.5</v>
      </c>
      <c r="F9" s="16">
        <v>1500</v>
      </c>
      <c r="G9" s="16" t="s">
        <v>429</v>
      </c>
      <c r="H9" s="5" t="s">
        <v>47</v>
      </c>
      <c r="I9" s="5" t="s">
        <v>47</v>
      </c>
      <c r="J9" s="16" t="s">
        <v>47</v>
      </c>
      <c r="K9" s="16">
        <v>19.309999999999999</v>
      </c>
      <c r="L9" s="16" t="s">
        <v>39</v>
      </c>
      <c r="M9" s="16" t="s">
        <v>40</v>
      </c>
      <c r="N9" s="16">
        <v>415</v>
      </c>
      <c r="O9" s="16">
        <v>50</v>
      </c>
      <c r="P9" s="5" t="s">
        <v>46</v>
      </c>
      <c r="Q9" s="5" t="s">
        <v>433</v>
      </c>
      <c r="R9" s="5" t="s">
        <v>42</v>
      </c>
      <c r="S9" s="5" t="s">
        <v>42</v>
      </c>
      <c r="T9" s="5" t="s">
        <v>42</v>
      </c>
      <c r="U9" s="5" t="s">
        <v>42</v>
      </c>
      <c r="V9" s="5" t="s">
        <v>42</v>
      </c>
      <c r="W9" s="5" t="s">
        <v>64</v>
      </c>
      <c r="X9" s="16"/>
      <c r="Y9" s="16"/>
      <c r="Z9" s="16"/>
      <c r="AA9" s="140"/>
      <c r="AB9" s="140"/>
      <c r="AC9" s="39">
        <v>0</v>
      </c>
    </row>
    <row r="10" spans="1:29" ht="30" x14ac:dyDescent="0.25">
      <c r="A10" s="10">
        <v>8</v>
      </c>
      <c r="B10" s="5" t="s">
        <v>387</v>
      </c>
      <c r="C10" s="38" t="s">
        <v>384</v>
      </c>
      <c r="D10" s="16"/>
      <c r="E10" s="16"/>
      <c r="F10" s="16">
        <v>1500</v>
      </c>
      <c r="G10" s="16" t="s">
        <v>429</v>
      </c>
      <c r="H10" s="5" t="s">
        <v>47</v>
      </c>
      <c r="I10" s="5" t="s">
        <v>47</v>
      </c>
      <c r="J10" s="16" t="s">
        <v>47</v>
      </c>
      <c r="K10" s="16">
        <v>19.309999999999999</v>
      </c>
      <c r="L10" s="16" t="s">
        <v>39</v>
      </c>
      <c r="M10" s="16" t="s">
        <v>40</v>
      </c>
      <c r="N10" s="16">
        <v>415</v>
      </c>
      <c r="O10" s="16">
        <v>50</v>
      </c>
      <c r="P10" s="5" t="s">
        <v>46</v>
      </c>
      <c r="Q10" s="5" t="s">
        <v>433</v>
      </c>
      <c r="R10" s="5" t="s">
        <v>42</v>
      </c>
      <c r="S10" s="5" t="s">
        <v>42</v>
      </c>
      <c r="T10" s="5" t="s">
        <v>42</v>
      </c>
      <c r="U10" s="5" t="s">
        <v>42</v>
      </c>
      <c r="V10" s="5" t="s">
        <v>42</v>
      </c>
      <c r="W10" s="5" t="s">
        <v>64</v>
      </c>
      <c r="X10" s="16"/>
      <c r="Y10" s="16"/>
      <c r="Z10" s="16"/>
      <c r="AA10" s="140"/>
      <c r="AB10" s="140"/>
      <c r="AC10" s="39">
        <v>0</v>
      </c>
    </row>
    <row r="11" spans="1:29" ht="30" x14ac:dyDescent="0.25">
      <c r="A11" s="10">
        <v>9</v>
      </c>
      <c r="B11" s="5" t="s">
        <v>381</v>
      </c>
      <c r="C11" s="38" t="s">
        <v>395</v>
      </c>
      <c r="D11" s="16"/>
      <c r="E11" s="16"/>
      <c r="F11" s="16">
        <v>3000</v>
      </c>
      <c r="G11" s="16" t="s">
        <v>429</v>
      </c>
      <c r="H11" s="5" t="s">
        <v>47</v>
      </c>
      <c r="I11" s="5" t="s">
        <v>47</v>
      </c>
      <c r="J11" s="16" t="s">
        <v>47</v>
      </c>
      <c r="K11" s="16">
        <v>8.14</v>
      </c>
      <c r="L11" s="16" t="s">
        <v>39</v>
      </c>
      <c r="M11" s="16" t="s">
        <v>40</v>
      </c>
      <c r="N11" s="16">
        <v>415</v>
      </c>
      <c r="O11" s="16">
        <v>50</v>
      </c>
      <c r="P11" s="5" t="s">
        <v>46</v>
      </c>
      <c r="Q11" s="5" t="s">
        <v>434</v>
      </c>
      <c r="R11" s="5" t="s">
        <v>42</v>
      </c>
      <c r="S11" s="5" t="s">
        <v>42</v>
      </c>
      <c r="T11" s="5" t="s">
        <v>42</v>
      </c>
      <c r="U11" s="5" t="s">
        <v>42</v>
      </c>
      <c r="V11" s="5" t="s">
        <v>42</v>
      </c>
      <c r="W11" s="5" t="s">
        <v>64</v>
      </c>
      <c r="X11" s="16"/>
      <c r="Y11" s="16"/>
      <c r="Z11" s="16"/>
      <c r="AA11" s="140"/>
      <c r="AB11" s="140"/>
      <c r="AC11" s="39">
        <v>0</v>
      </c>
    </row>
    <row r="12" spans="1:29" ht="30" x14ac:dyDescent="0.25">
      <c r="A12" s="10">
        <v>10</v>
      </c>
      <c r="B12" s="5" t="s">
        <v>397</v>
      </c>
      <c r="C12" s="38" t="s">
        <v>396</v>
      </c>
      <c r="D12" s="16"/>
      <c r="E12" s="16"/>
      <c r="F12" s="16">
        <v>3000</v>
      </c>
      <c r="G12" s="16" t="s">
        <v>429</v>
      </c>
      <c r="H12" s="5" t="s">
        <v>47</v>
      </c>
      <c r="I12" s="5" t="s">
        <v>47</v>
      </c>
      <c r="J12" s="16" t="s">
        <v>47</v>
      </c>
      <c r="K12" s="16">
        <v>8.14</v>
      </c>
      <c r="L12" s="16" t="s">
        <v>39</v>
      </c>
      <c r="M12" s="16" t="s">
        <v>40</v>
      </c>
      <c r="N12" s="16">
        <v>415</v>
      </c>
      <c r="O12" s="16">
        <v>50</v>
      </c>
      <c r="P12" s="5" t="s">
        <v>46</v>
      </c>
      <c r="Q12" s="5" t="s">
        <v>434</v>
      </c>
      <c r="R12" s="5" t="s">
        <v>42</v>
      </c>
      <c r="S12" s="5" t="s">
        <v>42</v>
      </c>
      <c r="T12" s="5" t="s">
        <v>42</v>
      </c>
      <c r="U12" s="5" t="s">
        <v>42</v>
      </c>
      <c r="V12" s="5" t="s">
        <v>42</v>
      </c>
      <c r="W12" s="5" t="s">
        <v>64</v>
      </c>
      <c r="X12" s="16"/>
      <c r="Y12" s="16"/>
      <c r="Z12" s="16"/>
      <c r="AA12" s="140"/>
      <c r="AB12" s="140"/>
      <c r="AC12" s="39">
        <v>0</v>
      </c>
    </row>
    <row r="13" spans="1:29" ht="30" x14ac:dyDescent="0.25">
      <c r="A13" s="10">
        <v>11</v>
      </c>
      <c r="B13" s="5" t="s">
        <v>380</v>
      </c>
      <c r="C13" s="38" t="s">
        <v>378</v>
      </c>
      <c r="D13" s="16"/>
      <c r="E13" s="16"/>
      <c r="F13" s="16">
        <v>1500</v>
      </c>
      <c r="G13" s="16" t="s">
        <v>429</v>
      </c>
      <c r="H13" s="5" t="s">
        <v>47</v>
      </c>
      <c r="I13" s="5" t="s">
        <v>47</v>
      </c>
      <c r="J13" s="16" t="s">
        <v>47</v>
      </c>
      <c r="K13" s="16">
        <v>18.53</v>
      </c>
      <c r="L13" s="16" t="s">
        <v>39</v>
      </c>
      <c r="M13" s="16" t="s">
        <v>40</v>
      </c>
      <c r="N13" s="16">
        <v>415</v>
      </c>
      <c r="O13" s="16">
        <v>50</v>
      </c>
      <c r="P13" s="5" t="s">
        <v>87</v>
      </c>
      <c r="Q13" s="5" t="s">
        <v>435</v>
      </c>
      <c r="R13" s="5" t="s">
        <v>42</v>
      </c>
      <c r="S13" s="5" t="s">
        <v>42</v>
      </c>
      <c r="T13" s="5" t="s">
        <v>368</v>
      </c>
      <c r="U13" s="5" t="s">
        <v>368</v>
      </c>
      <c r="V13" s="5" t="s">
        <v>42</v>
      </c>
      <c r="W13" s="5" t="s">
        <v>64</v>
      </c>
      <c r="X13" s="16"/>
      <c r="Y13" s="16"/>
      <c r="Z13" s="16"/>
      <c r="AA13" s="140"/>
      <c r="AB13" s="140"/>
      <c r="AC13" s="39">
        <v>0</v>
      </c>
    </row>
    <row r="14" spans="1:29" ht="30" x14ac:dyDescent="0.25">
      <c r="A14" s="10">
        <v>12</v>
      </c>
      <c r="B14" s="5" t="s">
        <v>388</v>
      </c>
      <c r="C14" s="38" t="s">
        <v>379</v>
      </c>
      <c r="D14" s="16"/>
      <c r="E14" s="16"/>
      <c r="F14" s="16">
        <v>1500</v>
      </c>
      <c r="G14" s="16" t="s">
        <v>429</v>
      </c>
      <c r="H14" s="5" t="s">
        <v>47</v>
      </c>
      <c r="I14" s="5" t="s">
        <v>47</v>
      </c>
      <c r="J14" s="16" t="s">
        <v>47</v>
      </c>
      <c r="K14" s="16">
        <v>18.53</v>
      </c>
      <c r="L14" s="16" t="s">
        <v>39</v>
      </c>
      <c r="M14" s="16" t="s">
        <v>40</v>
      </c>
      <c r="N14" s="16">
        <v>415</v>
      </c>
      <c r="O14" s="16">
        <v>50</v>
      </c>
      <c r="P14" s="5" t="s">
        <v>87</v>
      </c>
      <c r="Q14" s="5" t="s">
        <v>435</v>
      </c>
      <c r="R14" s="5" t="s">
        <v>42</v>
      </c>
      <c r="S14" s="5" t="s">
        <v>42</v>
      </c>
      <c r="T14" s="5" t="s">
        <v>368</v>
      </c>
      <c r="U14" s="5" t="s">
        <v>368</v>
      </c>
      <c r="V14" s="5" t="s">
        <v>42</v>
      </c>
      <c r="W14" s="5" t="s">
        <v>64</v>
      </c>
      <c r="X14" s="16"/>
      <c r="Y14" s="16"/>
      <c r="Z14" s="16"/>
      <c r="AA14" s="140"/>
      <c r="AB14" s="140"/>
      <c r="AC14" s="39">
        <v>0</v>
      </c>
    </row>
    <row r="15" spans="1:29" ht="30" x14ac:dyDescent="0.25">
      <c r="A15" s="10">
        <v>13</v>
      </c>
      <c r="B15" s="5" t="s">
        <v>391</v>
      </c>
      <c r="C15" s="38" t="s">
        <v>389</v>
      </c>
      <c r="D15" s="16"/>
      <c r="E15" s="16"/>
      <c r="F15" s="16">
        <v>3000</v>
      </c>
      <c r="G15" s="16" t="s">
        <v>429</v>
      </c>
      <c r="H15" s="5" t="s">
        <v>47</v>
      </c>
      <c r="I15" s="5" t="s">
        <v>47</v>
      </c>
      <c r="J15" s="16" t="s">
        <v>47</v>
      </c>
      <c r="K15" s="16">
        <v>65.459999999999994</v>
      </c>
      <c r="L15" s="16" t="s">
        <v>39</v>
      </c>
      <c r="M15" s="16" t="s">
        <v>40</v>
      </c>
      <c r="N15" s="16">
        <v>415</v>
      </c>
      <c r="O15" s="16">
        <v>50</v>
      </c>
      <c r="P15" s="5" t="s">
        <v>46</v>
      </c>
      <c r="Q15" s="5" t="s">
        <v>436</v>
      </c>
      <c r="R15" s="5" t="s">
        <v>368</v>
      </c>
      <c r="S15" s="5" t="s">
        <v>42</v>
      </c>
      <c r="T15" s="5" t="s">
        <v>42</v>
      </c>
      <c r="U15" s="5" t="s">
        <v>42</v>
      </c>
      <c r="V15" s="5" t="s">
        <v>42</v>
      </c>
      <c r="W15" s="5" t="s">
        <v>64</v>
      </c>
      <c r="X15" s="16"/>
      <c r="Y15" s="16"/>
      <c r="Z15" s="16"/>
      <c r="AA15" s="140"/>
      <c r="AB15" s="140"/>
      <c r="AC15" s="39">
        <v>0</v>
      </c>
    </row>
    <row r="16" spans="1:29" ht="30" x14ac:dyDescent="0.25">
      <c r="A16" s="10">
        <v>14</v>
      </c>
      <c r="B16" s="5" t="s">
        <v>392</v>
      </c>
      <c r="C16" s="38" t="s">
        <v>390</v>
      </c>
      <c r="D16" s="16"/>
      <c r="E16" s="16"/>
      <c r="F16" s="16">
        <v>3000</v>
      </c>
      <c r="G16" s="16" t="s">
        <v>429</v>
      </c>
      <c r="H16" s="5" t="s">
        <v>47</v>
      </c>
      <c r="I16" s="5" t="s">
        <v>47</v>
      </c>
      <c r="J16" s="16" t="s">
        <v>47</v>
      </c>
      <c r="K16" s="16">
        <v>65.459999999999994</v>
      </c>
      <c r="L16" s="16" t="s">
        <v>39</v>
      </c>
      <c r="M16" s="16" t="s">
        <v>40</v>
      </c>
      <c r="N16" s="16">
        <v>415</v>
      </c>
      <c r="O16" s="16">
        <v>50</v>
      </c>
      <c r="P16" s="5" t="s">
        <v>46</v>
      </c>
      <c r="Q16" s="5" t="s">
        <v>436</v>
      </c>
      <c r="R16" s="5" t="s">
        <v>368</v>
      </c>
      <c r="S16" s="5" t="s">
        <v>42</v>
      </c>
      <c r="T16" s="5" t="s">
        <v>42</v>
      </c>
      <c r="U16" s="5" t="s">
        <v>42</v>
      </c>
      <c r="V16" s="5" t="s">
        <v>42</v>
      </c>
      <c r="W16" s="5" t="s">
        <v>64</v>
      </c>
      <c r="X16" s="16"/>
      <c r="Y16" s="16"/>
      <c r="Z16" s="16"/>
      <c r="AA16" s="140"/>
      <c r="AB16" s="140"/>
      <c r="AC16" s="39">
        <v>0</v>
      </c>
    </row>
    <row r="17" spans="1:29" ht="30" x14ac:dyDescent="0.25">
      <c r="A17" s="10">
        <v>15</v>
      </c>
      <c r="B17" s="5" t="s">
        <v>394</v>
      </c>
      <c r="C17" s="38" t="s">
        <v>393</v>
      </c>
      <c r="D17" s="16"/>
      <c r="E17" s="16"/>
      <c r="F17" s="16">
        <v>3000</v>
      </c>
      <c r="G17" s="16" t="s">
        <v>429</v>
      </c>
      <c r="H17" s="5" t="s">
        <v>47</v>
      </c>
      <c r="I17" s="5" t="s">
        <v>47</v>
      </c>
      <c r="J17" s="16" t="s">
        <v>47</v>
      </c>
      <c r="K17" s="16">
        <v>65.459999999999994</v>
      </c>
      <c r="L17" s="16" t="s">
        <v>39</v>
      </c>
      <c r="M17" s="16" t="s">
        <v>40</v>
      </c>
      <c r="N17" s="16">
        <v>415</v>
      </c>
      <c r="O17" s="16">
        <v>50</v>
      </c>
      <c r="P17" s="5" t="s">
        <v>46</v>
      </c>
      <c r="Q17" s="5" t="s">
        <v>436</v>
      </c>
      <c r="R17" s="5" t="s">
        <v>368</v>
      </c>
      <c r="S17" s="5" t="s">
        <v>42</v>
      </c>
      <c r="T17" s="5" t="s">
        <v>42</v>
      </c>
      <c r="U17" s="5" t="s">
        <v>42</v>
      </c>
      <c r="V17" s="5" t="s">
        <v>42</v>
      </c>
      <c r="W17" s="5" t="s">
        <v>64</v>
      </c>
      <c r="X17" s="16"/>
      <c r="Y17" s="16"/>
      <c r="Z17" s="16"/>
      <c r="AA17" s="140"/>
      <c r="AB17" s="140"/>
      <c r="AC17" s="39">
        <v>0</v>
      </c>
    </row>
    <row r="18" spans="1:29" ht="30" x14ac:dyDescent="0.25">
      <c r="A18" s="10">
        <v>16</v>
      </c>
      <c r="B18" s="5" t="s">
        <v>400</v>
      </c>
      <c r="C18" s="38" t="s">
        <v>398</v>
      </c>
      <c r="D18" s="16"/>
      <c r="E18" s="16"/>
      <c r="F18" s="16">
        <v>1500</v>
      </c>
      <c r="G18" s="16" t="s">
        <v>429</v>
      </c>
      <c r="H18" s="5" t="s">
        <v>47</v>
      </c>
      <c r="I18" s="5" t="s">
        <v>47</v>
      </c>
      <c r="J18" s="16" t="s">
        <v>47</v>
      </c>
      <c r="K18" s="16">
        <v>3.36</v>
      </c>
      <c r="L18" s="16" t="s">
        <v>39</v>
      </c>
      <c r="M18" s="16" t="s">
        <v>40</v>
      </c>
      <c r="N18" s="16">
        <v>415</v>
      </c>
      <c r="O18" s="16">
        <v>50</v>
      </c>
      <c r="P18" s="5" t="s">
        <v>46</v>
      </c>
      <c r="Q18" s="5" t="s">
        <v>437</v>
      </c>
      <c r="R18" s="5" t="s">
        <v>42</v>
      </c>
      <c r="S18" s="5" t="s">
        <v>42</v>
      </c>
      <c r="T18" s="5" t="s">
        <v>42</v>
      </c>
      <c r="U18" s="5" t="s">
        <v>42</v>
      </c>
      <c r="V18" s="5" t="s">
        <v>42</v>
      </c>
      <c r="W18" s="5" t="s">
        <v>64</v>
      </c>
      <c r="X18" s="16"/>
      <c r="Y18" s="16"/>
      <c r="Z18" s="16"/>
      <c r="AA18" s="140"/>
      <c r="AB18" s="140"/>
      <c r="AC18" s="39">
        <v>0</v>
      </c>
    </row>
    <row r="19" spans="1:29" ht="30" x14ac:dyDescent="0.25">
      <c r="A19" s="10">
        <v>17</v>
      </c>
      <c r="B19" s="5" t="s">
        <v>401</v>
      </c>
      <c r="C19" s="38" t="s">
        <v>399</v>
      </c>
      <c r="D19" s="16"/>
      <c r="E19" s="16"/>
      <c r="F19" s="16">
        <v>1500</v>
      </c>
      <c r="G19" s="16" t="s">
        <v>429</v>
      </c>
      <c r="H19" s="5" t="s">
        <v>47</v>
      </c>
      <c r="I19" s="5" t="s">
        <v>47</v>
      </c>
      <c r="J19" s="16" t="s">
        <v>47</v>
      </c>
      <c r="K19" s="16">
        <v>3.36</v>
      </c>
      <c r="L19" s="16" t="s">
        <v>39</v>
      </c>
      <c r="M19" s="16" t="s">
        <v>40</v>
      </c>
      <c r="N19" s="16">
        <v>415</v>
      </c>
      <c r="O19" s="16">
        <v>50</v>
      </c>
      <c r="P19" s="5" t="s">
        <v>46</v>
      </c>
      <c r="Q19" s="5" t="s">
        <v>437</v>
      </c>
      <c r="R19" s="5" t="s">
        <v>42</v>
      </c>
      <c r="S19" s="5" t="s">
        <v>42</v>
      </c>
      <c r="T19" s="5" t="s">
        <v>42</v>
      </c>
      <c r="U19" s="5" t="s">
        <v>42</v>
      </c>
      <c r="V19" s="5" t="s">
        <v>42</v>
      </c>
      <c r="W19" s="5" t="s">
        <v>64</v>
      </c>
      <c r="X19" s="16"/>
      <c r="Y19" s="16"/>
      <c r="Z19" s="16"/>
      <c r="AA19" s="140"/>
      <c r="AB19" s="140"/>
      <c r="AC19" s="39">
        <v>0</v>
      </c>
    </row>
    <row r="20" spans="1:29" ht="30" x14ac:dyDescent="0.25">
      <c r="A20" s="10">
        <v>18</v>
      </c>
      <c r="B20" s="5" t="s">
        <v>404</v>
      </c>
      <c r="C20" s="38" t="s">
        <v>402</v>
      </c>
      <c r="D20" s="16"/>
      <c r="E20" s="16"/>
      <c r="F20" s="16">
        <v>1500</v>
      </c>
      <c r="G20" s="16" t="s">
        <v>428</v>
      </c>
      <c r="H20" s="5" t="s">
        <v>47</v>
      </c>
      <c r="I20" s="5" t="s">
        <v>47</v>
      </c>
      <c r="J20" s="16">
        <v>8.9630000000000005E-3</v>
      </c>
      <c r="K20" s="16">
        <v>1.59</v>
      </c>
      <c r="L20" s="16" t="s">
        <v>39</v>
      </c>
      <c r="M20" s="16" t="s">
        <v>40</v>
      </c>
      <c r="N20" s="16">
        <v>415</v>
      </c>
      <c r="O20" s="16">
        <v>50</v>
      </c>
      <c r="P20" s="5" t="s">
        <v>46</v>
      </c>
      <c r="Q20" s="5" t="s">
        <v>437</v>
      </c>
      <c r="R20" s="5" t="s">
        <v>42</v>
      </c>
      <c r="S20" s="5" t="s">
        <v>42</v>
      </c>
      <c r="T20" s="5" t="s">
        <v>42</v>
      </c>
      <c r="U20" s="5" t="s">
        <v>42</v>
      </c>
      <c r="V20" s="5" t="s">
        <v>42</v>
      </c>
      <c r="W20" s="5" t="s">
        <v>64</v>
      </c>
      <c r="X20" s="16"/>
      <c r="Y20" s="16"/>
      <c r="Z20" s="16"/>
      <c r="AA20" s="140"/>
      <c r="AB20" s="140"/>
      <c r="AC20" s="39">
        <v>0</v>
      </c>
    </row>
    <row r="21" spans="1:29" ht="30" x14ac:dyDescent="0.25">
      <c r="A21" s="10">
        <v>19</v>
      </c>
      <c r="B21" s="5" t="s">
        <v>405</v>
      </c>
      <c r="C21" s="38" t="s">
        <v>403</v>
      </c>
      <c r="D21" s="16"/>
      <c r="E21" s="16"/>
      <c r="F21" s="16">
        <v>1500</v>
      </c>
      <c r="G21" s="16" t="s">
        <v>428</v>
      </c>
      <c r="H21" s="5" t="s">
        <v>47</v>
      </c>
      <c r="I21" s="5" t="s">
        <v>47</v>
      </c>
      <c r="J21" s="16">
        <v>8.9630000000000005E-3</v>
      </c>
      <c r="K21" s="16">
        <v>1.59</v>
      </c>
      <c r="L21" s="16" t="s">
        <v>39</v>
      </c>
      <c r="M21" s="16" t="s">
        <v>40</v>
      </c>
      <c r="N21" s="16">
        <v>415</v>
      </c>
      <c r="O21" s="16">
        <v>50</v>
      </c>
      <c r="P21" s="5" t="s">
        <v>46</v>
      </c>
      <c r="Q21" s="5" t="s">
        <v>437</v>
      </c>
      <c r="R21" s="5" t="s">
        <v>42</v>
      </c>
      <c r="S21" s="5" t="s">
        <v>42</v>
      </c>
      <c r="T21" s="5" t="s">
        <v>42</v>
      </c>
      <c r="U21" s="5" t="s">
        <v>42</v>
      </c>
      <c r="V21" s="5" t="s">
        <v>42</v>
      </c>
      <c r="W21" s="5" t="s">
        <v>64</v>
      </c>
      <c r="X21" s="16"/>
      <c r="Y21" s="16"/>
      <c r="Z21" s="16"/>
      <c r="AA21" s="140"/>
      <c r="AB21" s="140"/>
      <c r="AC21" s="39">
        <v>0</v>
      </c>
    </row>
    <row r="22" spans="1:29" ht="30" x14ac:dyDescent="0.25">
      <c r="A22" s="10">
        <v>20</v>
      </c>
      <c r="B22" s="5" t="s">
        <v>286</v>
      </c>
      <c r="C22" s="38" t="s">
        <v>418</v>
      </c>
      <c r="D22" s="16"/>
      <c r="E22" s="16"/>
      <c r="F22" s="16">
        <v>1500</v>
      </c>
      <c r="G22" s="16" t="s">
        <v>427</v>
      </c>
      <c r="H22" s="5" t="s">
        <v>47</v>
      </c>
      <c r="I22" s="5" t="s">
        <v>47</v>
      </c>
      <c r="J22" s="16" t="s">
        <v>47</v>
      </c>
      <c r="K22" s="16" t="s">
        <v>47</v>
      </c>
      <c r="L22" s="16" t="s">
        <v>39</v>
      </c>
      <c r="M22" s="16" t="s">
        <v>40</v>
      </c>
      <c r="N22" s="16">
        <v>415</v>
      </c>
      <c r="O22" s="16">
        <v>50</v>
      </c>
      <c r="P22" s="5" t="s">
        <v>46</v>
      </c>
      <c r="Q22" s="5" t="s">
        <v>437</v>
      </c>
      <c r="R22" s="5" t="s">
        <v>42</v>
      </c>
      <c r="S22" s="5" t="s">
        <v>42</v>
      </c>
      <c r="T22" s="5" t="s">
        <v>42</v>
      </c>
      <c r="U22" s="5" t="s">
        <v>42</v>
      </c>
      <c r="V22" s="5" t="s">
        <v>42</v>
      </c>
      <c r="W22" s="5" t="s">
        <v>64</v>
      </c>
      <c r="X22" s="16"/>
      <c r="Y22" s="16"/>
      <c r="Z22" s="16"/>
      <c r="AA22" s="140"/>
      <c r="AB22" s="140"/>
      <c r="AC22" s="39">
        <v>0</v>
      </c>
    </row>
    <row r="23" spans="1:29" ht="30" x14ac:dyDescent="0.25">
      <c r="A23" s="10">
        <v>21</v>
      </c>
      <c r="B23" s="5" t="s">
        <v>288</v>
      </c>
      <c r="C23" s="38" t="s">
        <v>419</v>
      </c>
      <c r="D23" s="16"/>
      <c r="E23" s="16"/>
      <c r="F23" s="16">
        <v>1500</v>
      </c>
      <c r="G23" s="16" t="s">
        <v>427</v>
      </c>
      <c r="H23" s="5" t="s">
        <v>47</v>
      </c>
      <c r="I23" s="5" t="s">
        <v>47</v>
      </c>
      <c r="J23" s="16" t="s">
        <v>47</v>
      </c>
      <c r="K23" s="16" t="s">
        <v>47</v>
      </c>
      <c r="L23" s="16" t="s">
        <v>39</v>
      </c>
      <c r="M23" s="16" t="s">
        <v>40</v>
      </c>
      <c r="N23" s="16">
        <v>415</v>
      </c>
      <c r="O23" s="16">
        <v>50</v>
      </c>
      <c r="P23" s="5" t="s">
        <v>46</v>
      </c>
      <c r="Q23" s="5" t="s">
        <v>437</v>
      </c>
      <c r="R23" s="5" t="s">
        <v>42</v>
      </c>
      <c r="S23" s="5" t="s">
        <v>42</v>
      </c>
      <c r="T23" s="5" t="s">
        <v>42</v>
      </c>
      <c r="U23" s="5" t="s">
        <v>42</v>
      </c>
      <c r="V23" s="5" t="s">
        <v>42</v>
      </c>
      <c r="W23" s="5" t="s">
        <v>64</v>
      </c>
      <c r="X23" s="16"/>
      <c r="Y23" s="16"/>
      <c r="Z23" s="16"/>
      <c r="AA23" s="140"/>
      <c r="AB23" s="140"/>
      <c r="AC23" s="39">
        <v>0</v>
      </c>
    </row>
    <row r="24" spans="1:29" ht="30" x14ac:dyDescent="0.25">
      <c r="A24" s="10">
        <v>22</v>
      </c>
      <c r="B24" s="5" t="s">
        <v>298</v>
      </c>
      <c r="C24" s="38" t="s">
        <v>423</v>
      </c>
      <c r="D24" s="16"/>
      <c r="E24" s="16"/>
      <c r="F24" s="16">
        <v>1500</v>
      </c>
      <c r="G24" s="16" t="s">
        <v>429</v>
      </c>
      <c r="H24" s="5" t="s">
        <v>47</v>
      </c>
      <c r="I24" s="5" t="s">
        <v>47</v>
      </c>
      <c r="J24" s="16" t="s">
        <v>47</v>
      </c>
      <c r="K24" s="16" t="s">
        <v>47</v>
      </c>
      <c r="L24" s="16" t="s">
        <v>39</v>
      </c>
      <c r="M24" s="16" t="s">
        <v>40</v>
      </c>
      <c r="N24" s="16">
        <v>415</v>
      </c>
      <c r="O24" s="16">
        <v>50</v>
      </c>
      <c r="P24" s="5" t="s">
        <v>46</v>
      </c>
      <c r="Q24" s="5" t="s">
        <v>437</v>
      </c>
      <c r="R24" s="5" t="s">
        <v>42</v>
      </c>
      <c r="S24" s="5" t="s">
        <v>42</v>
      </c>
      <c r="T24" s="5" t="s">
        <v>42</v>
      </c>
      <c r="U24" s="5" t="s">
        <v>42</v>
      </c>
      <c r="V24" s="5" t="s">
        <v>42</v>
      </c>
      <c r="W24" s="5" t="s">
        <v>64</v>
      </c>
      <c r="X24" s="16"/>
      <c r="Y24" s="16"/>
      <c r="Z24" s="16"/>
      <c r="AA24" s="140"/>
      <c r="AB24" s="140"/>
      <c r="AC24" s="39">
        <v>0</v>
      </c>
    </row>
    <row r="25" spans="1:29" ht="30" x14ac:dyDescent="0.25">
      <c r="A25" s="10">
        <v>23</v>
      </c>
      <c r="B25" s="5" t="s">
        <v>299</v>
      </c>
      <c r="C25" s="38" t="s">
        <v>424</v>
      </c>
      <c r="D25" s="16"/>
      <c r="E25" s="16"/>
      <c r="F25" s="16">
        <v>1500</v>
      </c>
      <c r="G25" s="16" t="s">
        <v>429</v>
      </c>
      <c r="H25" s="5" t="s">
        <v>47</v>
      </c>
      <c r="I25" s="5" t="s">
        <v>47</v>
      </c>
      <c r="J25" s="16" t="s">
        <v>47</v>
      </c>
      <c r="K25" s="16" t="s">
        <v>47</v>
      </c>
      <c r="L25" s="16" t="s">
        <v>39</v>
      </c>
      <c r="M25" s="16" t="s">
        <v>40</v>
      </c>
      <c r="N25" s="16">
        <v>415</v>
      </c>
      <c r="O25" s="16">
        <v>50</v>
      </c>
      <c r="P25" s="5" t="s">
        <v>46</v>
      </c>
      <c r="Q25" s="5" t="s">
        <v>437</v>
      </c>
      <c r="R25" s="5" t="s">
        <v>42</v>
      </c>
      <c r="S25" s="5" t="s">
        <v>42</v>
      </c>
      <c r="T25" s="5" t="s">
        <v>42</v>
      </c>
      <c r="U25" s="5" t="s">
        <v>42</v>
      </c>
      <c r="V25" s="5" t="s">
        <v>42</v>
      </c>
      <c r="W25" s="5" t="s">
        <v>64</v>
      </c>
      <c r="X25" s="16"/>
      <c r="Y25" s="16"/>
      <c r="Z25" s="16"/>
      <c r="AA25" s="140"/>
      <c r="AB25" s="140"/>
      <c r="AC25" s="39">
        <v>0</v>
      </c>
    </row>
    <row r="26" spans="1:29" ht="30" x14ac:dyDescent="0.25">
      <c r="A26" s="10">
        <v>24</v>
      </c>
      <c r="B26" s="5" t="s">
        <v>294</v>
      </c>
      <c r="C26" s="38" t="s">
        <v>422</v>
      </c>
      <c r="D26" s="16"/>
      <c r="E26" s="16"/>
      <c r="F26" s="16">
        <v>1500</v>
      </c>
      <c r="G26" s="16" t="s">
        <v>429</v>
      </c>
      <c r="H26" s="5" t="s">
        <v>47</v>
      </c>
      <c r="I26" s="5" t="s">
        <v>47</v>
      </c>
      <c r="J26" s="16" t="s">
        <v>47</v>
      </c>
      <c r="K26" s="16" t="s">
        <v>47</v>
      </c>
      <c r="L26" s="16" t="s">
        <v>39</v>
      </c>
      <c r="M26" s="16" t="s">
        <v>40</v>
      </c>
      <c r="N26" s="16">
        <v>415</v>
      </c>
      <c r="O26" s="16">
        <v>50</v>
      </c>
      <c r="P26" s="5" t="s">
        <v>46</v>
      </c>
      <c r="Q26" s="5" t="s">
        <v>437</v>
      </c>
      <c r="R26" s="5" t="s">
        <v>42</v>
      </c>
      <c r="S26" s="5" t="s">
        <v>42</v>
      </c>
      <c r="T26" s="5" t="s">
        <v>42</v>
      </c>
      <c r="U26" s="5" t="s">
        <v>42</v>
      </c>
      <c r="V26" s="5" t="s">
        <v>42</v>
      </c>
      <c r="W26" s="5" t="s">
        <v>64</v>
      </c>
      <c r="X26" s="16"/>
      <c r="Y26" s="16"/>
      <c r="Z26" s="16"/>
      <c r="AA26" s="140"/>
      <c r="AB26" s="140"/>
      <c r="AC26" s="39">
        <v>0</v>
      </c>
    </row>
    <row r="27" spans="1:29" ht="30" x14ac:dyDescent="0.25">
      <c r="A27" s="10">
        <v>25</v>
      </c>
      <c r="B27" s="5" t="s">
        <v>295</v>
      </c>
      <c r="C27" s="38" t="s">
        <v>425</v>
      </c>
      <c r="D27" s="16"/>
      <c r="E27" s="16"/>
      <c r="F27" s="16">
        <v>1500</v>
      </c>
      <c r="G27" s="16" t="s">
        <v>429</v>
      </c>
      <c r="H27" s="5" t="s">
        <v>47</v>
      </c>
      <c r="I27" s="5" t="s">
        <v>47</v>
      </c>
      <c r="J27" s="16" t="s">
        <v>47</v>
      </c>
      <c r="K27" s="16" t="s">
        <v>47</v>
      </c>
      <c r="L27" s="16" t="s">
        <v>39</v>
      </c>
      <c r="M27" s="16" t="s">
        <v>40</v>
      </c>
      <c r="N27" s="16">
        <v>415</v>
      </c>
      <c r="O27" s="16">
        <v>50</v>
      </c>
      <c r="P27" s="5" t="s">
        <v>46</v>
      </c>
      <c r="Q27" s="5" t="s">
        <v>437</v>
      </c>
      <c r="R27" s="5" t="s">
        <v>42</v>
      </c>
      <c r="S27" s="5" t="s">
        <v>42</v>
      </c>
      <c r="T27" s="5" t="s">
        <v>42</v>
      </c>
      <c r="U27" s="5" t="s">
        <v>42</v>
      </c>
      <c r="V27" s="5" t="s">
        <v>42</v>
      </c>
      <c r="W27" s="5" t="s">
        <v>64</v>
      </c>
      <c r="X27" s="16"/>
      <c r="Y27" s="16"/>
      <c r="Z27" s="16"/>
      <c r="AA27" s="140"/>
      <c r="AB27" s="140"/>
      <c r="AC27" s="39">
        <v>0</v>
      </c>
    </row>
    <row r="28" spans="1:29" ht="30" x14ac:dyDescent="0.25">
      <c r="A28" s="10">
        <v>26</v>
      </c>
      <c r="B28" s="5" t="s">
        <v>274</v>
      </c>
      <c r="C28" s="38" t="s">
        <v>412</v>
      </c>
      <c r="D28" s="16"/>
      <c r="E28" s="16"/>
      <c r="F28" s="16">
        <v>1500</v>
      </c>
      <c r="G28" s="16" t="s">
        <v>427</v>
      </c>
      <c r="H28" s="5" t="s">
        <v>47</v>
      </c>
      <c r="I28" s="5" t="s">
        <v>47</v>
      </c>
      <c r="J28" s="16" t="s">
        <v>47</v>
      </c>
      <c r="K28" s="16" t="s">
        <v>47</v>
      </c>
      <c r="L28" s="16" t="s">
        <v>39</v>
      </c>
      <c r="M28" s="16" t="s">
        <v>40</v>
      </c>
      <c r="N28" s="16">
        <v>415</v>
      </c>
      <c r="O28" s="16">
        <v>50</v>
      </c>
      <c r="P28" s="5" t="s">
        <v>46</v>
      </c>
      <c r="Q28" s="5" t="s">
        <v>437</v>
      </c>
      <c r="R28" s="5" t="s">
        <v>42</v>
      </c>
      <c r="S28" s="5" t="s">
        <v>42</v>
      </c>
      <c r="T28" s="5" t="s">
        <v>42</v>
      </c>
      <c r="U28" s="5" t="s">
        <v>42</v>
      </c>
      <c r="V28" s="5" t="s">
        <v>42</v>
      </c>
      <c r="W28" s="5" t="s">
        <v>64</v>
      </c>
      <c r="X28" s="16"/>
      <c r="Y28" s="16"/>
      <c r="Z28" s="16"/>
      <c r="AA28" s="140"/>
      <c r="AB28" s="140"/>
      <c r="AC28" s="39">
        <v>0</v>
      </c>
    </row>
    <row r="29" spans="1:29" ht="30" x14ac:dyDescent="0.25">
      <c r="A29" s="10">
        <v>27</v>
      </c>
      <c r="B29" s="5" t="s">
        <v>276</v>
      </c>
      <c r="C29" s="38" t="s">
        <v>413</v>
      </c>
      <c r="D29" s="16"/>
      <c r="E29" s="16"/>
      <c r="F29" s="16">
        <v>1500</v>
      </c>
      <c r="G29" s="16" t="s">
        <v>427</v>
      </c>
      <c r="H29" s="5" t="s">
        <v>47</v>
      </c>
      <c r="I29" s="5" t="s">
        <v>47</v>
      </c>
      <c r="J29" s="16" t="s">
        <v>47</v>
      </c>
      <c r="K29" s="16" t="s">
        <v>47</v>
      </c>
      <c r="L29" s="16" t="s">
        <v>39</v>
      </c>
      <c r="M29" s="16" t="s">
        <v>40</v>
      </c>
      <c r="N29" s="16">
        <v>415</v>
      </c>
      <c r="O29" s="16">
        <v>50</v>
      </c>
      <c r="P29" s="5" t="s">
        <v>46</v>
      </c>
      <c r="Q29" s="5" t="s">
        <v>437</v>
      </c>
      <c r="R29" s="5" t="s">
        <v>42</v>
      </c>
      <c r="S29" s="5" t="s">
        <v>42</v>
      </c>
      <c r="T29" s="5" t="s">
        <v>42</v>
      </c>
      <c r="U29" s="5" t="s">
        <v>42</v>
      </c>
      <c r="V29" s="5" t="s">
        <v>42</v>
      </c>
      <c r="W29" s="5" t="s">
        <v>64</v>
      </c>
      <c r="X29" s="16"/>
      <c r="Y29" s="16"/>
      <c r="Z29" s="16"/>
      <c r="AA29" s="140"/>
      <c r="AB29" s="140"/>
      <c r="AC29" s="39">
        <v>0</v>
      </c>
    </row>
    <row r="30" spans="1:29" ht="30" x14ac:dyDescent="0.25">
      <c r="A30" s="10">
        <v>28</v>
      </c>
      <c r="B30" s="5" t="s">
        <v>277</v>
      </c>
      <c r="C30" s="38" t="s">
        <v>416</v>
      </c>
      <c r="D30" s="16"/>
      <c r="E30" s="16"/>
      <c r="F30" s="16">
        <v>1500</v>
      </c>
      <c r="G30" s="16" t="s">
        <v>427</v>
      </c>
      <c r="H30" s="5" t="s">
        <v>47</v>
      </c>
      <c r="I30" s="5" t="s">
        <v>47</v>
      </c>
      <c r="J30" s="16" t="s">
        <v>47</v>
      </c>
      <c r="K30" s="16" t="s">
        <v>47</v>
      </c>
      <c r="L30" s="16" t="s">
        <v>39</v>
      </c>
      <c r="M30" s="16" t="s">
        <v>40</v>
      </c>
      <c r="N30" s="16">
        <v>415</v>
      </c>
      <c r="O30" s="16">
        <v>50</v>
      </c>
      <c r="P30" s="5" t="s">
        <v>46</v>
      </c>
      <c r="Q30" s="5" t="s">
        <v>437</v>
      </c>
      <c r="R30" s="5" t="s">
        <v>42</v>
      </c>
      <c r="S30" s="5" t="s">
        <v>42</v>
      </c>
      <c r="T30" s="5" t="s">
        <v>42</v>
      </c>
      <c r="U30" s="5" t="s">
        <v>42</v>
      </c>
      <c r="V30" s="5" t="s">
        <v>42</v>
      </c>
      <c r="W30" s="5" t="s">
        <v>64</v>
      </c>
      <c r="X30" s="16"/>
      <c r="Y30" s="16"/>
      <c r="Z30" s="16"/>
      <c r="AA30" s="140"/>
      <c r="AB30" s="140"/>
      <c r="AC30" s="39">
        <v>0</v>
      </c>
    </row>
    <row r="31" spans="1:29" ht="30" x14ac:dyDescent="0.25">
      <c r="A31" s="10">
        <v>29</v>
      </c>
      <c r="B31" s="5" t="s">
        <v>278</v>
      </c>
      <c r="C31" s="38" t="s">
        <v>417</v>
      </c>
      <c r="D31" s="16"/>
      <c r="E31" s="16"/>
      <c r="F31" s="16">
        <v>1500</v>
      </c>
      <c r="G31" s="16" t="s">
        <v>427</v>
      </c>
      <c r="H31" s="5" t="s">
        <v>47</v>
      </c>
      <c r="I31" s="5" t="s">
        <v>47</v>
      </c>
      <c r="J31" s="16" t="s">
        <v>47</v>
      </c>
      <c r="K31" s="16" t="s">
        <v>47</v>
      </c>
      <c r="L31" s="16" t="s">
        <v>39</v>
      </c>
      <c r="M31" s="16" t="s">
        <v>40</v>
      </c>
      <c r="N31" s="16">
        <v>415</v>
      </c>
      <c r="O31" s="16">
        <v>50</v>
      </c>
      <c r="P31" s="5" t="s">
        <v>46</v>
      </c>
      <c r="Q31" s="5" t="s">
        <v>437</v>
      </c>
      <c r="R31" s="5" t="s">
        <v>42</v>
      </c>
      <c r="S31" s="5" t="s">
        <v>42</v>
      </c>
      <c r="T31" s="5" t="s">
        <v>42</v>
      </c>
      <c r="U31" s="5" t="s">
        <v>42</v>
      </c>
      <c r="V31" s="5" t="s">
        <v>42</v>
      </c>
      <c r="W31" s="5" t="s">
        <v>64</v>
      </c>
      <c r="X31" s="16"/>
      <c r="Y31" s="16"/>
      <c r="Z31" s="16"/>
      <c r="AA31" s="140"/>
      <c r="AB31" s="140"/>
      <c r="AC31" s="39">
        <v>0</v>
      </c>
    </row>
    <row r="32" spans="1:29" ht="30" x14ac:dyDescent="0.25">
      <c r="A32" s="10">
        <v>30</v>
      </c>
      <c r="B32" s="5" t="s">
        <v>133</v>
      </c>
      <c r="C32" s="38" t="s">
        <v>91</v>
      </c>
      <c r="D32" s="16"/>
      <c r="E32" s="16"/>
      <c r="F32" s="16">
        <v>1500</v>
      </c>
      <c r="G32" s="16" t="s">
        <v>427</v>
      </c>
      <c r="H32" s="5" t="s">
        <v>47</v>
      </c>
      <c r="I32" s="5" t="s">
        <v>47</v>
      </c>
      <c r="J32" s="16">
        <v>4.0000000000000001E-3</v>
      </c>
      <c r="K32" s="16">
        <v>0.31</v>
      </c>
      <c r="L32" s="16" t="s">
        <v>39</v>
      </c>
      <c r="M32" s="16" t="s">
        <v>40</v>
      </c>
      <c r="N32" s="16">
        <v>415</v>
      </c>
      <c r="O32" s="16">
        <v>50</v>
      </c>
      <c r="P32" s="5" t="s">
        <v>46</v>
      </c>
      <c r="Q32" s="5" t="s">
        <v>437</v>
      </c>
      <c r="R32" s="5" t="s">
        <v>42</v>
      </c>
      <c r="S32" s="5" t="s">
        <v>42</v>
      </c>
      <c r="T32" s="5" t="s">
        <v>42</v>
      </c>
      <c r="U32" s="5" t="s">
        <v>42</v>
      </c>
      <c r="V32" s="5" t="s">
        <v>42</v>
      </c>
      <c r="W32" s="5" t="s">
        <v>64</v>
      </c>
      <c r="X32" s="16"/>
      <c r="Y32" s="16"/>
      <c r="Z32" s="16"/>
      <c r="AA32" s="140"/>
      <c r="AB32" s="140"/>
      <c r="AC32" s="39">
        <v>0</v>
      </c>
    </row>
    <row r="33" spans="1:29" ht="30" x14ac:dyDescent="0.25">
      <c r="A33" s="10">
        <v>31</v>
      </c>
      <c r="B33" s="5" t="s">
        <v>407</v>
      </c>
      <c r="C33" s="38" t="s">
        <v>406</v>
      </c>
      <c r="D33" s="16"/>
      <c r="E33" s="16"/>
      <c r="F33" s="16">
        <v>1500</v>
      </c>
      <c r="G33" s="16" t="s">
        <v>427</v>
      </c>
      <c r="H33" s="5" t="s">
        <v>47</v>
      </c>
      <c r="I33" s="5" t="s">
        <v>47</v>
      </c>
      <c r="J33" s="16">
        <v>4.0000000000000001E-3</v>
      </c>
      <c r="K33" s="16">
        <v>0.16</v>
      </c>
      <c r="L33" s="16" t="s">
        <v>39</v>
      </c>
      <c r="M33" s="16" t="s">
        <v>40</v>
      </c>
      <c r="N33" s="16">
        <v>415</v>
      </c>
      <c r="O33" s="16">
        <v>50</v>
      </c>
      <c r="P33" s="5" t="s">
        <v>46</v>
      </c>
      <c r="Q33" s="5" t="s">
        <v>437</v>
      </c>
      <c r="R33" s="5" t="s">
        <v>42</v>
      </c>
      <c r="S33" s="5" t="s">
        <v>42</v>
      </c>
      <c r="T33" s="5" t="s">
        <v>42</v>
      </c>
      <c r="U33" s="5" t="s">
        <v>42</v>
      </c>
      <c r="V33" s="5" t="s">
        <v>42</v>
      </c>
      <c r="W33" s="5" t="s">
        <v>64</v>
      </c>
      <c r="X33" s="16"/>
      <c r="Y33" s="16"/>
      <c r="Z33" s="16"/>
      <c r="AA33" s="140"/>
      <c r="AB33" s="140"/>
      <c r="AC33" s="39">
        <v>0</v>
      </c>
    </row>
    <row r="34" spans="1:29" ht="30" x14ac:dyDescent="0.25">
      <c r="A34" s="10">
        <v>32</v>
      </c>
      <c r="B34" s="5" t="s">
        <v>411</v>
      </c>
      <c r="C34" s="38" t="s">
        <v>408</v>
      </c>
      <c r="D34" s="16"/>
      <c r="E34" s="16"/>
      <c r="F34" s="16">
        <v>1500</v>
      </c>
      <c r="G34" s="16" t="s">
        <v>427</v>
      </c>
      <c r="H34" s="5" t="s">
        <v>47</v>
      </c>
      <c r="I34" s="5" t="s">
        <v>47</v>
      </c>
      <c r="J34" s="16">
        <v>4.0000000000000001E-3</v>
      </c>
      <c r="K34" s="16">
        <v>0.16</v>
      </c>
      <c r="L34" s="16" t="s">
        <v>39</v>
      </c>
      <c r="M34" s="16" t="s">
        <v>40</v>
      </c>
      <c r="N34" s="16">
        <v>415</v>
      </c>
      <c r="O34" s="16">
        <v>50</v>
      </c>
      <c r="P34" s="5" t="s">
        <v>46</v>
      </c>
      <c r="Q34" s="5" t="s">
        <v>437</v>
      </c>
      <c r="R34" s="5" t="s">
        <v>42</v>
      </c>
      <c r="S34" s="5" t="s">
        <v>42</v>
      </c>
      <c r="T34" s="5" t="s">
        <v>42</v>
      </c>
      <c r="U34" s="5" t="s">
        <v>42</v>
      </c>
      <c r="V34" s="5" t="s">
        <v>42</v>
      </c>
      <c r="W34" s="5" t="s">
        <v>64</v>
      </c>
      <c r="X34" s="16"/>
      <c r="Y34" s="16"/>
      <c r="Z34" s="16"/>
      <c r="AA34" s="140"/>
      <c r="AB34" s="140"/>
      <c r="AC34" s="39">
        <v>0</v>
      </c>
    </row>
    <row r="35" spans="1:29" ht="30" x14ac:dyDescent="0.25">
      <c r="A35" s="10">
        <v>33</v>
      </c>
      <c r="B35" s="5" t="s">
        <v>263</v>
      </c>
      <c r="C35" s="38" t="s">
        <v>409</v>
      </c>
      <c r="D35" s="16"/>
      <c r="E35" s="16"/>
      <c r="F35" s="16">
        <v>1500</v>
      </c>
      <c r="G35" s="16" t="s">
        <v>427</v>
      </c>
      <c r="H35" s="5" t="s">
        <v>47</v>
      </c>
      <c r="I35" s="5" t="s">
        <v>47</v>
      </c>
      <c r="J35" s="16">
        <v>4.0000000000000001E-3</v>
      </c>
      <c r="K35" s="16">
        <v>0.2</v>
      </c>
      <c r="L35" s="16" t="s">
        <v>39</v>
      </c>
      <c r="M35" s="16" t="s">
        <v>40</v>
      </c>
      <c r="N35" s="16">
        <v>415</v>
      </c>
      <c r="O35" s="16">
        <v>50</v>
      </c>
      <c r="P35" s="5" t="s">
        <v>46</v>
      </c>
      <c r="Q35" s="5" t="s">
        <v>437</v>
      </c>
      <c r="R35" s="5" t="s">
        <v>42</v>
      </c>
      <c r="S35" s="5" t="s">
        <v>42</v>
      </c>
      <c r="T35" s="5" t="s">
        <v>42</v>
      </c>
      <c r="U35" s="5" t="s">
        <v>42</v>
      </c>
      <c r="V35" s="5" t="s">
        <v>42</v>
      </c>
      <c r="W35" s="5" t="s">
        <v>64</v>
      </c>
      <c r="X35" s="16"/>
      <c r="Y35" s="16"/>
      <c r="Z35" s="16"/>
      <c r="AA35" s="140"/>
      <c r="AB35" s="140"/>
      <c r="AC35" s="39">
        <v>0</v>
      </c>
    </row>
    <row r="36" spans="1:29" ht="30" x14ac:dyDescent="0.25">
      <c r="A36" s="10">
        <v>34</v>
      </c>
      <c r="B36" s="5" t="s">
        <v>264</v>
      </c>
      <c r="C36" s="38" t="s">
        <v>410</v>
      </c>
      <c r="D36" s="16"/>
      <c r="E36" s="16"/>
      <c r="F36" s="16">
        <v>1500</v>
      </c>
      <c r="G36" s="16" t="s">
        <v>427</v>
      </c>
      <c r="H36" s="5" t="s">
        <v>47</v>
      </c>
      <c r="I36" s="5" t="s">
        <v>47</v>
      </c>
      <c r="J36" s="16">
        <v>4.0000000000000001E-3</v>
      </c>
      <c r="K36" s="16">
        <v>0.2</v>
      </c>
      <c r="L36" s="16" t="s">
        <v>39</v>
      </c>
      <c r="M36" s="16" t="s">
        <v>40</v>
      </c>
      <c r="N36" s="16">
        <v>415</v>
      </c>
      <c r="O36" s="16">
        <v>50</v>
      </c>
      <c r="P36" s="5" t="s">
        <v>46</v>
      </c>
      <c r="Q36" s="5" t="s">
        <v>437</v>
      </c>
      <c r="R36" s="5" t="s">
        <v>42</v>
      </c>
      <c r="S36" s="5" t="s">
        <v>42</v>
      </c>
      <c r="T36" s="5" t="s">
        <v>42</v>
      </c>
      <c r="U36" s="5" t="s">
        <v>42</v>
      </c>
      <c r="V36" s="5" t="s">
        <v>42</v>
      </c>
      <c r="W36" s="5" t="s">
        <v>64</v>
      </c>
      <c r="X36" s="16"/>
      <c r="Y36" s="16"/>
      <c r="Z36" s="16"/>
      <c r="AA36" s="140"/>
      <c r="AB36" s="140"/>
      <c r="AC36" s="39">
        <v>0</v>
      </c>
    </row>
    <row r="37" spans="1:29" ht="30" x14ac:dyDescent="0.25">
      <c r="A37" s="10">
        <v>35</v>
      </c>
      <c r="B37" s="5" t="s">
        <v>279</v>
      </c>
      <c r="C37" s="38" t="s">
        <v>414</v>
      </c>
      <c r="D37" s="16"/>
      <c r="E37" s="16"/>
      <c r="F37" s="16">
        <v>1500</v>
      </c>
      <c r="G37" s="16" t="s">
        <v>427</v>
      </c>
      <c r="H37" s="5" t="s">
        <v>47</v>
      </c>
      <c r="I37" s="5" t="s">
        <v>47</v>
      </c>
      <c r="J37" s="16">
        <v>4.0000000000000001E-3</v>
      </c>
      <c r="K37" s="16">
        <v>0.31</v>
      </c>
      <c r="L37" s="16" t="s">
        <v>39</v>
      </c>
      <c r="M37" s="16" t="s">
        <v>40</v>
      </c>
      <c r="N37" s="16">
        <v>415</v>
      </c>
      <c r="O37" s="16">
        <v>50</v>
      </c>
      <c r="P37" s="5" t="s">
        <v>46</v>
      </c>
      <c r="Q37" s="5" t="s">
        <v>437</v>
      </c>
      <c r="R37" s="5" t="s">
        <v>42</v>
      </c>
      <c r="S37" s="5" t="s">
        <v>42</v>
      </c>
      <c r="T37" s="5" t="s">
        <v>42</v>
      </c>
      <c r="U37" s="5" t="s">
        <v>42</v>
      </c>
      <c r="V37" s="5" t="s">
        <v>42</v>
      </c>
      <c r="W37" s="5" t="s">
        <v>64</v>
      </c>
      <c r="X37" s="16"/>
      <c r="Y37" s="16"/>
      <c r="Z37" s="16"/>
      <c r="AA37" s="140"/>
      <c r="AB37" s="140"/>
      <c r="AC37" s="39">
        <v>0</v>
      </c>
    </row>
    <row r="38" spans="1:29" ht="30" x14ac:dyDescent="0.25">
      <c r="A38" s="10">
        <v>36</v>
      </c>
      <c r="B38" s="5" t="s">
        <v>280</v>
      </c>
      <c r="C38" s="38" t="s">
        <v>415</v>
      </c>
      <c r="D38" s="16"/>
      <c r="E38" s="16"/>
      <c r="F38" s="16">
        <v>1500</v>
      </c>
      <c r="G38" s="16" t="s">
        <v>427</v>
      </c>
      <c r="H38" s="5" t="s">
        <v>47</v>
      </c>
      <c r="I38" s="5" t="s">
        <v>47</v>
      </c>
      <c r="J38" s="16">
        <v>4.0000000000000001E-3</v>
      </c>
      <c r="K38" s="16">
        <v>0.31</v>
      </c>
      <c r="L38" s="16" t="s">
        <v>39</v>
      </c>
      <c r="M38" s="16" t="s">
        <v>40</v>
      </c>
      <c r="N38" s="16">
        <v>415</v>
      </c>
      <c r="O38" s="16">
        <v>50</v>
      </c>
      <c r="P38" s="5" t="s">
        <v>46</v>
      </c>
      <c r="Q38" s="5" t="s">
        <v>437</v>
      </c>
      <c r="R38" s="5" t="s">
        <v>42</v>
      </c>
      <c r="S38" s="5" t="s">
        <v>42</v>
      </c>
      <c r="T38" s="5" t="s">
        <v>42</v>
      </c>
      <c r="U38" s="5" t="s">
        <v>42</v>
      </c>
      <c r="V38" s="5" t="s">
        <v>42</v>
      </c>
      <c r="W38" s="5" t="s">
        <v>64</v>
      </c>
      <c r="X38" s="16"/>
      <c r="Y38" s="16"/>
      <c r="Z38" s="16"/>
      <c r="AA38" s="140"/>
      <c r="AB38" s="140"/>
      <c r="AC38" s="39">
        <v>0</v>
      </c>
    </row>
    <row r="39" spans="1:29" ht="30" x14ac:dyDescent="0.25">
      <c r="A39" s="10">
        <v>37</v>
      </c>
      <c r="B39" s="5" t="s">
        <v>421</v>
      </c>
      <c r="C39" s="38" t="s">
        <v>420</v>
      </c>
      <c r="D39" s="16"/>
      <c r="E39" s="16"/>
      <c r="F39" s="16" t="s">
        <v>47</v>
      </c>
      <c r="G39" s="16" t="s">
        <v>47</v>
      </c>
      <c r="H39" s="5" t="s">
        <v>47</v>
      </c>
      <c r="I39" s="5" t="s">
        <v>47</v>
      </c>
      <c r="J39" s="16" t="s">
        <v>47</v>
      </c>
      <c r="K39" s="16" t="s">
        <v>47</v>
      </c>
      <c r="L39" s="16" t="s">
        <v>39</v>
      </c>
      <c r="M39" s="16" t="s">
        <v>40</v>
      </c>
      <c r="N39" s="16">
        <v>415</v>
      </c>
      <c r="O39" s="16">
        <v>50</v>
      </c>
      <c r="P39" s="5" t="s">
        <v>46</v>
      </c>
      <c r="Q39" s="5" t="s">
        <v>437</v>
      </c>
      <c r="R39" s="5" t="s">
        <v>42</v>
      </c>
      <c r="S39" s="5" t="s">
        <v>42</v>
      </c>
      <c r="T39" s="5" t="s">
        <v>42</v>
      </c>
      <c r="U39" s="5" t="s">
        <v>42</v>
      </c>
      <c r="V39" s="5" t="s">
        <v>42</v>
      </c>
      <c r="W39" s="5" t="s">
        <v>64</v>
      </c>
      <c r="X39" s="16"/>
      <c r="Y39" s="16"/>
      <c r="Z39" s="16"/>
      <c r="AA39" s="140"/>
      <c r="AB39" s="140"/>
      <c r="AC39" s="39">
        <v>0</v>
      </c>
    </row>
    <row r="40" spans="1:29" x14ac:dyDescent="0.25">
      <c r="A40" s="3"/>
      <c r="B40" s="8"/>
      <c r="C40" s="17"/>
      <c r="D40" s="4"/>
      <c r="E40" s="4"/>
      <c r="F40" s="4"/>
      <c r="G40" s="4"/>
      <c r="H40" s="8"/>
      <c r="I40" s="8"/>
      <c r="J40" s="4"/>
      <c r="K40" s="4"/>
      <c r="L40" s="4"/>
      <c r="M40" s="4"/>
      <c r="N40" s="4"/>
      <c r="O40" s="4"/>
      <c r="P40" s="8"/>
      <c r="Q40" s="8"/>
      <c r="R40" s="8"/>
      <c r="S40" s="8"/>
      <c r="T40" s="8"/>
      <c r="U40" s="8"/>
      <c r="V40" s="8"/>
      <c r="W40" s="8"/>
      <c r="X40" s="4"/>
      <c r="Y40" s="4"/>
      <c r="Z40" s="4"/>
      <c r="AA40" s="8"/>
      <c r="AB40" s="8"/>
      <c r="AC40" s="8"/>
    </row>
    <row r="41" spans="1:29" x14ac:dyDescent="0.25">
      <c r="A41" s="3"/>
      <c r="B41" s="8"/>
      <c r="C41" s="17"/>
      <c r="D41" s="4"/>
      <c r="E41" s="4"/>
      <c r="F41" s="4"/>
      <c r="G41" s="4"/>
      <c r="H41" s="8"/>
      <c r="I41" s="8"/>
      <c r="J41" s="4"/>
      <c r="K41" s="4"/>
      <c r="L41" s="4"/>
      <c r="M41" s="4"/>
      <c r="N41" s="4"/>
      <c r="O41" s="4"/>
      <c r="P41" s="8"/>
      <c r="Q41" s="8"/>
      <c r="R41" s="8"/>
      <c r="S41" s="8"/>
      <c r="T41" s="8"/>
      <c r="U41" s="8"/>
      <c r="V41" s="8"/>
      <c r="W41" s="8"/>
      <c r="X41" s="4"/>
      <c r="Y41" s="4"/>
      <c r="Z41" s="4"/>
      <c r="AA41" s="8"/>
      <c r="AB41" s="8"/>
      <c r="AC41" s="8"/>
    </row>
    <row r="42" spans="1:29" x14ac:dyDescent="0.25">
      <c r="A42" s="3"/>
      <c r="B42" s="8"/>
      <c r="C42" s="17"/>
      <c r="D42" s="4"/>
      <c r="E42" s="4"/>
      <c r="F42" s="4"/>
      <c r="G42" s="4"/>
      <c r="H42" s="4"/>
      <c r="T42" s="137"/>
      <c r="U42" s="137"/>
      <c r="V42" s="319"/>
      <c r="W42" s="320"/>
      <c r="X42" s="4"/>
      <c r="Y42" s="4"/>
      <c r="Z42" s="4"/>
      <c r="AA42" s="16"/>
      <c r="AB42" s="136"/>
      <c r="AC42" s="16"/>
    </row>
    <row r="43" spans="1:29" x14ac:dyDescent="0.25">
      <c r="A43" s="3"/>
      <c r="B43" s="9"/>
      <c r="C43" s="22"/>
      <c r="D43" s="9"/>
      <c r="E43" s="9"/>
      <c r="F43" s="9"/>
      <c r="G43" s="4"/>
      <c r="H43" s="8"/>
      <c r="I43" s="8"/>
      <c r="J43" s="4"/>
      <c r="K43" s="4"/>
      <c r="L43" s="4"/>
      <c r="T43" s="137"/>
      <c r="U43" s="137"/>
      <c r="V43" s="136"/>
      <c r="W43" s="19"/>
      <c r="X43" s="9"/>
      <c r="Y43" s="9"/>
      <c r="Z43" s="9"/>
      <c r="AA43" s="16"/>
      <c r="AB43" s="136"/>
      <c r="AC43" s="6"/>
    </row>
    <row r="44" spans="1:29" x14ac:dyDescent="0.25">
      <c r="A44" s="3"/>
      <c r="B44" s="9"/>
      <c r="C44" s="22"/>
      <c r="D44" s="9"/>
      <c r="E44" s="9"/>
      <c r="F44" s="9"/>
      <c r="G44" s="4"/>
      <c r="H44" s="8"/>
      <c r="I44" s="8"/>
      <c r="J44" s="4"/>
      <c r="K44" s="4"/>
      <c r="L44" s="4"/>
      <c r="T44" s="137"/>
      <c r="U44" s="137"/>
      <c r="V44" s="136"/>
      <c r="W44" s="19"/>
      <c r="X44" s="9"/>
      <c r="Y44" s="9"/>
      <c r="Z44" s="9"/>
      <c r="AA44" s="16"/>
      <c r="AB44" s="136"/>
      <c r="AC44" s="6"/>
    </row>
    <row r="45" spans="1:29" x14ac:dyDescent="0.25">
      <c r="A45" s="3"/>
      <c r="B45" s="1"/>
      <c r="C45" s="138"/>
      <c r="H45" s="1"/>
      <c r="I45" s="1"/>
      <c r="K45" s="4"/>
      <c r="L45" s="4"/>
      <c r="T45" s="16" t="s">
        <v>49</v>
      </c>
      <c r="U45" s="16" t="s">
        <v>430</v>
      </c>
      <c r="V45" s="319" t="s">
        <v>62</v>
      </c>
      <c r="W45" s="320"/>
      <c r="AA45" s="16" t="s">
        <v>369</v>
      </c>
      <c r="AB45" s="16" t="s">
        <v>63</v>
      </c>
      <c r="AC45" s="6" t="s">
        <v>48</v>
      </c>
    </row>
    <row r="46" spans="1:29" ht="15.75" thickBot="1" x14ac:dyDescent="0.3">
      <c r="A46" s="20"/>
      <c r="B46" s="13"/>
      <c r="C46" s="139"/>
      <c r="D46" s="7"/>
      <c r="E46" s="7"/>
      <c r="F46" s="7"/>
      <c r="G46" s="7"/>
      <c r="H46" s="13"/>
      <c r="I46" s="13"/>
      <c r="J46" s="7"/>
      <c r="K46" s="7"/>
      <c r="L46" s="7"/>
      <c r="M46" s="7"/>
      <c r="N46" s="7"/>
      <c r="O46" s="7"/>
      <c r="P46" s="7"/>
      <c r="Q46" s="7"/>
      <c r="T46" s="135" t="s">
        <v>50</v>
      </c>
      <c r="U46" s="135" t="s">
        <v>51</v>
      </c>
      <c r="V46" s="321" t="s">
        <v>56</v>
      </c>
      <c r="W46" s="322"/>
      <c r="X46" s="7"/>
      <c r="Y46" s="7"/>
      <c r="Z46" s="7"/>
      <c r="AA46" s="14" t="s">
        <v>52</v>
      </c>
      <c r="AB46" s="14" t="s">
        <v>53</v>
      </c>
      <c r="AC46" s="15" t="s">
        <v>54</v>
      </c>
    </row>
  </sheetData>
  <mergeCells count="3">
    <mergeCell ref="V42:W42"/>
    <mergeCell ref="V45:W45"/>
    <mergeCell ref="V46:W46"/>
  </mergeCells>
  <conditionalFormatting sqref="B40:E41 A2:E39 F2:I41 K2:AC41">
    <cfRule type="cellIs" dxfId="2" priority="4" operator="equal">
      <formula>0</formula>
    </cfRule>
  </conditionalFormatting>
  <pageMargins left="0.7" right="0.7" top="0.75" bottom="0.75" header="0.3" footer="0.3"/>
  <pageSetup paperSize="9" orientation="portrait" verticalDpi="0" r:id="rId1"/>
  <headerFooter>
    <oddHeader xml:space="preserve">&amp;C&amp;12Classification: &amp;KFF0000Project Confidential&amp;8&amp;K000000
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55EE-3C24-43C6-A9C3-B7F2947A727C}">
  <dimension ref="A1:F120"/>
  <sheetViews>
    <sheetView view="pageBreakPreview" zoomScale="60" zoomScaleNormal="85" workbookViewId="0">
      <selection activeCell="C3" sqref="C3:C6"/>
    </sheetView>
  </sheetViews>
  <sheetFormatPr defaultRowHeight="14.25" x14ac:dyDescent="0.25"/>
  <cols>
    <col min="1" max="1" width="6.5703125" style="146" customWidth="1"/>
    <col min="2" max="2" width="25.140625" style="146" customWidth="1"/>
    <col min="3" max="3" width="87.85546875" style="147" customWidth="1"/>
    <col min="4" max="4" width="13.7109375" style="146" customWidth="1"/>
    <col min="5" max="5" width="16.42578125" style="146" bestFit="1" customWidth="1"/>
    <col min="6" max="6" width="27.7109375" style="146" customWidth="1"/>
    <col min="7" max="7" width="5.7109375" style="143" customWidth="1"/>
    <col min="8" max="244" width="9.140625" style="143"/>
    <col min="245" max="245" width="6.5703125" style="143" customWidth="1"/>
    <col min="246" max="246" width="87.85546875" style="143" customWidth="1"/>
    <col min="247" max="247" width="13.7109375" style="143" customWidth="1"/>
    <col min="248" max="248" width="16.42578125" style="143" bestFit="1" customWidth="1"/>
    <col min="249" max="251" width="17.140625" style="143" customWidth="1"/>
    <col min="252" max="252" width="18.5703125" style="143" bestFit="1" customWidth="1"/>
    <col min="253" max="253" width="25.140625" style="143" customWidth="1"/>
    <col min="254" max="254" width="27.7109375" style="143" customWidth="1"/>
    <col min="255" max="255" width="5.7109375" style="143" customWidth="1"/>
    <col min="256" max="256" width="12.5703125" style="143" customWidth="1"/>
    <col min="257" max="257" width="17.5703125" style="143" customWidth="1"/>
    <col min="258" max="260" width="9.140625" style="143"/>
    <col min="261" max="261" width="18.85546875" style="143" customWidth="1"/>
    <col min="262" max="262" width="16.85546875" style="143" customWidth="1"/>
    <col min="263" max="500" width="9.140625" style="143"/>
    <col min="501" max="501" width="6.5703125" style="143" customWidth="1"/>
    <col min="502" max="502" width="87.85546875" style="143" customWidth="1"/>
    <col min="503" max="503" width="13.7109375" style="143" customWidth="1"/>
    <col min="504" max="504" width="16.42578125" style="143" bestFit="1" customWidth="1"/>
    <col min="505" max="507" width="17.140625" style="143" customWidth="1"/>
    <col min="508" max="508" width="18.5703125" style="143" bestFit="1" customWidth="1"/>
    <col min="509" max="509" width="25.140625" style="143" customWidth="1"/>
    <col min="510" max="510" width="27.7109375" style="143" customWidth="1"/>
    <col min="511" max="511" width="5.7109375" style="143" customWidth="1"/>
    <col min="512" max="512" width="12.5703125" style="143" customWidth="1"/>
    <col min="513" max="513" width="17.5703125" style="143" customWidth="1"/>
    <col min="514" max="516" width="9.140625" style="143"/>
    <col min="517" max="517" width="18.85546875" style="143" customWidth="1"/>
    <col min="518" max="518" width="16.85546875" style="143" customWidth="1"/>
    <col min="519" max="756" width="9.140625" style="143"/>
    <col min="757" max="757" width="6.5703125" style="143" customWidth="1"/>
    <col min="758" max="758" width="87.85546875" style="143" customWidth="1"/>
    <col min="759" max="759" width="13.7109375" style="143" customWidth="1"/>
    <col min="760" max="760" width="16.42578125" style="143" bestFit="1" customWidth="1"/>
    <col min="761" max="763" width="17.140625" style="143" customWidth="1"/>
    <col min="764" max="764" width="18.5703125" style="143" bestFit="1" customWidth="1"/>
    <col min="765" max="765" width="25.140625" style="143" customWidth="1"/>
    <col min="766" max="766" width="27.7109375" style="143" customWidth="1"/>
    <col min="767" max="767" width="5.7109375" style="143" customWidth="1"/>
    <col min="768" max="768" width="12.5703125" style="143" customWidth="1"/>
    <col min="769" max="769" width="17.5703125" style="143" customWidth="1"/>
    <col min="770" max="772" width="9.140625" style="143"/>
    <col min="773" max="773" width="18.85546875" style="143" customWidth="1"/>
    <col min="774" max="774" width="16.85546875" style="143" customWidth="1"/>
    <col min="775" max="1012" width="9.140625" style="143"/>
    <col min="1013" max="1013" width="6.5703125" style="143" customWidth="1"/>
    <col min="1014" max="1014" width="87.85546875" style="143" customWidth="1"/>
    <col min="1015" max="1015" width="13.7109375" style="143" customWidth="1"/>
    <col min="1016" max="1016" width="16.42578125" style="143" bestFit="1" customWidth="1"/>
    <col min="1017" max="1019" width="17.140625" style="143" customWidth="1"/>
    <col min="1020" max="1020" width="18.5703125" style="143" bestFit="1" customWidth="1"/>
    <col min="1021" max="1021" width="25.140625" style="143" customWidth="1"/>
    <col min="1022" max="1022" width="27.7109375" style="143" customWidth="1"/>
    <col min="1023" max="1023" width="5.7109375" style="143" customWidth="1"/>
    <col min="1024" max="1024" width="12.5703125" style="143" customWidth="1"/>
    <col min="1025" max="1025" width="17.5703125" style="143" customWidth="1"/>
    <col min="1026" max="1028" width="9.140625" style="143"/>
    <col min="1029" max="1029" width="18.85546875" style="143" customWidth="1"/>
    <col min="1030" max="1030" width="16.85546875" style="143" customWidth="1"/>
    <col min="1031" max="1268" width="9.140625" style="143"/>
    <col min="1269" max="1269" width="6.5703125" style="143" customWidth="1"/>
    <col min="1270" max="1270" width="87.85546875" style="143" customWidth="1"/>
    <col min="1271" max="1271" width="13.7109375" style="143" customWidth="1"/>
    <col min="1272" max="1272" width="16.42578125" style="143" bestFit="1" customWidth="1"/>
    <col min="1273" max="1275" width="17.140625" style="143" customWidth="1"/>
    <col min="1276" max="1276" width="18.5703125" style="143" bestFit="1" customWidth="1"/>
    <col min="1277" max="1277" width="25.140625" style="143" customWidth="1"/>
    <col min="1278" max="1278" width="27.7109375" style="143" customWidth="1"/>
    <col min="1279" max="1279" width="5.7109375" style="143" customWidth="1"/>
    <col min="1280" max="1280" width="12.5703125" style="143" customWidth="1"/>
    <col min="1281" max="1281" width="17.5703125" style="143" customWidth="1"/>
    <col min="1282" max="1284" width="9.140625" style="143"/>
    <col min="1285" max="1285" width="18.85546875" style="143" customWidth="1"/>
    <col min="1286" max="1286" width="16.85546875" style="143" customWidth="1"/>
    <col min="1287" max="1524" width="9.140625" style="143"/>
    <col min="1525" max="1525" width="6.5703125" style="143" customWidth="1"/>
    <col min="1526" max="1526" width="87.85546875" style="143" customWidth="1"/>
    <col min="1527" max="1527" width="13.7109375" style="143" customWidth="1"/>
    <col min="1528" max="1528" width="16.42578125" style="143" bestFit="1" customWidth="1"/>
    <col min="1529" max="1531" width="17.140625" style="143" customWidth="1"/>
    <col min="1532" max="1532" width="18.5703125" style="143" bestFit="1" customWidth="1"/>
    <col min="1533" max="1533" width="25.140625" style="143" customWidth="1"/>
    <col min="1534" max="1534" width="27.7109375" style="143" customWidth="1"/>
    <col min="1535" max="1535" width="5.7109375" style="143" customWidth="1"/>
    <col min="1536" max="1536" width="12.5703125" style="143" customWidth="1"/>
    <col min="1537" max="1537" width="17.5703125" style="143" customWidth="1"/>
    <col min="1538" max="1540" width="9.140625" style="143"/>
    <col min="1541" max="1541" width="18.85546875" style="143" customWidth="1"/>
    <col min="1542" max="1542" width="16.85546875" style="143" customWidth="1"/>
    <col min="1543" max="1780" width="9.140625" style="143"/>
    <col min="1781" max="1781" width="6.5703125" style="143" customWidth="1"/>
    <col min="1782" max="1782" width="87.85546875" style="143" customWidth="1"/>
    <col min="1783" max="1783" width="13.7109375" style="143" customWidth="1"/>
    <col min="1784" max="1784" width="16.42578125" style="143" bestFit="1" customWidth="1"/>
    <col min="1785" max="1787" width="17.140625" style="143" customWidth="1"/>
    <col min="1788" max="1788" width="18.5703125" style="143" bestFit="1" customWidth="1"/>
    <col min="1789" max="1789" width="25.140625" style="143" customWidth="1"/>
    <col min="1790" max="1790" width="27.7109375" style="143" customWidth="1"/>
    <col min="1791" max="1791" width="5.7109375" style="143" customWidth="1"/>
    <col min="1792" max="1792" width="12.5703125" style="143" customWidth="1"/>
    <col min="1793" max="1793" width="17.5703125" style="143" customWidth="1"/>
    <col min="1794" max="1796" width="9.140625" style="143"/>
    <col min="1797" max="1797" width="18.85546875" style="143" customWidth="1"/>
    <col min="1798" max="1798" width="16.85546875" style="143" customWidth="1"/>
    <col min="1799" max="2036" width="9.140625" style="143"/>
    <col min="2037" max="2037" width="6.5703125" style="143" customWidth="1"/>
    <col min="2038" max="2038" width="87.85546875" style="143" customWidth="1"/>
    <col min="2039" max="2039" width="13.7109375" style="143" customWidth="1"/>
    <col min="2040" max="2040" width="16.42578125" style="143" bestFit="1" customWidth="1"/>
    <col min="2041" max="2043" width="17.140625" style="143" customWidth="1"/>
    <col min="2044" max="2044" width="18.5703125" style="143" bestFit="1" customWidth="1"/>
    <col min="2045" max="2045" width="25.140625" style="143" customWidth="1"/>
    <col min="2046" max="2046" width="27.7109375" style="143" customWidth="1"/>
    <col min="2047" max="2047" width="5.7109375" style="143" customWidth="1"/>
    <col min="2048" max="2048" width="12.5703125" style="143" customWidth="1"/>
    <col min="2049" max="2049" width="17.5703125" style="143" customWidth="1"/>
    <col min="2050" max="2052" width="9.140625" style="143"/>
    <col min="2053" max="2053" width="18.85546875" style="143" customWidth="1"/>
    <col min="2054" max="2054" width="16.85546875" style="143" customWidth="1"/>
    <col min="2055" max="2292" width="9.140625" style="143"/>
    <col min="2293" max="2293" width="6.5703125" style="143" customWidth="1"/>
    <col min="2294" max="2294" width="87.85546875" style="143" customWidth="1"/>
    <col min="2295" max="2295" width="13.7109375" style="143" customWidth="1"/>
    <col min="2296" max="2296" width="16.42578125" style="143" bestFit="1" customWidth="1"/>
    <col min="2297" max="2299" width="17.140625" style="143" customWidth="1"/>
    <col min="2300" max="2300" width="18.5703125" style="143" bestFit="1" customWidth="1"/>
    <col min="2301" max="2301" width="25.140625" style="143" customWidth="1"/>
    <col min="2302" max="2302" width="27.7109375" style="143" customWidth="1"/>
    <col min="2303" max="2303" width="5.7109375" style="143" customWidth="1"/>
    <col min="2304" max="2304" width="12.5703125" style="143" customWidth="1"/>
    <col min="2305" max="2305" width="17.5703125" style="143" customWidth="1"/>
    <col min="2306" max="2308" width="9.140625" style="143"/>
    <col min="2309" max="2309" width="18.85546875" style="143" customWidth="1"/>
    <col min="2310" max="2310" width="16.85546875" style="143" customWidth="1"/>
    <col min="2311" max="2548" width="9.140625" style="143"/>
    <col min="2549" max="2549" width="6.5703125" style="143" customWidth="1"/>
    <col min="2550" max="2550" width="87.85546875" style="143" customWidth="1"/>
    <col min="2551" max="2551" width="13.7109375" style="143" customWidth="1"/>
    <col min="2552" max="2552" width="16.42578125" style="143" bestFit="1" customWidth="1"/>
    <col min="2553" max="2555" width="17.140625" style="143" customWidth="1"/>
    <col min="2556" max="2556" width="18.5703125" style="143" bestFit="1" customWidth="1"/>
    <col min="2557" max="2557" width="25.140625" style="143" customWidth="1"/>
    <col min="2558" max="2558" width="27.7109375" style="143" customWidth="1"/>
    <col min="2559" max="2559" width="5.7109375" style="143" customWidth="1"/>
    <col min="2560" max="2560" width="12.5703125" style="143" customWidth="1"/>
    <col min="2561" max="2561" width="17.5703125" style="143" customWidth="1"/>
    <col min="2562" max="2564" width="9.140625" style="143"/>
    <col min="2565" max="2565" width="18.85546875" style="143" customWidth="1"/>
    <col min="2566" max="2566" width="16.85546875" style="143" customWidth="1"/>
    <col min="2567" max="2804" width="9.140625" style="143"/>
    <col min="2805" max="2805" width="6.5703125" style="143" customWidth="1"/>
    <col min="2806" max="2806" width="87.85546875" style="143" customWidth="1"/>
    <col min="2807" max="2807" width="13.7109375" style="143" customWidth="1"/>
    <col min="2808" max="2808" width="16.42578125" style="143" bestFit="1" customWidth="1"/>
    <col min="2809" max="2811" width="17.140625" style="143" customWidth="1"/>
    <col min="2812" max="2812" width="18.5703125" style="143" bestFit="1" customWidth="1"/>
    <col min="2813" max="2813" width="25.140625" style="143" customWidth="1"/>
    <col min="2814" max="2814" width="27.7109375" style="143" customWidth="1"/>
    <col min="2815" max="2815" width="5.7109375" style="143" customWidth="1"/>
    <col min="2816" max="2816" width="12.5703125" style="143" customWidth="1"/>
    <col min="2817" max="2817" width="17.5703125" style="143" customWidth="1"/>
    <col min="2818" max="2820" width="9.140625" style="143"/>
    <col min="2821" max="2821" width="18.85546875" style="143" customWidth="1"/>
    <col min="2822" max="2822" width="16.85546875" style="143" customWidth="1"/>
    <col min="2823" max="3060" width="9.140625" style="143"/>
    <col min="3061" max="3061" width="6.5703125" style="143" customWidth="1"/>
    <col min="3062" max="3062" width="87.85546875" style="143" customWidth="1"/>
    <col min="3063" max="3063" width="13.7109375" style="143" customWidth="1"/>
    <col min="3064" max="3064" width="16.42578125" style="143" bestFit="1" customWidth="1"/>
    <col min="3065" max="3067" width="17.140625" style="143" customWidth="1"/>
    <col min="3068" max="3068" width="18.5703125" style="143" bestFit="1" customWidth="1"/>
    <col min="3069" max="3069" width="25.140625" style="143" customWidth="1"/>
    <col min="3070" max="3070" width="27.7109375" style="143" customWidth="1"/>
    <col min="3071" max="3071" width="5.7109375" style="143" customWidth="1"/>
    <col min="3072" max="3072" width="12.5703125" style="143" customWidth="1"/>
    <col min="3073" max="3073" width="17.5703125" style="143" customWidth="1"/>
    <col min="3074" max="3076" width="9.140625" style="143"/>
    <col min="3077" max="3077" width="18.85546875" style="143" customWidth="1"/>
    <col min="3078" max="3078" width="16.85546875" style="143" customWidth="1"/>
    <col min="3079" max="3316" width="9.140625" style="143"/>
    <col min="3317" max="3317" width="6.5703125" style="143" customWidth="1"/>
    <col min="3318" max="3318" width="87.85546875" style="143" customWidth="1"/>
    <col min="3319" max="3319" width="13.7109375" style="143" customWidth="1"/>
    <col min="3320" max="3320" width="16.42578125" style="143" bestFit="1" customWidth="1"/>
    <col min="3321" max="3323" width="17.140625" style="143" customWidth="1"/>
    <col min="3324" max="3324" width="18.5703125" style="143" bestFit="1" customWidth="1"/>
    <col min="3325" max="3325" width="25.140625" style="143" customWidth="1"/>
    <col min="3326" max="3326" width="27.7109375" style="143" customWidth="1"/>
    <col min="3327" max="3327" width="5.7109375" style="143" customWidth="1"/>
    <col min="3328" max="3328" width="12.5703125" style="143" customWidth="1"/>
    <col min="3329" max="3329" width="17.5703125" style="143" customWidth="1"/>
    <col min="3330" max="3332" width="9.140625" style="143"/>
    <col min="3333" max="3333" width="18.85546875" style="143" customWidth="1"/>
    <col min="3334" max="3334" width="16.85546875" style="143" customWidth="1"/>
    <col min="3335" max="3572" width="9.140625" style="143"/>
    <col min="3573" max="3573" width="6.5703125" style="143" customWidth="1"/>
    <col min="3574" max="3574" width="87.85546875" style="143" customWidth="1"/>
    <col min="3575" max="3575" width="13.7109375" style="143" customWidth="1"/>
    <col min="3576" max="3576" width="16.42578125" style="143" bestFit="1" customWidth="1"/>
    <col min="3577" max="3579" width="17.140625" style="143" customWidth="1"/>
    <col min="3580" max="3580" width="18.5703125" style="143" bestFit="1" customWidth="1"/>
    <col min="3581" max="3581" width="25.140625" style="143" customWidth="1"/>
    <col min="3582" max="3582" width="27.7109375" style="143" customWidth="1"/>
    <col min="3583" max="3583" width="5.7109375" style="143" customWidth="1"/>
    <col min="3584" max="3584" width="12.5703125" style="143" customWidth="1"/>
    <col min="3585" max="3585" width="17.5703125" style="143" customWidth="1"/>
    <col min="3586" max="3588" width="9.140625" style="143"/>
    <col min="3589" max="3589" width="18.85546875" style="143" customWidth="1"/>
    <col min="3590" max="3590" width="16.85546875" style="143" customWidth="1"/>
    <col min="3591" max="3828" width="9.140625" style="143"/>
    <col min="3829" max="3829" width="6.5703125" style="143" customWidth="1"/>
    <col min="3830" max="3830" width="87.85546875" style="143" customWidth="1"/>
    <col min="3831" max="3831" width="13.7109375" style="143" customWidth="1"/>
    <col min="3832" max="3832" width="16.42578125" style="143" bestFit="1" customWidth="1"/>
    <col min="3833" max="3835" width="17.140625" style="143" customWidth="1"/>
    <col min="3836" max="3836" width="18.5703125" style="143" bestFit="1" customWidth="1"/>
    <col min="3837" max="3837" width="25.140625" style="143" customWidth="1"/>
    <col min="3838" max="3838" width="27.7109375" style="143" customWidth="1"/>
    <col min="3839" max="3839" width="5.7109375" style="143" customWidth="1"/>
    <col min="3840" max="3840" width="12.5703125" style="143" customWidth="1"/>
    <col min="3841" max="3841" width="17.5703125" style="143" customWidth="1"/>
    <col min="3842" max="3844" width="9.140625" style="143"/>
    <col min="3845" max="3845" width="18.85546875" style="143" customWidth="1"/>
    <col min="3846" max="3846" width="16.85546875" style="143" customWidth="1"/>
    <col min="3847" max="4084" width="9.140625" style="143"/>
    <col min="4085" max="4085" width="6.5703125" style="143" customWidth="1"/>
    <col min="4086" max="4086" width="87.85546875" style="143" customWidth="1"/>
    <col min="4087" max="4087" width="13.7109375" style="143" customWidth="1"/>
    <col min="4088" max="4088" width="16.42578125" style="143" bestFit="1" customWidth="1"/>
    <col min="4089" max="4091" width="17.140625" style="143" customWidth="1"/>
    <col min="4092" max="4092" width="18.5703125" style="143" bestFit="1" customWidth="1"/>
    <col min="4093" max="4093" width="25.140625" style="143" customWidth="1"/>
    <col min="4094" max="4094" width="27.7109375" style="143" customWidth="1"/>
    <col min="4095" max="4095" width="5.7109375" style="143" customWidth="1"/>
    <col min="4096" max="4096" width="12.5703125" style="143" customWidth="1"/>
    <col min="4097" max="4097" width="17.5703125" style="143" customWidth="1"/>
    <col min="4098" max="4100" width="9.140625" style="143"/>
    <col min="4101" max="4101" width="18.85546875" style="143" customWidth="1"/>
    <col min="4102" max="4102" width="16.85546875" style="143" customWidth="1"/>
    <col min="4103" max="4340" width="9.140625" style="143"/>
    <col min="4341" max="4341" width="6.5703125" style="143" customWidth="1"/>
    <col min="4342" max="4342" width="87.85546875" style="143" customWidth="1"/>
    <col min="4343" max="4343" width="13.7109375" style="143" customWidth="1"/>
    <col min="4344" max="4344" width="16.42578125" style="143" bestFit="1" customWidth="1"/>
    <col min="4345" max="4347" width="17.140625" style="143" customWidth="1"/>
    <col min="4348" max="4348" width="18.5703125" style="143" bestFit="1" customWidth="1"/>
    <col min="4349" max="4349" width="25.140625" style="143" customWidth="1"/>
    <col min="4350" max="4350" width="27.7109375" style="143" customWidth="1"/>
    <col min="4351" max="4351" width="5.7109375" style="143" customWidth="1"/>
    <col min="4352" max="4352" width="12.5703125" style="143" customWidth="1"/>
    <col min="4353" max="4353" width="17.5703125" style="143" customWidth="1"/>
    <col min="4354" max="4356" width="9.140625" style="143"/>
    <col min="4357" max="4357" width="18.85546875" style="143" customWidth="1"/>
    <col min="4358" max="4358" width="16.85546875" style="143" customWidth="1"/>
    <col min="4359" max="4596" width="9.140625" style="143"/>
    <col min="4597" max="4597" width="6.5703125" style="143" customWidth="1"/>
    <col min="4598" max="4598" width="87.85546875" style="143" customWidth="1"/>
    <col min="4599" max="4599" width="13.7109375" style="143" customWidth="1"/>
    <col min="4600" max="4600" width="16.42578125" style="143" bestFit="1" customWidth="1"/>
    <col min="4601" max="4603" width="17.140625" style="143" customWidth="1"/>
    <col min="4604" max="4604" width="18.5703125" style="143" bestFit="1" customWidth="1"/>
    <col min="4605" max="4605" width="25.140625" style="143" customWidth="1"/>
    <col min="4606" max="4606" width="27.7109375" style="143" customWidth="1"/>
    <col min="4607" max="4607" width="5.7109375" style="143" customWidth="1"/>
    <col min="4608" max="4608" width="12.5703125" style="143" customWidth="1"/>
    <col min="4609" max="4609" width="17.5703125" style="143" customWidth="1"/>
    <col min="4610" max="4612" width="9.140625" style="143"/>
    <col min="4613" max="4613" width="18.85546875" style="143" customWidth="1"/>
    <col min="4614" max="4614" width="16.85546875" style="143" customWidth="1"/>
    <col min="4615" max="4852" width="9.140625" style="143"/>
    <col min="4853" max="4853" width="6.5703125" style="143" customWidth="1"/>
    <col min="4854" max="4854" width="87.85546875" style="143" customWidth="1"/>
    <col min="4855" max="4855" width="13.7109375" style="143" customWidth="1"/>
    <col min="4856" max="4856" width="16.42578125" style="143" bestFit="1" customWidth="1"/>
    <col min="4857" max="4859" width="17.140625" style="143" customWidth="1"/>
    <col min="4860" max="4860" width="18.5703125" style="143" bestFit="1" customWidth="1"/>
    <col min="4861" max="4861" width="25.140625" style="143" customWidth="1"/>
    <col min="4862" max="4862" width="27.7109375" style="143" customWidth="1"/>
    <col min="4863" max="4863" width="5.7109375" style="143" customWidth="1"/>
    <col min="4864" max="4864" width="12.5703125" style="143" customWidth="1"/>
    <col min="4865" max="4865" width="17.5703125" style="143" customWidth="1"/>
    <col min="4866" max="4868" width="9.140625" style="143"/>
    <col min="4869" max="4869" width="18.85546875" style="143" customWidth="1"/>
    <col min="4870" max="4870" width="16.85546875" style="143" customWidth="1"/>
    <col min="4871" max="5108" width="9.140625" style="143"/>
    <col min="5109" max="5109" width="6.5703125" style="143" customWidth="1"/>
    <col min="5110" max="5110" width="87.85546875" style="143" customWidth="1"/>
    <col min="5111" max="5111" width="13.7109375" style="143" customWidth="1"/>
    <col min="5112" max="5112" width="16.42578125" style="143" bestFit="1" customWidth="1"/>
    <col min="5113" max="5115" width="17.140625" style="143" customWidth="1"/>
    <col min="5116" max="5116" width="18.5703125" style="143" bestFit="1" customWidth="1"/>
    <col min="5117" max="5117" width="25.140625" style="143" customWidth="1"/>
    <col min="5118" max="5118" width="27.7109375" style="143" customWidth="1"/>
    <col min="5119" max="5119" width="5.7109375" style="143" customWidth="1"/>
    <col min="5120" max="5120" width="12.5703125" style="143" customWidth="1"/>
    <col min="5121" max="5121" width="17.5703125" style="143" customWidth="1"/>
    <col min="5122" max="5124" width="9.140625" style="143"/>
    <col min="5125" max="5125" width="18.85546875" style="143" customWidth="1"/>
    <col min="5126" max="5126" width="16.85546875" style="143" customWidth="1"/>
    <col min="5127" max="5364" width="9.140625" style="143"/>
    <col min="5365" max="5365" width="6.5703125" style="143" customWidth="1"/>
    <col min="5366" max="5366" width="87.85546875" style="143" customWidth="1"/>
    <col min="5367" max="5367" width="13.7109375" style="143" customWidth="1"/>
    <col min="5368" max="5368" width="16.42578125" style="143" bestFit="1" customWidth="1"/>
    <col min="5369" max="5371" width="17.140625" style="143" customWidth="1"/>
    <col min="5372" max="5372" width="18.5703125" style="143" bestFit="1" customWidth="1"/>
    <col min="5373" max="5373" width="25.140625" style="143" customWidth="1"/>
    <col min="5374" max="5374" width="27.7109375" style="143" customWidth="1"/>
    <col min="5375" max="5375" width="5.7109375" style="143" customWidth="1"/>
    <col min="5376" max="5376" width="12.5703125" style="143" customWidth="1"/>
    <col min="5377" max="5377" width="17.5703125" style="143" customWidth="1"/>
    <col min="5378" max="5380" width="9.140625" style="143"/>
    <col min="5381" max="5381" width="18.85546875" style="143" customWidth="1"/>
    <col min="5382" max="5382" width="16.85546875" style="143" customWidth="1"/>
    <col min="5383" max="5620" width="9.140625" style="143"/>
    <col min="5621" max="5621" width="6.5703125" style="143" customWidth="1"/>
    <col min="5622" max="5622" width="87.85546875" style="143" customWidth="1"/>
    <col min="5623" max="5623" width="13.7109375" style="143" customWidth="1"/>
    <col min="5624" max="5624" width="16.42578125" style="143" bestFit="1" customWidth="1"/>
    <col min="5625" max="5627" width="17.140625" style="143" customWidth="1"/>
    <col min="5628" max="5628" width="18.5703125" style="143" bestFit="1" customWidth="1"/>
    <col min="5629" max="5629" width="25.140625" style="143" customWidth="1"/>
    <col min="5630" max="5630" width="27.7109375" style="143" customWidth="1"/>
    <col min="5631" max="5631" width="5.7109375" style="143" customWidth="1"/>
    <col min="5632" max="5632" width="12.5703125" style="143" customWidth="1"/>
    <col min="5633" max="5633" width="17.5703125" style="143" customWidth="1"/>
    <col min="5634" max="5636" width="9.140625" style="143"/>
    <col min="5637" max="5637" width="18.85546875" style="143" customWidth="1"/>
    <col min="5638" max="5638" width="16.85546875" style="143" customWidth="1"/>
    <col min="5639" max="5876" width="9.140625" style="143"/>
    <col min="5877" max="5877" width="6.5703125" style="143" customWidth="1"/>
    <col min="5878" max="5878" width="87.85546875" style="143" customWidth="1"/>
    <col min="5879" max="5879" width="13.7109375" style="143" customWidth="1"/>
    <col min="5880" max="5880" width="16.42578125" style="143" bestFit="1" customWidth="1"/>
    <col min="5881" max="5883" width="17.140625" style="143" customWidth="1"/>
    <col min="5884" max="5884" width="18.5703125" style="143" bestFit="1" customWidth="1"/>
    <col min="5885" max="5885" width="25.140625" style="143" customWidth="1"/>
    <col min="5886" max="5886" width="27.7109375" style="143" customWidth="1"/>
    <col min="5887" max="5887" width="5.7109375" style="143" customWidth="1"/>
    <col min="5888" max="5888" width="12.5703125" style="143" customWidth="1"/>
    <col min="5889" max="5889" width="17.5703125" style="143" customWidth="1"/>
    <col min="5890" max="5892" width="9.140625" style="143"/>
    <col min="5893" max="5893" width="18.85546875" style="143" customWidth="1"/>
    <col min="5894" max="5894" width="16.85546875" style="143" customWidth="1"/>
    <col min="5895" max="6132" width="9.140625" style="143"/>
    <col min="6133" max="6133" width="6.5703125" style="143" customWidth="1"/>
    <col min="6134" max="6134" width="87.85546875" style="143" customWidth="1"/>
    <col min="6135" max="6135" width="13.7109375" style="143" customWidth="1"/>
    <col min="6136" max="6136" width="16.42578125" style="143" bestFit="1" customWidth="1"/>
    <col min="6137" max="6139" width="17.140625" style="143" customWidth="1"/>
    <col min="6140" max="6140" width="18.5703125" style="143" bestFit="1" customWidth="1"/>
    <col min="6141" max="6141" width="25.140625" style="143" customWidth="1"/>
    <col min="6142" max="6142" width="27.7109375" style="143" customWidth="1"/>
    <col min="6143" max="6143" width="5.7109375" style="143" customWidth="1"/>
    <col min="6144" max="6144" width="12.5703125" style="143" customWidth="1"/>
    <col min="6145" max="6145" width="17.5703125" style="143" customWidth="1"/>
    <col min="6146" max="6148" width="9.140625" style="143"/>
    <col min="6149" max="6149" width="18.85546875" style="143" customWidth="1"/>
    <col min="6150" max="6150" width="16.85546875" style="143" customWidth="1"/>
    <col min="6151" max="6388" width="9.140625" style="143"/>
    <col min="6389" max="6389" width="6.5703125" style="143" customWidth="1"/>
    <col min="6390" max="6390" width="87.85546875" style="143" customWidth="1"/>
    <col min="6391" max="6391" width="13.7109375" style="143" customWidth="1"/>
    <col min="6392" max="6392" width="16.42578125" style="143" bestFit="1" customWidth="1"/>
    <col min="6393" max="6395" width="17.140625" style="143" customWidth="1"/>
    <col min="6396" max="6396" width="18.5703125" style="143" bestFit="1" customWidth="1"/>
    <col min="6397" max="6397" width="25.140625" style="143" customWidth="1"/>
    <col min="6398" max="6398" width="27.7109375" style="143" customWidth="1"/>
    <col min="6399" max="6399" width="5.7109375" style="143" customWidth="1"/>
    <col min="6400" max="6400" width="12.5703125" style="143" customWidth="1"/>
    <col min="6401" max="6401" width="17.5703125" style="143" customWidth="1"/>
    <col min="6402" max="6404" width="9.140625" style="143"/>
    <col min="6405" max="6405" width="18.85546875" style="143" customWidth="1"/>
    <col min="6406" max="6406" width="16.85546875" style="143" customWidth="1"/>
    <col min="6407" max="6644" width="9.140625" style="143"/>
    <col min="6645" max="6645" width="6.5703125" style="143" customWidth="1"/>
    <col min="6646" max="6646" width="87.85546875" style="143" customWidth="1"/>
    <col min="6647" max="6647" width="13.7109375" style="143" customWidth="1"/>
    <col min="6648" max="6648" width="16.42578125" style="143" bestFit="1" customWidth="1"/>
    <col min="6649" max="6651" width="17.140625" style="143" customWidth="1"/>
    <col min="6652" max="6652" width="18.5703125" style="143" bestFit="1" customWidth="1"/>
    <col min="6653" max="6653" width="25.140625" style="143" customWidth="1"/>
    <col min="6654" max="6654" width="27.7109375" style="143" customWidth="1"/>
    <col min="6655" max="6655" width="5.7109375" style="143" customWidth="1"/>
    <col min="6656" max="6656" width="12.5703125" style="143" customWidth="1"/>
    <col min="6657" max="6657" width="17.5703125" style="143" customWidth="1"/>
    <col min="6658" max="6660" width="9.140625" style="143"/>
    <col min="6661" max="6661" width="18.85546875" style="143" customWidth="1"/>
    <col min="6662" max="6662" width="16.85546875" style="143" customWidth="1"/>
    <col min="6663" max="6900" width="9.140625" style="143"/>
    <col min="6901" max="6901" width="6.5703125" style="143" customWidth="1"/>
    <col min="6902" max="6902" width="87.85546875" style="143" customWidth="1"/>
    <col min="6903" max="6903" width="13.7109375" style="143" customWidth="1"/>
    <col min="6904" max="6904" width="16.42578125" style="143" bestFit="1" customWidth="1"/>
    <col min="6905" max="6907" width="17.140625" style="143" customWidth="1"/>
    <col min="6908" max="6908" width="18.5703125" style="143" bestFit="1" customWidth="1"/>
    <col min="6909" max="6909" width="25.140625" style="143" customWidth="1"/>
    <col min="6910" max="6910" width="27.7109375" style="143" customWidth="1"/>
    <col min="6911" max="6911" width="5.7109375" style="143" customWidth="1"/>
    <col min="6912" max="6912" width="12.5703125" style="143" customWidth="1"/>
    <col min="6913" max="6913" width="17.5703125" style="143" customWidth="1"/>
    <col min="6914" max="6916" width="9.140625" style="143"/>
    <col min="6917" max="6917" width="18.85546875" style="143" customWidth="1"/>
    <col min="6918" max="6918" width="16.85546875" style="143" customWidth="1"/>
    <col min="6919" max="7156" width="9.140625" style="143"/>
    <col min="7157" max="7157" width="6.5703125" style="143" customWidth="1"/>
    <col min="7158" max="7158" width="87.85546875" style="143" customWidth="1"/>
    <col min="7159" max="7159" width="13.7109375" style="143" customWidth="1"/>
    <col min="7160" max="7160" width="16.42578125" style="143" bestFit="1" customWidth="1"/>
    <col min="7161" max="7163" width="17.140625" style="143" customWidth="1"/>
    <col min="7164" max="7164" width="18.5703125" style="143" bestFit="1" customWidth="1"/>
    <col min="7165" max="7165" width="25.140625" style="143" customWidth="1"/>
    <col min="7166" max="7166" width="27.7109375" style="143" customWidth="1"/>
    <col min="7167" max="7167" width="5.7109375" style="143" customWidth="1"/>
    <col min="7168" max="7168" width="12.5703125" style="143" customWidth="1"/>
    <col min="7169" max="7169" width="17.5703125" style="143" customWidth="1"/>
    <col min="7170" max="7172" width="9.140625" style="143"/>
    <col min="7173" max="7173" width="18.85546875" style="143" customWidth="1"/>
    <col min="7174" max="7174" width="16.85546875" style="143" customWidth="1"/>
    <col min="7175" max="7412" width="9.140625" style="143"/>
    <col min="7413" max="7413" width="6.5703125" style="143" customWidth="1"/>
    <col min="7414" max="7414" width="87.85546875" style="143" customWidth="1"/>
    <col min="7415" max="7415" width="13.7109375" style="143" customWidth="1"/>
    <col min="7416" max="7416" width="16.42578125" style="143" bestFit="1" customWidth="1"/>
    <col min="7417" max="7419" width="17.140625" style="143" customWidth="1"/>
    <col min="7420" max="7420" width="18.5703125" style="143" bestFit="1" customWidth="1"/>
    <col min="7421" max="7421" width="25.140625" style="143" customWidth="1"/>
    <col min="7422" max="7422" width="27.7109375" style="143" customWidth="1"/>
    <col min="7423" max="7423" width="5.7109375" style="143" customWidth="1"/>
    <col min="7424" max="7424" width="12.5703125" style="143" customWidth="1"/>
    <col min="7425" max="7425" width="17.5703125" style="143" customWidth="1"/>
    <col min="7426" max="7428" width="9.140625" style="143"/>
    <col min="7429" max="7429" width="18.85546875" style="143" customWidth="1"/>
    <col min="7430" max="7430" width="16.85546875" style="143" customWidth="1"/>
    <col min="7431" max="7668" width="9.140625" style="143"/>
    <col min="7669" max="7669" width="6.5703125" style="143" customWidth="1"/>
    <col min="7670" max="7670" width="87.85546875" style="143" customWidth="1"/>
    <col min="7671" max="7671" width="13.7109375" style="143" customWidth="1"/>
    <col min="7672" max="7672" width="16.42578125" style="143" bestFit="1" customWidth="1"/>
    <col min="7673" max="7675" width="17.140625" style="143" customWidth="1"/>
    <col min="7676" max="7676" width="18.5703125" style="143" bestFit="1" customWidth="1"/>
    <col min="7677" max="7677" width="25.140625" style="143" customWidth="1"/>
    <col min="7678" max="7678" width="27.7109375" style="143" customWidth="1"/>
    <col min="7679" max="7679" width="5.7109375" style="143" customWidth="1"/>
    <col min="7680" max="7680" width="12.5703125" style="143" customWidth="1"/>
    <col min="7681" max="7681" width="17.5703125" style="143" customWidth="1"/>
    <col min="7682" max="7684" width="9.140625" style="143"/>
    <col min="7685" max="7685" width="18.85546875" style="143" customWidth="1"/>
    <col min="7686" max="7686" width="16.85546875" style="143" customWidth="1"/>
    <col min="7687" max="7924" width="9.140625" style="143"/>
    <col min="7925" max="7925" width="6.5703125" style="143" customWidth="1"/>
    <col min="7926" max="7926" width="87.85546875" style="143" customWidth="1"/>
    <col min="7927" max="7927" width="13.7109375" style="143" customWidth="1"/>
    <col min="7928" max="7928" width="16.42578125" style="143" bestFit="1" customWidth="1"/>
    <col min="7929" max="7931" width="17.140625" style="143" customWidth="1"/>
    <col min="7932" max="7932" width="18.5703125" style="143" bestFit="1" customWidth="1"/>
    <col min="7933" max="7933" width="25.140625" style="143" customWidth="1"/>
    <col min="7934" max="7934" width="27.7109375" style="143" customWidth="1"/>
    <col min="7935" max="7935" width="5.7109375" style="143" customWidth="1"/>
    <col min="7936" max="7936" width="12.5703125" style="143" customWidth="1"/>
    <col min="7937" max="7937" width="17.5703125" style="143" customWidth="1"/>
    <col min="7938" max="7940" width="9.140625" style="143"/>
    <col min="7941" max="7941" width="18.85546875" style="143" customWidth="1"/>
    <col min="7942" max="7942" width="16.85546875" style="143" customWidth="1"/>
    <col min="7943" max="8180" width="9.140625" style="143"/>
    <col min="8181" max="8181" width="6.5703125" style="143" customWidth="1"/>
    <col min="8182" max="8182" width="87.85546875" style="143" customWidth="1"/>
    <col min="8183" max="8183" width="13.7109375" style="143" customWidth="1"/>
    <col min="8184" max="8184" width="16.42578125" style="143" bestFit="1" customWidth="1"/>
    <col min="8185" max="8187" width="17.140625" style="143" customWidth="1"/>
    <col min="8188" max="8188" width="18.5703125" style="143" bestFit="1" customWidth="1"/>
    <col min="8189" max="8189" width="25.140625" style="143" customWidth="1"/>
    <col min="8190" max="8190" width="27.7109375" style="143" customWidth="1"/>
    <col min="8191" max="8191" width="5.7109375" style="143" customWidth="1"/>
    <col min="8192" max="8192" width="12.5703125" style="143" customWidth="1"/>
    <col min="8193" max="8193" width="17.5703125" style="143" customWidth="1"/>
    <col min="8194" max="8196" width="9.140625" style="143"/>
    <col min="8197" max="8197" width="18.85546875" style="143" customWidth="1"/>
    <col min="8198" max="8198" width="16.85546875" style="143" customWidth="1"/>
    <col min="8199" max="8436" width="9.140625" style="143"/>
    <col min="8437" max="8437" width="6.5703125" style="143" customWidth="1"/>
    <col min="8438" max="8438" width="87.85546875" style="143" customWidth="1"/>
    <col min="8439" max="8439" width="13.7109375" style="143" customWidth="1"/>
    <col min="8440" max="8440" width="16.42578125" style="143" bestFit="1" customWidth="1"/>
    <col min="8441" max="8443" width="17.140625" style="143" customWidth="1"/>
    <col min="8444" max="8444" width="18.5703125" style="143" bestFit="1" customWidth="1"/>
    <col min="8445" max="8445" width="25.140625" style="143" customWidth="1"/>
    <col min="8446" max="8446" width="27.7109375" style="143" customWidth="1"/>
    <col min="8447" max="8447" width="5.7109375" style="143" customWidth="1"/>
    <col min="8448" max="8448" width="12.5703125" style="143" customWidth="1"/>
    <col min="8449" max="8449" width="17.5703125" style="143" customWidth="1"/>
    <col min="8450" max="8452" width="9.140625" style="143"/>
    <col min="8453" max="8453" width="18.85546875" style="143" customWidth="1"/>
    <col min="8454" max="8454" width="16.85546875" style="143" customWidth="1"/>
    <col min="8455" max="8692" width="9.140625" style="143"/>
    <col min="8693" max="8693" width="6.5703125" style="143" customWidth="1"/>
    <col min="8694" max="8694" width="87.85546875" style="143" customWidth="1"/>
    <col min="8695" max="8695" width="13.7109375" style="143" customWidth="1"/>
    <col min="8696" max="8696" width="16.42578125" style="143" bestFit="1" customWidth="1"/>
    <col min="8697" max="8699" width="17.140625" style="143" customWidth="1"/>
    <col min="8700" max="8700" width="18.5703125" style="143" bestFit="1" customWidth="1"/>
    <col min="8701" max="8701" width="25.140625" style="143" customWidth="1"/>
    <col min="8702" max="8702" width="27.7109375" style="143" customWidth="1"/>
    <col min="8703" max="8703" width="5.7109375" style="143" customWidth="1"/>
    <col min="8704" max="8704" width="12.5703125" style="143" customWidth="1"/>
    <col min="8705" max="8705" width="17.5703125" style="143" customWidth="1"/>
    <col min="8706" max="8708" width="9.140625" style="143"/>
    <col min="8709" max="8709" width="18.85546875" style="143" customWidth="1"/>
    <col min="8710" max="8710" width="16.85546875" style="143" customWidth="1"/>
    <col min="8711" max="8948" width="9.140625" style="143"/>
    <col min="8949" max="8949" width="6.5703125" style="143" customWidth="1"/>
    <col min="8950" max="8950" width="87.85546875" style="143" customWidth="1"/>
    <col min="8951" max="8951" width="13.7109375" style="143" customWidth="1"/>
    <col min="8952" max="8952" width="16.42578125" style="143" bestFit="1" customWidth="1"/>
    <col min="8953" max="8955" width="17.140625" style="143" customWidth="1"/>
    <col min="8956" max="8956" width="18.5703125" style="143" bestFit="1" customWidth="1"/>
    <col min="8957" max="8957" width="25.140625" style="143" customWidth="1"/>
    <col min="8958" max="8958" width="27.7109375" style="143" customWidth="1"/>
    <col min="8959" max="8959" width="5.7109375" style="143" customWidth="1"/>
    <col min="8960" max="8960" width="12.5703125" style="143" customWidth="1"/>
    <col min="8961" max="8961" width="17.5703125" style="143" customWidth="1"/>
    <col min="8962" max="8964" width="9.140625" style="143"/>
    <col min="8965" max="8965" width="18.85546875" style="143" customWidth="1"/>
    <col min="8966" max="8966" width="16.85546875" style="143" customWidth="1"/>
    <col min="8967" max="9204" width="9.140625" style="143"/>
    <col min="9205" max="9205" width="6.5703125" style="143" customWidth="1"/>
    <col min="9206" max="9206" width="87.85546875" style="143" customWidth="1"/>
    <col min="9207" max="9207" width="13.7109375" style="143" customWidth="1"/>
    <col min="9208" max="9208" width="16.42578125" style="143" bestFit="1" customWidth="1"/>
    <col min="9209" max="9211" width="17.140625" style="143" customWidth="1"/>
    <col min="9212" max="9212" width="18.5703125" style="143" bestFit="1" customWidth="1"/>
    <col min="9213" max="9213" width="25.140625" style="143" customWidth="1"/>
    <col min="9214" max="9214" width="27.7109375" style="143" customWidth="1"/>
    <col min="9215" max="9215" width="5.7109375" style="143" customWidth="1"/>
    <col min="9216" max="9216" width="12.5703125" style="143" customWidth="1"/>
    <col min="9217" max="9217" width="17.5703125" style="143" customWidth="1"/>
    <col min="9218" max="9220" width="9.140625" style="143"/>
    <col min="9221" max="9221" width="18.85546875" style="143" customWidth="1"/>
    <col min="9222" max="9222" width="16.85546875" style="143" customWidth="1"/>
    <col min="9223" max="9460" width="9.140625" style="143"/>
    <col min="9461" max="9461" width="6.5703125" style="143" customWidth="1"/>
    <col min="9462" max="9462" width="87.85546875" style="143" customWidth="1"/>
    <col min="9463" max="9463" width="13.7109375" style="143" customWidth="1"/>
    <col min="9464" max="9464" width="16.42578125" style="143" bestFit="1" customWidth="1"/>
    <col min="9465" max="9467" width="17.140625" style="143" customWidth="1"/>
    <col min="9468" max="9468" width="18.5703125" style="143" bestFit="1" customWidth="1"/>
    <col min="9469" max="9469" width="25.140625" style="143" customWidth="1"/>
    <col min="9470" max="9470" width="27.7109375" style="143" customWidth="1"/>
    <col min="9471" max="9471" width="5.7109375" style="143" customWidth="1"/>
    <col min="9472" max="9472" width="12.5703125" style="143" customWidth="1"/>
    <col min="9473" max="9473" width="17.5703125" style="143" customWidth="1"/>
    <col min="9474" max="9476" width="9.140625" style="143"/>
    <col min="9477" max="9477" width="18.85546875" style="143" customWidth="1"/>
    <col min="9478" max="9478" width="16.85546875" style="143" customWidth="1"/>
    <col min="9479" max="9716" width="9.140625" style="143"/>
    <col min="9717" max="9717" width="6.5703125" style="143" customWidth="1"/>
    <col min="9718" max="9718" width="87.85546875" style="143" customWidth="1"/>
    <col min="9719" max="9719" width="13.7109375" style="143" customWidth="1"/>
    <col min="9720" max="9720" width="16.42578125" style="143" bestFit="1" customWidth="1"/>
    <col min="9721" max="9723" width="17.140625" style="143" customWidth="1"/>
    <col min="9724" max="9724" width="18.5703125" style="143" bestFit="1" customWidth="1"/>
    <col min="9725" max="9725" width="25.140625" style="143" customWidth="1"/>
    <col min="9726" max="9726" width="27.7109375" style="143" customWidth="1"/>
    <col min="9727" max="9727" width="5.7109375" style="143" customWidth="1"/>
    <col min="9728" max="9728" width="12.5703125" style="143" customWidth="1"/>
    <col min="9729" max="9729" width="17.5703125" style="143" customWidth="1"/>
    <col min="9730" max="9732" width="9.140625" style="143"/>
    <col min="9733" max="9733" width="18.85546875" style="143" customWidth="1"/>
    <col min="9734" max="9734" width="16.85546875" style="143" customWidth="1"/>
    <col min="9735" max="9972" width="9.140625" style="143"/>
    <col min="9973" max="9973" width="6.5703125" style="143" customWidth="1"/>
    <col min="9974" max="9974" width="87.85546875" style="143" customWidth="1"/>
    <col min="9975" max="9975" width="13.7109375" style="143" customWidth="1"/>
    <col min="9976" max="9976" width="16.42578125" style="143" bestFit="1" customWidth="1"/>
    <col min="9977" max="9979" width="17.140625" style="143" customWidth="1"/>
    <col min="9980" max="9980" width="18.5703125" style="143" bestFit="1" customWidth="1"/>
    <col min="9981" max="9981" width="25.140625" style="143" customWidth="1"/>
    <col min="9982" max="9982" width="27.7109375" style="143" customWidth="1"/>
    <col min="9983" max="9983" width="5.7109375" style="143" customWidth="1"/>
    <col min="9984" max="9984" width="12.5703125" style="143" customWidth="1"/>
    <col min="9985" max="9985" width="17.5703125" style="143" customWidth="1"/>
    <col min="9986" max="9988" width="9.140625" style="143"/>
    <col min="9989" max="9989" width="18.85546875" style="143" customWidth="1"/>
    <col min="9990" max="9990" width="16.85546875" style="143" customWidth="1"/>
    <col min="9991" max="10228" width="9.140625" style="143"/>
    <col min="10229" max="10229" width="6.5703125" style="143" customWidth="1"/>
    <col min="10230" max="10230" width="87.85546875" style="143" customWidth="1"/>
    <col min="10231" max="10231" width="13.7109375" style="143" customWidth="1"/>
    <col min="10232" max="10232" width="16.42578125" style="143" bestFit="1" customWidth="1"/>
    <col min="10233" max="10235" width="17.140625" style="143" customWidth="1"/>
    <col min="10236" max="10236" width="18.5703125" style="143" bestFit="1" customWidth="1"/>
    <col min="10237" max="10237" width="25.140625" style="143" customWidth="1"/>
    <col min="10238" max="10238" width="27.7109375" style="143" customWidth="1"/>
    <col min="10239" max="10239" width="5.7109375" style="143" customWidth="1"/>
    <col min="10240" max="10240" width="12.5703125" style="143" customWidth="1"/>
    <col min="10241" max="10241" width="17.5703125" style="143" customWidth="1"/>
    <col min="10242" max="10244" width="9.140625" style="143"/>
    <col min="10245" max="10245" width="18.85546875" style="143" customWidth="1"/>
    <col min="10246" max="10246" width="16.85546875" style="143" customWidth="1"/>
    <col min="10247" max="10484" width="9.140625" style="143"/>
    <col min="10485" max="10485" width="6.5703125" style="143" customWidth="1"/>
    <col min="10486" max="10486" width="87.85546875" style="143" customWidth="1"/>
    <col min="10487" max="10487" width="13.7109375" style="143" customWidth="1"/>
    <col min="10488" max="10488" width="16.42578125" style="143" bestFit="1" customWidth="1"/>
    <col min="10489" max="10491" width="17.140625" style="143" customWidth="1"/>
    <col min="10492" max="10492" width="18.5703125" style="143" bestFit="1" customWidth="1"/>
    <col min="10493" max="10493" width="25.140625" style="143" customWidth="1"/>
    <col min="10494" max="10494" width="27.7109375" style="143" customWidth="1"/>
    <col min="10495" max="10495" width="5.7109375" style="143" customWidth="1"/>
    <col min="10496" max="10496" width="12.5703125" style="143" customWidth="1"/>
    <col min="10497" max="10497" width="17.5703125" style="143" customWidth="1"/>
    <col min="10498" max="10500" width="9.140625" style="143"/>
    <col min="10501" max="10501" width="18.85546875" style="143" customWidth="1"/>
    <col min="10502" max="10502" width="16.85546875" style="143" customWidth="1"/>
    <col min="10503" max="10740" width="9.140625" style="143"/>
    <col min="10741" max="10741" width="6.5703125" style="143" customWidth="1"/>
    <col min="10742" max="10742" width="87.85546875" style="143" customWidth="1"/>
    <col min="10743" max="10743" width="13.7109375" style="143" customWidth="1"/>
    <col min="10744" max="10744" width="16.42578125" style="143" bestFit="1" customWidth="1"/>
    <col min="10745" max="10747" width="17.140625" style="143" customWidth="1"/>
    <col min="10748" max="10748" width="18.5703125" style="143" bestFit="1" customWidth="1"/>
    <col min="10749" max="10749" width="25.140625" style="143" customWidth="1"/>
    <col min="10750" max="10750" width="27.7109375" style="143" customWidth="1"/>
    <col min="10751" max="10751" width="5.7109375" style="143" customWidth="1"/>
    <col min="10752" max="10752" width="12.5703125" style="143" customWidth="1"/>
    <col min="10753" max="10753" width="17.5703125" style="143" customWidth="1"/>
    <col min="10754" max="10756" width="9.140625" style="143"/>
    <col min="10757" max="10757" width="18.85546875" style="143" customWidth="1"/>
    <col min="10758" max="10758" width="16.85546875" style="143" customWidth="1"/>
    <col min="10759" max="10996" width="9.140625" style="143"/>
    <col min="10997" max="10997" width="6.5703125" style="143" customWidth="1"/>
    <col min="10998" max="10998" width="87.85546875" style="143" customWidth="1"/>
    <col min="10999" max="10999" width="13.7109375" style="143" customWidth="1"/>
    <col min="11000" max="11000" width="16.42578125" style="143" bestFit="1" customWidth="1"/>
    <col min="11001" max="11003" width="17.140625" style="143" customWidth="1"/>
    <col min="11004" max="11004" width="18.5703125" style="143" bestFit="1" customWidth="1"/>
    <col min="11005" max="11005" width="25.140625" style="143" customWidth="1"/>
    <col min="11006" max="11006" width="27.7109375" style="143" customWidth="1"/>
    <col min="11007" max="11007" width="5.7109375" style="143" customWidth="1"/>
    <col min="11008" max="11008" width="12.5703125" style="143" customWidth="1"/>
    <col min="11009" max="11009" width="17.5703125" style="143" customWidth="1"/>
    <col min="11010" max="11012" width="9.140625" style="143"/>
    <col min="11013" max="11013" width="18.85546875" style="143" customWidth="1"/>
    <col min="11014" max="11014" width="16.85546875" style="143" customWidth="1"/>
    <col min="11015" max="11252" width="9.140625" style="143"/>
    <col min="11253" max="11253" width="6.5703125" style="143" customWidth="1"/>
    <col min="11254" max="11254" width="87.85546875" style="143" customWidth="1"/>
    <col min="11255" max="11255" width="13.7109375" style="143" customWidth="1"/>
    <col min="11256" max="11256" width="16.42578125" style="143" bestFit="1" customWidth="1"/>
    <col min="11257" max="11259" width="17.140625" style="143" customWidth="1"/>
    <col min="11260" max="11260" width="18.5703125" style="143" bestFit="1" customWidth="1"/>
    <col min="11261" max="11261" width="25.140625" style="143" customWidth="1"/>
    <col min="11262" max="11262" width="27.7109375" style="143" customWidth="1"/>
    <col min="11263" max="11263" width="5.7109375" style="143" customWidth="1"/>
    <col min="11264" max="11264" width="12.5703125" style="143" customWidth="1"/>
    <col min="11265" max="11265" width="17.5703125" style="143" customWidth="1"/>
    <col min="11266" max="11268" width="9.140625" style="143"/>
    <col min="11269" max="11269" width="18.85546875" style="143" customWidth="1"/>
    <col min="11270" max="11270" width="16.85546875" style="143" customWidth="1"/>
    <col min="11271" max="11508" width="9.140625" style="143"/>
    <col min="11509" max="11509" width="6.5703125" style="143" customWidth="1"/>
    <col min="11510" max="11510" width="87.85546875" style="143" customWidth="1"/>
    <col min="11511" max="11511" width="13.7109375" style="143" customWidth="1"/>
    <col min="11512" max="11512" width="16.42578125" style="143" bestFit="1" customWidth="1"/>
    <col min="11513" max="11515" width="17.140625" style="143" customWidth="1"/>
    <col min="11516" max="11516" width="18.5703125" style="143" bestFit="1" customWidth="1"/>
    <col min="11517" max="11517" width="25.140625" style="143" customWidth="1"/>
    <col min="11518" max="11518" width="27.7109375" style="143" customWidth="1"/>
    <col min="11519" max="11519" width="5.7109375" style="143" customWidth="1"/>
    <col min="11520" max="11520" width="12.5703125" style="143" customWidth="1"/>
    <col min="11521" max="11521" width="17.5703125" style="143" customWidth="1"/>
    <col min="11522" max="11524" width="9.140625" style="143"/>
    <col min="11525" max="11525" width="18.85546875" style="143" customWidth="1"/>
    <col min="11526" max="11526" width="16.85546875" style="143" customWidth="1"/>
    <col min="11527" max="11764" width="9.140625" style="143"/>
    <col min="11765" max="11765" width="6.5703125" style="143" customWidth="1"/>
    <col min="11766" max="11766" width="87.85546875" style="143" customWidth="1"/>
    <col min="11767" max="11767" width="13.7109375" style="143" customWidth="1"/>
    <col min="11768" max="11768" width="16.42578125" style="143" bestFit="1" customWidth="1"/>
    <col min="11769" max="11771" width="17.140625" style="143" customWidth="1"/>
    <col min="11772" max="11772" width="18.5703125" style="143" bestFit="1" customWidth="1"/>
    <col min="11773" max="11773" width="25.140625" style="143" customWidth="1"/>
    <col min="11774" max="11774" width="27.7109375" style="143" customWidth="1"/>
    <col min="11775" max="11775" width="5.7109375" style="143" customWidth="1"/>
    <col min="11776" max="11776" width="12.5703125" style="143" customWidth="1"/>
    <col min="11777" max="11777" width="17.5703125" style="143" customWidth="1"/>
    <col min="11778" max="11780" width="9.140625" style="143"/>
    <col min="11781" max="11781" width="18.85546875" style="143" customWidth="1"/>
    <col min="11782" max="11782" width="16.85546875" style="143" customWidth="1"/>
    <col min="11783" max="12020" width="9.140625" style="143"/>
    <col min="12021" max="12021" width="6.5703125" style="143" customWidth="1"/>
    <col min="12022" max="12022" width="87.85546875" style="143" customWidth="1"/>
    <col min="12023" max="12023" width="13.7109375" style="143" customWidth="1"/>
    <col min="12024" max="12024" width="16.42578125" style="143" bestFit="1" customWidth="1"/>
    <col min="12025" max="12027" width="17.140625" style="143" customWidth="1"/>
    <col min="12028" max="12028" width="18.5703125" style="143" bestFit="1" customWidth="1"/>
    <col min="12029" max="12029" width="25.140625" style="143" customWidth="1"/>
    <col min="12030" max="12030" width="27.7109375" style="143" customWidth="1"/>
    <col min="12031" max="12031" width="5.7109375" style="143" customWidth="1"/>
    <col min="12032" max="12032" width="12.5703125" style="143" customWidth="1"/>
    <col min="12033" max="12033" width="17.5703125" style="143" customWidth="1"/>
    <col min="12034" max="12036" width="9.140625" style="143"/>
    <col min="12037" max="12037" width="18.85546875" style="143" customWidth="1"/>
    <col min="12038" max="12038" width="16.85546875" style="143" customWidth="1"/>
    <col min="12039" max="12276" width="9.140625" style="143"/>
    <col min="12277" max="12277" width="6.5703125" style="143" customWidth="1"/>
    <col min="12278" max="12278" width="87.85546875" style="143" customWidth="1"/>
    <col min="12279" max="12279" width="13.7109375" style="143" customWidth="1"/>
    <col min="12280" max="12280" width="16.42578125" style="143" bestFit="1" customWidth="1"/>
    <col min="12281" max="12283" width="17.140625" style="143" customWidth="1"/>
    <col min="12284" max="12284" width="18.5703125" style="143" bestFit="1" customWidth="1"/>
    <col min="12285" max="12285" width="25.140625" style="143" customWidth="1"/>
    <col min="12286" max="12286" width="27.7109375" style="143" customWidth="1"/>
    <col min="12287" max="12287" width="5.7109375" style="143" customWidth="1"/>
    <col min="12288" max="12288" width="12.5703125" style="143" customWidth="1"/>
    <col min="12289" max="12289" width="17.5703125" style="143" customWidth="1"/>
    <col min="12290" max="12292" width="9.140625" style="143"/>
    <col min="12293" max="12293" width="18.85546875" style="143" customWidth="1"/>
    <col min="12294" max="12294" width="16.85546875" style="143" customWidth="1"/>
    <col min="12295" max="12532" width="9.140625" style="143"/>
    <col min="12533" max="12533" width="6.5703125" style="143" customWidth="1"/>
    <col min="12534" max="12534" width="87.85546875" style="143" customWidth="1"/>
    <col min="12535" max="12535" width="13.7109375" style="143" customWidth="1"/>
    <col min="12536" max="12536" width="16.42578125" style="143" bestFit="1" customWidth="1"/>
    <col min="12537" max="12539" width="17.140625" style="143" customWidth="1"/>
    <col min="12540" max="12540" width="18.5703125" style="143" bestFit="1" customWidth="1"/>
    <col min="12541" max="12541" width="25.140625" style="143" customWidth="1"/>
    <col min="12542" max="12542" width="27.7109375" style="143" customWidth="1"/>
    <col min="12543" max="12543" width="5.7109375" style="143" customWidth="1"/>
    <col min="12544" max="12544" width="12.5703125" style="143" customWidth="1"/>
    <col min="12545" max="12545" width="17.5703125" style="143" customWidth="1"/>
    <col min="12546" max="12548" width="9.140625" style="143"/>
    <col min="12549" max="12549" width="18.85546875" style="143" customWidth="1"/>
    <col min="12550" max="12550" width="16.85546875" style="143" customWidth="1"/>
    <col min="12551" max="12788" width="9.140625" style="143"/>
    <col min="12789" max="12789" width="6.5703125" style="143" customWidth="1"/>
    <col min="12790" max="12790" width="87.85546875" style="143" customWidth="1"/>
    <col min="12791" max="12791" width="13.7109375" style="143" customWidth="1"/>
    <col min="12792" max="12792" width="16.42578125" style="143" bestFit="1" customWidth="1"/>
    <col min="12793" max="12795" width="17.140625" style="143" customWidth="1"/>
    <col min="12796" max="12796" width="18.5703125" style="143" bestFit="1" customWidth="1"/>
    <col min="12797" max="12797" width="25.140625" style="143" customWidth="1"/>
    <col min="12798" max="12798" width="27.7109375" style="143" customWidth="1"/>
    <col min="12799" max="12799" width="5.7109375" style="143" customWidth="1"/>
    <col min="12800" max="12800" width="12.5703125" style="143" customWidth="1"/>
    <col min="12801" max="12801" width="17.5703125" style="143" customWidth="1"/>
    <col min="12802" max="12804" width="9.140625" style="143"/>
    <col min="12805" max="12805" width="18.85546875" style="143" customWidth="1"/>
    <col min="12806" max="12806" width="16.85546875" style="143" customWidth="1"/>
    <col min="12807" max="13044" width="9.140625" style="143"/>
    <col min="13045" max="13045" width="6.5703125" style="143" customWidth="1"/>
    <col min="13046" max="13046" width="87.85546875" style="143" customWidth="1"/>
    <col min="13047" max="13047" width="13.7109375" style="143" customWidth="1"/>
    <col min="13048" max="13048" width="16.42578125" style="143" bestFit="1" customWidth="1"/>
    <col min="13049" max="13051" width="17.140625" style="143" customWidth="1"/>
    <col min="13052" max="13052" width="18.5703125" style="143" bestFit="1" customWidth="1"/>
    <col min="13053" max="13053" width="25.140625" style="143" customWidth="1"/>
    <col min="13054" max="13054" width="27.7109375" style="143" customWidth="1"/>
    <col min="13055" max="13055" width="5.7109375" style="143" customWidth="1"/>
    <col min="13056" max="13056" width="12.5703125" style="143" customWidth="1"/>
    <col min="13057" max="13057" width="17.5703125" style="143" customWidth="1"/>
    <col min="13058" max="13060" width="9.140625" style="143"/>
    <col min="13061" max="13061" width="18.85546875" style="143" customWidth="1"/>
    <col min="13062" max="13062" width="16.85546875" style="143" customWidth="1"/>
    <col min="13063" max="13300" width="9.140625" style="143"/>
    <col min="13301" max="13301" width="6.5703125" style="143" customWidth="1"/>
    <col min="13302" max="13302" width="87.85546875" style="143" customWidth="1"/>
    <col min="13303" max="13303" width="13.7109375" style="143" customWidth="1"/>
    <col min="13304" max="13304" width="16.42578125" style="143" bestFit="1" customWidth="1"/>
    <col min="13305" max="13307" width="17.140625" style="143" customWidth="1"/>
    <col min="13308" max="13308" width="18.5703125" style="143" bestFit="1" customWidth="1"/>
    <col min="13309" max="13309" width="25.140625" style="143" customWidth="1"/>
    <col min="13310" max="13310" width="27.7109375" style="143" customWidth="1"/>
    <col min="13311" max="13311" width="5.7109375" style="143" customWidth="1"/>
    <col min="13312" max="13312" width="12.5703125" style="143" customWidth="1"/>
    <col min="13313" max="13313" width="17.5703125" style="143" customWidth="1"/>
    <col min="13314" max="13316" width="9.140625" style="143"/>
    <col min="13317" max="13317" width="18.85546875" style="143" customWidth="1"/>
    <col min="13318" max="13318" width="16.85546875" style="143" customWidth="1"/>
    <col min="13319" max="13556" width="9.140625" style="143"/>
    <col min="13557" max="13557" width="6.5703125" style="143" customWidth="1"/>
    <col min="13558" max="13558" width="87.85546875" style="143" customWidth="1"/>
    <col min="13559" max="13559" width="13.7109375" style="143" customWidth="1"/>
    <col min="13560" max="13560" width="16.42578125" style="143" bestFit="1" customWidth="1"/>
    <col min="13561" max="13563" width="17.140625" style="143" customWidth="1"/>
    <col min="13564" max="13564" width="18.5703125" style="143" bestFit="1" customWidth="1"/>
    <col min="13565" max="13565" width="25.140625" style="143" customWidth="1"/>
    <col min="13566" max="13566" width="27.7109375" style="143" customWidth="1"/>
    <col min="13567" max="13567" width="5.7109375" style="143" customWidth="1"/>
    <col min="13568" max="13568" width="12.5703125" style="143" customWidth="1"/>
    <col min="13569" max="13569" width="17.5703125" style="143" customWidth="1"/>
    <col min="13570" max="13572" width="9.140625" style="143"/>
    <col min="13573" max="13573" width="18.85546875" style="143" customWidth="1"/>
    <col min="13574" max="13574" width="16.85546875" style="143" customWidth="1"/>
    <col min="13575" max="13812" width="9.140625" style="143"/>
    <col min="13813" max="13813" width="6.5703125" style="143" customWidth="1"/>
    <col min="13814" max="13814" width="87.85546875" style="143" customWidth="1"/>
    <col min="13815" max="13815" width="13.7109375" style="143" customWidth="1"/>
    <col min="13816" max="13816" width="16.42578125" style="143" bestFit="1" customWidth="1"/>
    <col min="13817" max="13819" width="17.140625" style="143" customWidth="1"/>
    <col min="13820" max="13820" width="18.5703125" style="143" bestFit="1" customWidth="1"/>
    <col min="13821" max="13821" width="25.140625" style="143" customWidth="1"/>
    <col min="13822" max="13822" width="27.7109375" style="143" customWidth="1"/>
    <col min="13823" max="13823" width="5.7109375" style="143" customWidth="1"/>
    <col min="13824" max="13824" width="12.5703125" style="143" customWidth="1"/>
    <col min="13825" max="13825" width="17.5703125" style="143" customWidth="1"/>
    <col min="13826" max="13828" width="9.140625" style="143"/>
    <col min="13829" max="13829" width="18.85546875" style="143" customWidth="1"/>
    <col min="13830" max="13830" width="16.85546875" style="143" customWidth="1"/>
    <col min="13831" max="14068" width="9.140625" style="143"/>
    <col min="14069" max="14069" width="6.5703125" style="143" customWidth="1"/>
    <col min="14070" max="14070" width="87.85546875" style="143" customWidth="1"/>
    <col min="14071" max="14071" width="13.7109375" style="143" customWidth="1"/>
    <col min="14072" max="14072" width="16.42578125" style="143" bestFit="1" customWidth="1"/>
    <col min="14073" max="14075" width="17.140625" style="143" customWidth="1"/>
    <col min="14076" max="14076" width="18.5703125" style="143" bestFit="1" customWidth="1"/>
    <col min="14077" max="14077" width="25.140625" style="143" customWidth="1"/>
    <col min="14078" max="14078" width="27.7109375" style="143" customWidth="1"/>
    <col min="14079" max="14079" width="5.7109375" style="143" customWidth="1"/>
    <col min="14080" max="14080" width="12.5703125" style="143" customWidth="1"/>
    <col min="14081" max="14081" width="17.5703125" style="143" customWidth="1"/>
    <col min="14082" max="14084" width="9.140625" style="143"/>
    <col min="14085" max="14085" width="18.85546875" style="143" customWidth="1"/>
    <col min="14086" max="14086" width="16.85546875" style="143" customWidth="1"/>
    <col min="14087" max="14324" width="9.140625" style="143"/>
    <col min="14325" max="14325" width="6.5703125" style="143" customWidth="1"/>
    <col min="14326" max="14326" width="87.85546875" style="143" customWidth="1"/>
    <col min="14327" max="14327" width="13.7109375" style="143" customWidth="1"/>
    <col min="14328" max="14328" width="16.42578125" style="143" bestFit="1" customWidth="1"/>
    <col min="14329" max="14331" width="17.140625" style="143" customWidth="1"/>
    <col min="14332" max="14332" width="18.5703125" style="143" bestFit="1" customWidth="1"/>
    <col min="14333" max="14333" width="25.140625" style="143" customWidth="1"/>
    <col min="14334" max="14334" width="27.7109375" style="143" customWidth="1"/>
    <col min="14335" max="14335" width="5.7109375" style="143" customWidth="1"/>
    <col min="14336" max="14336" width="12.5703125" style="143" customWidth="1"/>
    <col min="14337" max="14337" width="17.5703125" style="143" customWidth="1"/>
    <col min="14338" max="14340" width="9.140625" style="143"/>
    <col min="14341" max="14341" width="18.85546875" style="143" customWidth="1"/>
    <col min="14342" max="14342" width="16.85546875" style="143" customWidth="1"/>
    <col min="14343" max="14580" width="9.140625" style="143"/>
    <col min="14581" max="14581" width="6.5703125" style="143" customWidth="1"/>
    <col min="14582" max="14582" width="87.85546875" style="143" customWidth="1"/>
    <col min="14583" max="14583" width="13.7109375" style="143" customWidth="1"/>
    <col min="14584" max="14584" width="16.42578125" style="143" bestFit="1" customWidth="1"/>
    <col min="14585" max="14587" width="17.140625" style="143" customWidth="1"/>
    <col min="14588" max="14588" width="18.5703125" style="143" bestFit="1" customWidth="1"/>
    <col min="14589" max="14589" width="25.140625" style="143" customWidth="1"/>
    <col min="14590" max="14590" width="27.7109375" style="143" customWidth="1"/>
    <col min="14591" max="14591" width="5.7109375" style="143" customWidth="1"/>
    <col min="14592" max="14592" width="12.5703125" style="143" customWidth="1"/>
    <col min="14593" max="14593" width="17.5703125" style="143" customWidth="1"/>
    <col min="14594" max="14596" width="9.140625" style="143"/>
    <col min="14597" max="14597" width="18.85546875" style="143" customWidth="1"/>
    <col min="14598" max="14598" width="16.85546875" style="143" customWidth="1"/>
    <col min="14599" max="14836" width="9.140625" style="143"/>
    <col min="14837" max="14837" width="6.5703125" style="143" customWidth="1"/>
    <col min="14838" max="14838" width="87.85546875" style="143" customWidth="1"/>
    <col min="14839" max="14839" width="13.7109375" style="143" customWidth="1"/>
    <col min="14840" max="14840" width="16.42578125" style="143" bestFit="1" customWidth="1"/>
    <col min="14841" max="14843" width="17.140625" style="143" customWidth="1"/>
    <col min="14844" max="14844" width="18.5703125" style="143" bestFit="1" customWidth="1"/>
    <col min="14845" max="14845" width="25.140625" style="143" customWidth="1"/>
    <col min="14846" max="14846" width="27.7109375" style="143" customWidth="1"/>
    <col min="14847" max="14847" width="5.7109375" style="143" customWidth="1"/>
    <col min="14848" max="14848" width="12.5703125" style="143" customWidth="1"/>
    <col min="14849" max="14849" width="17.5703125" style="143" customWidth="1"/>
    <col min="14850" max="14852" width="9.140625" style="143"/>
    <col min="14853" max="14853" width="18.85546875" style="143" customWidth="1"/>
    <col min="14854" max="14854" width="16.85546875" style="143" customWidth="1"/>
    <col min="14855" max="15092" width="9.140625" style="143"/>
    <col min="15093" max="15093" width="6.5703125" style="143" customWidth="1"/>
    <col min="15094" max="15094" width="87.85546875" style="143" customWidth="1"/>
    <col min="15095" max="15095" width="13.7109375" style="143" customWidth="1"/>
    <col min="15096" max="15096" width="16.42578125" style="143" bestFit="1" customWidth="1"/>
    <col min="15097" max="15099" width="17.140625" style="143" customWidth="1"/>
    <col min="15100" max="15100" width="18.5703125" style="143" bestFit="1" customWidth="1"/>
    <col min="15101" max="15101" width="25.140625" style="143" customWidth="1"/>
    <col min="15102" max="15102" width="27.7109375" style="143" customWidth="1"/>
    <col min="15103" max="15103" width="5.7109375" style="143" customWidth="1"/>
    <col min="15104" max="15104" width="12.5703125" style="143" customWidth="1"/>
    <col min="15105" max="15105" width="17.5703125" style="143" customWidth="1"/>
    <col min="15106" max="15108" width="9.140625" style="143"/>
    <col min="15109" max="15109" width="18.85546875" style="143" customWidth="1"/>
    <col min="15110" max="15110" width="16.85546875" style="143" customWidth="1"/>
    <col min="15111" max="15348" width="9.140625" style="143"/>
    <col min="15349" max="15349" width="6.5703125" style="143" customWidth="1"/>
    <col min="15350" max="15350" width="87.85546875" style="143" customWidth="1"/>
    <col min="15351" max="15351" width="13.7109375" style="143" customWidth="1"/>
    <col min="15352" max="15352" width="16.42578125" style="143" bestFit="1" customWidth="1"/>
    <col min="15353" max="15355" width="17.140625" style="143" customWidth="1"/>
    <col min="15356" max="15356" width="18.5703125" style="143" bestFit="1" customWidth="1"/>
    <col min="15357" max="15357" width="25.140625" style="143" customWidth="1"/>
    <col min="15358" max="15358" width="27.7109375" style="143" customWidth="1"/>
    <col min="15359" max="15359" width="5.7109375" style="143" customWidth="1"/>
    <col min="15360" max="15360" width="12.5703125" style="143" customWidth="1"/>
    <col min="15361" max="15361" width="17.5703125" style="143" customWidth="1"/>
    <col min="15362" max="15364" width="9.140625" style="143"/>
    <col min="15365" max="15365" width="18.85546875" style="143" customWidth="1"/>
    <col min="15366" max="15366" width="16.85546875" style="143" customWidth="1"/>
    <col min="15367" max="15604" width="9.140625" style="143"/>
    <col min="15605" max="15605" width="6.5703125" style="143" customWidth="1"/>
    <col min="15606" max="15606" width="87.85546875" style="143" customWidth="1"/>
    <col min="15607" max="15607" width="13.7109375" style="143" customWidth="1"/>
    <col min="15608" max="15608" width="16.42578125" style="143" bestFit="1" customWidth="1"/>
    <col min="15609" max="15611" width="17.140625" style="143" customWidth="1"/>
    <col min="15612" max="15612" width="18.5703125" style="143" bestFit="1" customWidth="1"/>
    <col min="15613" max="15613" width="25.140625" style="143" customWidth="1"/>
    <col min="15614" max="15614" width="27.7109375" style="143" customWidth="1"/>
    <col min="15615" max="15615" width="5.7109375" style="143" customWidth="1"/>
    <col min="15616" max="15616" width="12.5703125" style="143" customWidth="1"/>
    <col min="15617" max="15617" width="17.5703125" style="143" customWidth="1"/>
    <col min="15618" max="15620" width="9.140625" style="143"/>
    <col min="15621" max="15621" width="18.85546875" style="143" customWidth="1"/>
    <col min="15622" max="15622" width="16.85546875" style="143" customWidth="1"/>
    <col min="15623" max="15860" width="9.140625" style="143"/>
    <col min="15861" max="15861" width="6.5703125" style="143" customWidth="1"/>
    <col min="15862" max="15862" width="87.85546875" style="143" customWidth="1"/>
    <col min="15863" max="15863" width="13.7109375" style="143" customWidth="1"/>
    <col min="15864" max="15864" width="16.42578125" style="143" bestFit="1" customWidth="1"/>
    <col min="15865" max="15867" width="17.140625" style="143" customWidth="1"/>
    <col min="15868" max="15868" width="18.5703125" style="143" bestFit="1" customWidth="1"/>
    <col min="15869" max="15869" width="25.140625" style="143" customWidth="1"/>
    <col min="15870" max="15870" width="27.7109375" style="143" customWidth="1"/>
    <col min="15871" max="15871" width="5.7109375" style="143" customWidth="1"/>
    <col min="15872" max="15872" width="12.5703125" style="143" customWidth="1"/>
    <col min="15873" max="15873" width="17.5703125" style="143" customWidth="1"/>
    <col min="15874" max="15876" width="9.140625" style="143"/>
    <col min="15877" max="15877" width="18.85546875" style="143" customWidth="1"/>
    <col min="15878" max="15878" width="16.85546875" style="143" customWidth="1"/>
    <col min="15879" max="16116" width="9.140625" style="143"/>
    <col min="16117" max="16117" width="6.5703125" style="143" customWidth="1"/>
    <col min="16118" max="16118" width="87.85546875" style="143" customWidth="1"/>
    <col min="16119" max="16119" width="13.7109375" style="143" customWidth="1"/>
    <col min="16120" max="16120" width="16.42578125" style="143" bestFit="1" customWidth="1"/>
    <col min="16121" max="16123" width="17.140625" style="143" customWidth="1"/>
    <col min="16124" max="16124" width="18.5703125" style="143" bestFit="1" customWidth="1"/>
    <col min="16125" max="16125" width="25.140625" style="143" customWidth="1"/>
    <col min="16126" max="16126" width="27.7109375" style="143" customWidth="1"/>
    <col min="16127" max="16127" width="5.7109375" style="143" customWidth="1"/>
    <col min="16128" max="16128" width="12.5703125" style="143" customWidth="1"/>
    <col min="16129" max="16129" width="17.5703125" style="143" customWidth="1"/>
    <col min="16130" max="16132" width="9.140625" style="143"/>
    <col min="16133" max="16133" width="18.85546875" style="143" customWidth="1"/>
    <col min="16134" max="16134" width="16.85546875" style="143" customWidth="1"/>
    <col min="16135" max="16384" width="9.140625" style="143"/>
  </cols>
  <sheetData>
    <row r="1" spans="1:6" ht="38.1" customHeight="1" x14ac:dyDescent="0.25">
      <c r="A1" s="323" t="s">
        <v>452</v>
      </c>
      <c r="B1" s="324"/>
      <c r="C1" s="324"/>
      <c r="D1" s="324"/>
      <c r="E1" s="324"/>
      <c r="F1" s="325"/>
    </row>
    <row r="2" spans="1:6" ht="36.75" customHeight="1" x14ac:dyDescent="0.25">
      <c r="A2" s="142" t="s">
        <v>440</v>
      </c>
      <c r="B2" s="142" t="s">
        <v>439</v>
      </c>
      <c r="C2" s="144" t="s">
        <v>441</v>
      </c>
      <c r="D2" s="142" t="s">
        <v>442</v>
      </c>
      <c r="E2" s="142" t="s">
        <v>446</v>
      </c>
      <c r="F2" s="142" t="s">
        <v>443</v>
      </c>
    </row>
    <row r="3" spans="1:6" ht="38.1" customHeight="1" x14ac:dyDescent="0.25">
      <c r="A3" s="26">
        <v>1</v>
      </c>
      <c r="B3" s="26"/>
      <c r="C3" s="145" t="s">
        <v>447</v>
      </c>
      <c r="D3" s="26" t="s">
        <v>444</v>
      </c>
      <c r="E3" s="26">
        <v>3</v>
      </c>
      <c r="F3" s="26"/>
    </row>
    <row r="4" spans="1:6" ht="38.1" customHeight="1" x14ac:dyDescent="0.25">
      <c r="A4" s="26">
        <v>2</v>
      </c>
      <c r="B4" s="26"/>
      <c r="C4" s="145" t="s">
        <v>448</v>
      </c>
      <c r="D4" s="26" t="s">
        <v>444</v>
      </c>
      <c r="E4" s="26">
        <v>0</v>
      </c>
      <c r="F4" s="26"/>
    </row>
    <row r="5" spans="1:6" ht="38.1" customHeight="1" x14ac:dyDescent="0.25">
      <c r="A5" s="26">
        <v>3</v>
      </c>
      <c r="B5" s="26"/>
      <c r="C5" s="145" t="s">
        <v>449</v>
      </c>
      <c r="D5" s="26" t="s">
        <v>444</v>
      </c>
      <c r="E5" s="26">
        <v>13</v>
      </c>
      <c r="F5" s="26"/>
    </row>
    <row r="6" spans="1:6" ht="38.1" customHeight="1" x14ac:dyDescent="0.25">
      <c r="A6" s="26">
        <v>4</v>
      </c>
      <c r="B6" s="26"/>
      <c r="C6" s="145" t="s">
        <v>450</v>
      </c>
      <c r="D6" s="26" t="s">
        <v>444</v>
      </c>
      <c r="E6" s="26">
        <v>0</v>
      </c>
      <c r="F6" s="26"/>
    </row>
    <row r="7" spans="1:6" ht="38.1" customHeight="1" x14ac:dyDescent="0.25"/>
    <row r="8" spans="1:6" ht="38.1" hidden="1" customHeight="1" x14ac:dyDescent="0.25"/>
    <row r="9" spans="1:6" ht="38.1" hidden="1" customHeight="1" x14ac:dyDescent="0.25">
      <c r="F9" s="146" t="s">
        <v>445</v>
      </c>
    </row>
    <row r="10" spans="1:6" ht="38.1" hidden="1" customHeight="1" x14ac:dyDescent="0.25"/>
    <row r="11" spans="1:6" ht="38.1" hidden="1" customHeight="1" x14ac:dyDescent="0.25"/>
    <row r="12" spans="1:6" ht="38.1" hidden="1" customHeight="1" x14ac:dyDescent="0.25"/>
    <row r="13" spans="1:6" ht="38.1" customHeight="1" x14ac:dyDescent="0.25">
      <c r="C13" s="149" t="s">
        <v>598</v>
      </c>
    </row>
    <row r="14" spans="1:6" ht="38.1" customHeight="1" x14ac:dyDescent="0.25"/>
    <row r="15" spans="1:6" ht="38.1" customHeight="1" x14ac:dyDescent="0.25"/>
    <row r="16" spans="1:6" ht="38.1" customHeight="1" x14ac:dyDescent="0.25"/>
    <row r="17" ht="38.1" customHeight="1" x14ac:dyDescent="0.25"/>
    <row r="18" ht="38.1" customHeight="1" x14ac:dyDescent="0.25"/>
    <row r="19" ht="38.1" customHeight="1" x14ac:dyDescent="0.25"/>
    <row r="20" ht="38.1" customHeight="1" x14ac:dyDescent="0.25"/>
    <row r="21" ht="38.1" customHeight="1" x14ac:dyDescent="0.25"/>
    <row r="22" ht="38.1" customHeight="1" x14ac:dyDescent="0.25"/>
    <row r="23" ht="38.1" customHeight="1" x14ac:dyDescent="0.25"/>
    <row r="24" ht="38.1" customHeight="1" x14ac:dyDescent="0.25"/>
    <row r="25" ht="38.1" customHeight="1" x14ac:dyDescent="0.25"/>
    <row r="26" ht="38.1" customHeight="1" x14ac:dyDescent="0.25"/>
    <row r="27" ht="38.1" customHeight="1" x14ac:dyDescent="0.25"/>
    <row r="28" ht="38.1" customHeight="1" x14ac:dyDescent="0.25"/>
    <row r="29" ht="38.1" customHeight="1" x14ac:dyDescent="0.25"/>
    <row r="30" ht="38.1" customHeight="1" x14ac:dyDescent="0.25"/>
    <row r="31" ht="38.1" customHeight="1" x14ac:dyDescent="0.25"/>
    <row r="32" ht="38.1" customHeight="1" x14ac:dyDescent="0.25"/>
    <row r="33" ht="38.1" customHeight="1" x14ac:dyDescent="0.25"/>
    <row r="34" ht="38.1" customHeight="1" x14ac:dyDescent="0.25"/>
    <row r="35" ht="38.1" customHeight="1" x14ac:dyDescent="0.25"/>
    <row r="36" ht="38.1" customHeight="1" x14ac:dyDescent="0.25"/>
    <row r="37" ht="38.1" customHeight="1" x14ac:dyDescent="0.25"/>
    <row r="38" ht="38.1" customHeight="1" x14ac:dyDescent="0.25"/>
    <row r="39" ht="38.1" customHeight="1" x14ac:dyDescent="0.25"/>
    <row r="40" ht="38.1" customHeight="1" x14ac:dyDescent="0.25"/>
    <row r="41" ht="38.1" customHeight="1" x14ac:dyDescent="0.25"/>
    <row r="42" ht="38.1" customHeight="1" x14ac:dyDescent="0.25"/>
    <row r="43" ht="38.1" customHeight="1" x14ac:dyDescent="0.25"/>
    <row r="44" ht="38.1" customHeight="1" x14ac:dyDescent="0.25"/>
    <row r="45" ht="38.1" customHeight="1" x14ac:dyDescent="0.25"/>
    <row r="46" ht="38.1" customHeight="1" x14ac:dyDescent="0.25"/>
    <row r="47" ht="38.1" customHeight="1" x14ac:dyDescent="0.25"/>
    <row r="48" ht="38.1" customHeight="1" x14ac:dyDescent="0.25"/>
    <row r="49" ht="38.1" customHeight="1" x14ac:dyDescent="0.25"/>
    <row r="50" ht="38.1" customHeight="1" x14ac:dyDescent="0.25"/>
    <row r="51" ht="38.1" customHeight="1" x14ac:dyDescent="0.25"/>
    <row r="52" ht="38.1" customHeight="1" x14ac:dyDescent="0.25"/>
    <row r="53" ht="38.1" customHeight="1" x14ac:dyDescent="0.25"/>
    <row r="54" ht="38.1" customHeight="1" x14ac:dyDescent="0.25"/>
    <row r="55" ht="38.1" customHeight="1" x14ac:dyDescent="0.25"/>
    <row r="56" ht="38.1" customHeight="1" x14ac:dyDescent="0.25"/>
    <row r="57" ht="38.1" customHeight="1" x14ac:dyDescent="0.25"/>
    <row r="58" ht="38.1" customHeight="1" x14ac:dyDescent="0.25"/>
    <row r="59" ht="38.1" customHeight="1" x14ac:dyDescent="0.25"/>
    <row r="60" ht="38.1" customHeight="1" x14ac:dyDescent="0.25"/>
    <row r="61" ht="38.1" customHeight="1" x14ac:dyDescent="0.25"/>
    <row r="62" ht="38.1" customHeight="1" x14ac:dyDescent="0.25"/>
    <row r="63" ht="38.1" customHeight="1" x14ac:dyDescent="0.25"/>
    <row r="64" ht="38.1" customHeight="1" x14ac:dyDescent="0.25"/>
    <row r="65" ht="38.1" customHeight="1" x14ac:dyDescent="0.25"/>
    <row r="66" ht="38.1" customHeight="1" x14ac:dyDescent="0.25"/>
    <row r="67" ht="38.1" customHeight="1" x14ac:dyDescent="0.25"/>
    <row r="68" ht="38.1" customHeight="1" x14ac:dyDescent="0.25"/>
    <row r="69" ht="38.1" customHeight="1" x14ac:dyDescent="0.25"/>
    <row r="70" ht="38.1" customHeight="1" x14ac:dyDescent="0.25"/>
    <row r="71" ht="38.1" customHeight="1" x14ac:dyDescent="0.25"/>
    <row r="72" ht="38.1" customHeight="1" x14ac:dyDescent="0.25"/>
    <row r="73" ht="38.1" customHeight="1" x14ac:dyDescent="0.25"/>
    <row r="74" ht="38.1" customHeight="1" x14ac:dyDescent="0.25"/>
    <row r="75" ht="38.1" customHeight="1" x14ac:dyDescent="0.25"/>
    <row r="76" ht="38.1" customHeight="1" x14ac:dyDescent="0.25"/>
    <row r="77" ht="38.1" customHeight="1" x14ac:dyDescent="0.25"/>
    <row r="78" ht="38.1" customHeight="1" x14ac:dyDescent="0.25"/>
    <row r="79" ht="38.1" customHeight="1" x14ac:dyDescent="0.25"/>
    <row r="80" ht="38.1" customHeight="1" x14ac:dyDescent="0.25"/>
    <row r="81" ht="38.1" customHeight="1" x14ac:dyDescent="0.25"/>
    <row r="82" ht="38.1" customHeight="1" x14ac:dyDescent="0.25"/>
    <row r="83" ht="38.1" customHeight="1" x14ac:dyDescent="0.25"/>
    <row r="84" ht="38.1" customHeight="1" x14ac:dyDescent="0.25"/>
    <row r="85" ht="38.1" customHeight="1" x14ac:dyDescent="0.25"/>
    <row r="86" ht="38.1" customHeight="1" x14ac:dyDescent="0.25"/>
    <row r="87" ht="38.1" customHeight="1" x14ac:dyDescent="0.25"/>
    <row r="88" ht="38.1" customHeight="1" x14ac:dyDescent="0.25"/>
    <row r="89" ht="38.1" customHeight="1" x14ac:dyDescent="0.25"/>
    <row r="90" ht="38.1" customHeight="1" x14ac:dyDescent="0.25"/>
    <row r="91" ht="38.1" customHeight="1" x14ac:dyDescent="0.25"/>
    <row r="92" ht="38.1" customHeight="1" x14ac:dyDescent="0.25"/>
    <row r="93" ht="38.1" customHeight="1" x14ac:dyDescent="0.25"/>
    <row r="94" ht="38.1" customHeight="1" x14ac:dyDescent="0.25"/>
    <row r="95" ht="38.1" customHeight="1" x14ac:dyDescent="0.25"/>
    <row r="96" ht="38.1" customHeight="1" x14ac:dyDescent="0.25"/>
    <row r="97" ht="38.1" customHeight="1" x14ac:dyDescent="0.25"/>
    <row r="98" ht="38.1" customHeight="1" x14ac:dyDescent="0.25"/>
    <row r="99" ht="38.1" customHeight="1" x14ac:dyDescent="0.25"/>
    <row r="100" ht="38.1" customHeight="1" x14ac:dyDescent="0.25"/>
    <row r="101" ht="38.1" customHeight="1" x14ac:dyDescent="0.25"/>
    <row r="102" ht="38.1" customHeight="1" x14ac:dyDescent="0.25"/>
    <row r="103" ht="38.1" customHeight="1" x14ac:dyDescent="0.25"/>
    <row r="104" ht="38.1" customHeight="1" x14ac:dyDescent="0.25"/>
    <row r="105" ht="38.1" customHeight="1" x14ac:dyDescent="0.25"/>
    <row r="106" ht="38.1" customHeight="1" x14ac:dyDescent="0.25"/>
    <row r="107" ht="38.1" customHeight="1" x14ac:dyDescent="0.25"/>
    <row r="108" ht="38.1" customHeight="1" x14ac:dyDescent="0.25"/>
    <row r="109" ht="38.1" customHeight="1" x14ac:dyDescent="0.25"/>
    <row r="110" ht="38.1" customHeight="1" x14ac:dyDescent="0.25"/>
    <row r="111" ht="38.1" customHeight="1" x14ac:dyDescent="0.25"/>
    <row r="112" ht="38.1" customHeight="1" x14ac:dyDescent="0.25"/>
    <row r="113" ht="38.1" customHeight="1" x14ac:dyDescent="0.25"/>
    <row r="114" ht="38.1" customHeight="1" x14ac:dyDescent="0.25"/>
    <row r="115" ht="38.1" customHeight="1" x14ac:dyDescent="0.25"/>
    <row r="116" ht="38.1" customHeight="1" x14ac:dyDescent="0.25"/>
    <row r="117" ht="38.1" customHeight="1" x14ac:dyDescent="0.25"/>
    <row r="118" ht="38.1" customHeight="1" x14ac:dyDescent="0.25"/>
    <row r="119" ht="38.1" customHeight="1" x14ac:dyDescent="0.25"/>
    <row r="120" ht="38.1" customHeight="1" x14ac:dyDescent="0.25"/>
  </sheetData>
  <mergeCells count="1">
    <mergeCell ref="A1:F1"/>
  </mergeCells>
  <pageMargins left="0.7" right="0.7" top="0.75" bottom="0.75" header="0.3" footer="0.3"/>
  <pageSetup paperSize="9" scale="49" orientation="portrait" verticalDpi="0" r:id="rId1"/>
  <headerFooter>
    <oddHeader xml:space="preserve">&amp;C&amp;12Classification: &amp;KFF0000Project Confidential&amp;8&amp;K000000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66"/>
  <sheetViews>
    <sheetView workbookViewId="0">
      <selection activeCell="K53" sqref="K53:K57"/>
    </sheetView>
  </sheetViews>
  <sheetFormatPr defaultRowHeight="15" x14ac:dyDescent="0.25"/>
  <cols>
    <col min="1" max="1" width="9.140625" style="35"/>
    <col min="2" max="2" width="57.42578125" style="72" bestFit="1" customWidth="1"/>
    <col min="3" max="3" width="21.7109375" style="35" customWidth="1"/>
    <col min="4" max="4" width="11" style="35" customWidth="1"/>
    <col min="5" max="5" width="19.5703125" style="34" customWidth="1"/>
    <col min="6" max="6" width="11.42578125" style="35" customWidth="1"/>
    <col min="7" max="8" width="12.140625" style="35" hidden="1" customWidth="1"/>
    <col min="9" max="9" width="14.140625" style="35" hidden="1" customWidth="1"/>
    <col min="10" max="10" width="8" style="35" hidden="1" customWidth="1"/>
    <col min="11" max="11" width="24.85546875" style="34" hidden="1" customWidth="1"/>
    <col min="12" max="12" width="18.85546875" style="34" hidden="1" customWidth="1"/>
    <col min="13" max="14" width="15.28515625" style="35" hidden="1" customWidth="1"/>
    <col min="15" max="15" width="17.140625" style="35" hidden="1" customWidth="1"/>
    <col min="16" max="16" width="14.7109375" style="35" hidden="1" customWidth="1"/>
    <col min="17" max="21" width="13.7109375" style="35" hidden="1" customWidth="1"/>
    <col min="22" max="23" width="13.7109375" style="35" customWidth="1"/>
    <col min="24" max="24" width="17.85546875" style="35" bestFit="1" customWidth="1"/>
    <col min="25" max="25" width="10.140625" style="35" bestFit="1" customWidth="1"/>
    <col min="26" max="26" width="9.42578125" style="35" customWidth="1"/>
    <col min="27" max="27" width="42.28515625" style="35" customWidth="1"/>
    <col min="28" max="28" width="22" style="35" customWidth="1"/>
    <col min="29" max="29" width="15.85546875" style="35" customWidth="1"/>
    <col min="30" max="30" width="12.42578125" style="35" customWidth="1"/>
    <col min="31" max="31" width="10.140625" style="35" customWidth="1"/>
    <col min="32" max="32" width="9" style="35" customWidth="1"/>
    <col min="33" max="33" width="11.7109375" style="35" customWidth="1"/>
    <col min="34" max="34" width="39.140625" style="35" customWidth="1"/>
    <col min="35" max="35" width="11.85546875" style="35" customWidth="1"/>
    <col min="36" max="36" width="17.140625" style="35" customWidth="1"/>
    <col min="37" max="37" width="21.5703125" style="35" customWidth="1"/>
    <col min="38" max="38" width="13.42578125" style="35" customWidth="1"/>
    <col min="39" max="39" width="16.42578125" style="35" customWidth="1"/>
    <col min="40" max="40" width="15.85546875" style="35" customWidth="1"/>
    <col min="41" max="41" width="19.7109375" style="35" customWidth="1"/>
    <col min="42" max="42" width="13.5703125" style="35" customWidth="1"/>
    <col min="43" max="43" width="19.5703125" style="33" customWidth="1"/>
    <col min="44" max="16384" width="9.140625" style="35"/>
  </cols>
  <sheetData>
    <row r="1" spans="1:43" s="69" customFormat="1" ht="44.25" customHeight="1" x14ac:dyDescent="0.25">
      <c r="A1" s="326" t="s">
        <v>82</v>
      </c>
      <c r="B1" s="326"/>
      <c r="C1" s="326"/>
      <c r="D1" s="326"/>
      <c r="E1" s="326"/>
      <c r="F1" s="326"/>
      <c r="G1" s="326"/>
      <c r="H1" s="326"/>
      <c r="I1" s="326"/>
      <c r="J1" s="326"/>
      <c r="K1" s="327"/>
      <c r="L1" s="328"/>
      <c r="M1" s="329"/>
      <c r="N1" s="329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28"/>
      <c r="AQ1" s="28"/>
    </row>
    <row r="2" spans="1:43" ht="66.75" customHeight="1" x14ac:dyDescent="0.25">
      <c r="A2" s="29" t="s">
        <v>0</v>
      </c>
      <c r="B2" s="30" t="s">
        <v>1</v>
      </c>
      <c r="C2" s="29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/>
      <c r="I2" s="30" t="s">
        <v>7</v>
      </c>
      <c r="J2" s="30" t="s">
        <v>8</v>
      </c>
      <c r="K2" s="30" t="s">
        <v>9</v>
      </c>
      <c r="L2" s="31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29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29" t="s">
        <v>25</v>
      </c>
      <c r="AB2" s="29" t="s">
        <v>26</v>
      </c>
      <c r="AC2" s="30" t="s">
        <v>27</v>
      </c>
      <c r="AD2" s="30" t="s">
        <v>28</v>
      </c>
      <c r="AE2" s="29" t="s">
        <v>29</v>
      </c>
      <c r="AF2" s="30" t="s">
        <v>30</v>
      </c>
      <c r="AG2" s="30" t="s">
        <v>31</v>
      </c>
      <c r="AH2" s="29" t="s">
        <v>32</v>
      </c>
      <c r="AI2" s="30" t="s">
        <v>33</v>
      </c>
      <c r="AJ2" s="30" t="s">
        <v>34</v>
      </c>
      <c r="AK2" s="30" t="s">
        <v>35</v>
      </c>
      <c r="AL2" s="30" t="s">
        <v>4</v>
      </c>
      <c r="AM2" s="32" t="s">
        <v>36</v>
      </c>
    </row>
    <row r="3" spans="1:43" ht="30" customHeight="1" x14ac:dyDescent="0.25">
      <c r="A3" s="54">
        <v>2</v>
      </c>
      <c r="B3" s="58" t="s">
        <v>129</v>
      </c>
      <c r="C3" s="120" t="s">
        <v>130</v>
      </c>
      <c r="D3" s="123">
        <v>1</v>
      </c>
      <c r="E3" s="25" t="s">
        <v>83</v>
      </c>
      <c r="F3" s="124" t="s">
        <v>37</v>
      </c>
      <c r="G3" s="125">
        <v>3.7</v>
      </c>
      <c r="H3" s="126">
        <v>5.5</v>
      </c>
      <c r="I3" s="120"/>
      <c r="J3" s="122">
        <v>1</v>
      </c>
      <c r="K3" s="128"/>
      <c r="L3" s="124" t="s">
        <v>38</v>
      </c>
      <c r="M3" s="124" t="s">
        <v>38</v>
      </c>
      <c r="N3" s="124" t="s">
        <v>38</v>
      </c>
      <c r="O3" s="127" t="s">
        <v>47</v>
      </c>
      <c r="P3" s="120">
        <v>78.53</v>
      </c>
      <c r="Q3" s="124" t="s">
        <v>39</v>
      </c>
      <c r="R3" s="122" t="s">
        <v>40</v>
      </c>
      <c r="S3" s="122">
        <v>3</v>
      </c>
      <c r="T3" s="122">
        <v>415</v>
      </c>
      <c r="U3" s="122">
        <v>50</v>
      </c>
      <c r="V3" s="122" t="s">
        <v>46</v>
      </c>
      <c r="W3" s="122" t="s">
        <v>41</v>
      </c>
      <c r="X3" s="122" t="s">
        <v>84</v>
      </c>
      <c r="Y3" s="23">
        <f t="shared" ref="Y3:Y66" si="0">IF($F3="W",$G3,0)*J3</f>
        <v>3.7</v>
      </c>
      <c r="Z3" s="23">
        <f t="shared" ref="Z3:Z66" si="1">IF($F3="S",$G3,0)*J3</f>
        <v>0</v>
      </c>
      <c r="AA3" s="47"/>
      <c r="AB3" s="27"/>
      <c r="AC3" s="23" t="s">
        <v>42</v>
      </c>
      <c r="AD3" s="23" t="s">
        <v>42</v>
      </c>
      <c r="AE3" s="23" t="s">
        <v>42</v>
      </c>
      <c r="AF3" s="23" t="s">
        <v>42</v>
      </c>
      <c r="AG3" s="23" t="s">
        <v>42</v>
      </c>
      <c r="AH3" s="25"/>
      <c r="AI3" s="25" t="s">
        <v>43</v>
      </c>
      <c r="AJ3" s="25" t="s">
        <v>64</v>
      </c>
      <c r="AK3" s="24" t="s">
        <v>44</v>
      </c>
      <c r="AL3" s="25" t="str">
        <f t="shared" ref="AL3:AL66" si="2">E3</f>
        <v>MCC</v>
      </c>
      <c r="AM3" s="48"/>
      <c r="AQ3" s="49"/>
    </row>
    <row r="4" spans="1:43" ht="30" customHeight="1" x14ac:dyDescent="0.25">
      <c r="A4" s="54">
        <v>2</v>
      </c>
      <c r="B4" s="58" t="s">
        <v>131</v>
      </c>
      <c r="C4" s="120" t="s">
        <v>132</v>
      </c>
      <c r="D4" s="123">
        <v>1</v>
      </c>
      <c r="E4" s="25" t="s">
        <v>83</v>
      </c>
      <c r="F4" s="124" t="s">
        <v>45</v>
      </c>
      <c r="G4" s="125">
        <v>3.7</v>
      </c>
      <c r="H4" s="126">
        <v>5.5</v>
      </c>
      <c r="I4" s="120"/>
      <c r="J4" s="122">
        <v>1</v>
      </c>
      <c r="K4" s="128"/>
      <c r="L4" s="124" t="s">
        <v>38</v>
      </c>
      <c r="M4" s="124" t="s">
        <v>38</v>
      </c>
      <c r="N4" s="124" t="s">
        <v>38</v>
      </c>
      <c r="O4" s="127" t="s">
        <v>47</v>
      </c>
      <c r="P4" s="120">
        <v>78.53</v>
      </c>
      <c r="Q4" s="124" t="s">
        <v>39</v>
      </c>
      <c r="R4" s="122" t="s">
        <v>40</v>
      </c>
      <c r="S4" s="122">
        <v>3</v>
      </c>
      <c r="T4" s="122">
        <v>415</v>
      </c>
      <c r="U4" s="122">
        <v>50</v>
      </c>
      <c r="V4" s="122" t="s">
        <v>46</v>
      </c>
      <c r="W4" s="122" t="s">
        <v>41</v>
      </c>
      <c r="X4" s="122" t="s">
        <v>84</v>
      </c>
      <c r="Y4" s="23">
        <f t="shared" si="0"/>
        <v>0</v>
      </c>
      <c r="Z4" s="23">
        <f t="shared" si="1"/>
        <v>3.7</v>
      </c>
      <c r="AA4" s="47"/>
      <c r="AB4" s="27"/>
      <c r="AC4" s="23" t="s">
        <v>42</v>
      </c>
      <c r="AD4" s="23" t="s">
        <v>42</v>
      </c>
      <c r="AE4" s="23" t="s">
        <v>42</v>
      </c>
      <c r="AF4" s="23" t="s">
        <v>42</v>
      </c>
      <c r="AG4" s="23" t="s">
        <v>42</v>
      </c>
      <c r="AH4" s="25"/>
      <c r="AI4" s="25" t="s">
        <v>43</v>
      </c>
      <c r="AJ4" s="25" t="s">
        <v>64</v>
      </c>
      <c r="AK4" s="24" t="s">
        <v>44</v>
      </c>
      <c r="AL4" s="25" t="str">
        <f t="shared" si="2"/>
        <v>MCC</v>
      </c>
      <c r="AM4" s="48"/>
      <c r="AQ4" s="49"/>
    </row>
    <row r="5" spans="1:43" ht="30" customHeight="1" x14ac:dyDescent="0.25">
      <c r="A5" s="54">
        <v>1</v>
      </c>
      <c r="B5" s="58" t="s">
        <v>127</v>
      </c>
      <c r="C5" s="120" t="s">
        <v>125</v>
      </c>
      <c r="D5" s="123">
        <v>1</v>
      </c>
      <c r="E5" s="25" t="s">
        <v>83</v>
      </c>
      <c r="F5" s="124" t="s">
        <v>37</v>
      </c>
      <c r="G5" s="125">
        <v>18.5</v>
      </c>
      <c r="H5" s="126">
        <v>18.5</v>
      </c>
      <c r="I5" s="120"/>
      <c r="J5" s="122">
        <v>1</v>
      </c>
      <c r="K5" s="128"/>
      <c r="L5" s="124" t="s">
        <v>38</v>
      </c>
      <c r="M5" s="124" t="s">
        <v>38</v>
      </c>
      <c r="N5" s="124" t="s">
        <v>38</v>
      </c>
      <c r="O5" s="127" t="s">
        <v>47</v>
      </c>
      <c r="P5" s="120">
        <v>78.53</v>
      </c>
      <c r="Q5" s="124" t="s">
        <v>39</v>
      </c>
      <c r="R5" s="122" t="s">
        <v>40</v>
      </c>
      <c r="S5" s="122">
        <v>3</v>
      </c>
      <c r="T5" s="122">
        <v>415</v>
      </c>
      <c r="U5" s="122">
        <v>50</v>
      </c>
      <c r="V5" s="122" t="s">
        <v>46</v>
      </c>
      <c r="W5" s="122" t="s">
        <v>41</v>
      </c>
      <c r="X5" s="122" t="s">
        <v>84</v>
      </c>
      <c r="Y5" s="23">
        <f t="shared" si="0"/>
        <v>18.5</v>
      </c>
      <c r="Z5" s="23">
        <f t="shared" si="1"/>
        <v>0</v>
      </c>
      <c r="AA5" s="47"/>
      <c r="AB5" s="27"/>
      <c r="AC5" s="23" t="s">
        <v>42</v>
      </c>
      <c r="AD5" s="23" t="s">
        <v>42</v>
      </c>
      <c r="AE5" s="23" t="s">
        <v>42</v>
      </c>
      <c r="AF5" s="23" t="s">
        <v>42</v>
      </c>
      <c r="AG5" s="23" t="s">
        <v>42</v>
      </c>
      <c r="AH5" s="25"/>
      <c r="AI5" s="25" t="s">
        <v>43</v>
      </c>
      <c r="AJ5" s="25" t="s">
        <v>64</v>
      </c>
      <c r="AK5" s="24" t="s">
        <v>44</v>
      </c>
      <c r="AL5" s="25" t="str">
        <f t="shared" si="2"/>
        <v>MCC</v>
      </c>
      <c r="AM5" s="48"/>
      <c r="AQ5" s="49"/>
    </row>
    <row r="6" spans="1:43" ht="30" customHeight="1" x14ac:dyDescent="0.25">
      <c r="A6" s="54">
        <v>1</v>
      </c>
      <c r="B6" s="58" t="s">
        <v>128</v>
      </c>
      <c r="C6" s="120" t="s">
        <v>126</v>
      </c>
      <c r="D6" s="123">
        <v>1</v>
      </c>
      <c r="E6" s="25" t="s">
        <v>83</v>
      </c>
      <c r="F6" s="124" t="s">
        <v>45</v>
      </c>
      <c r="G6" s="125">
        <v>18.5</v>
      </c>
      <c r="H6" s="126">
        <v>18.5</v>
      </c>
      <c r="I6" s="120"/>
      <c r="J6" s="122">
        <v>1</v>
      </c>
      <c r="K6" s="128"/>
      <c r="L6" s="124" t="s">
        <v>38</v>
      </c>
      <c r="M6" s="124" t="s">
        <v>38</v>
      </c>
      <c r="N6" s="124" t="s">
        <v>38</v>
      </c>
      <c r="O6" s="127" t="s">
        <v>47</v>
      </c>
      <c r="P6" s="120">
        <v>78.53</v>
      </c>
      <c r="Q6" s="124" t="s">
        <v>39</v>
      </c>
      <c r="R6" s="122" t="s">
        <v>40</v>
      </c>
      <c r="S6" s="122">
        <v>3</v>
      </c>
      <c r="T6" s="122">
        <v>415</v>
      </c>
      <c r="U6" s="122">
        <v>50</v>
      </c>
      <c r="V6" s="122" t="s">
        <v>46</v>
      </c>
      <c r="W6" s="122" t="s">
        <v>41</v>
      </c>
      <c r="X6" s="122" t="s">
        <v>84</v>
      </c>
      <c r="Y6" s="23">
        <f t="shared" si="0"/>
        <v>0</v>
      </c>
      <c r="Z6" s="23">
        <f t="shared" si="1"/>
        <v>18.5</v>
      </c>
      <c r="AA6" s="47"/>
      <c r="AB6" s="27"/>
      <c r="AC6" s="23" t="s">
        <v>42</v>
      </c>
      <c r="AD6" s="23" t="s">
        <v>42</v>
      </c>
      <c r="AE6" s="23" t="s">
        <v>42</v>
      </c>
      <c r="AF6" s="23" t="s">
        <v>42</v>
      </c>
      <c r="AG6" s="23" t="s">
        <v>42</v>
      </c>
      <c r="AH6" s="25"/>
      <c r="AI6" s="25" t="s">
        <v>43</v>
      </c>
      <c r="AJ6" s="25" t="s">
        <v>64</v>
      </c>
      <c r="AK6" s="24" t="s">
        <v>44</v>
      </c>
      <c r="AL6" s="25" t="str">
        <f t="shared" si="2"/>
        <v>MCC</v>
      </c>
      <c r="AM6" s="48"/>
      <c r="AQ6" s="49"/>
    </row>
    <row r="7" spans="1:43" ht="30" customHeight="1" x14ac:dyDescent="0.25">
      <c r="A7" s="54">
        <v>3</v>
      </c>
      <c r="B7" s="58" t="s">
        <v>137</v>
      </c>
      <c r="C7" s="120" t="s">
        <v>136</v>
      </c>
      <c r="D7" s="123">
        <v>1</v>
      </c>
      <c r="E7" s="25" t="s">
        <v>83</v>
      </c>
      <c r="F7" s="124" t="s">
        <v>37</v>
      </c>
      <c r="G7" s="125">
        <v>3.7</v>
      </c>
      <c r="H7" s="126">
        <v>5.5</v>
      </c>
      <c r="I7" s="120"/>
      <c r="J7" s="122">
        <v>1</v>
      </c>
      <c r="K7" s="120"/>
      <c r="L7" s="124" t="s">
        <v>38</v>
      </c>
      <c r="M7" s="124" t="s">
        <v>38</v>
      </c>
      <c r="N7" s="124" t="s">
        <v>38</v>
      </c>
      <c r="O7" s="127" t="s">
        <v>47</v>
      </c>
      <c r="P7" s="120">
        <v>23.34</v>
      </c>
      <c r="Q7" s="124" t="s">
        <v>39</v>
      </c>
      <c r="R7" s="122" t="s">
        <v>40</v>
      </c>
      <c r="S7" s="122">
        <v>3</v>
      </c>
      <c r="T7" s="122">
        <v>415</v>
      </c>
      <c r="U7" s="122">
        <v>50</v>
      </c>
      <c r="V7" s="122" t="s">
        <v>46</v>
      </c>
      <c r="W7" s="122" t="s">
        <v>41</v>
      </c>
      <c r="X7" s="122" t="s">
        <v>84</v>
      </c>
      <c r="Y7" s="23">
        <f t="shared" si="0"/>
        <v>3.7</v>
      </c>
      <c r="Z7" s="23">
        <f t="shared" si="1"/>
        <v>0</v>
      </c>
      <c r="AA7" s="47"/>
      <c r="AB7" s="27"/>
      <c r="AC7" s="23" t="s">
        <v>42</v>
      </c>
      <c r="AD7" s="23" t="s">
        <v>42</v>
      </c>
      <c r="AE7" s="23" t="s">
        <v>42</v>
      </c>
      <c r="AF7" s="23" t="s">
        <v>42</v>
      </c>
      <c r="AG7" s="23" t="s">
        <v>42</v>
      </c>
      <c r="AH7" s="25"/>
      <c r="AI7" s="25" t="s">
        <v>43</v>
      </c>
      <c r="AJ7" s="25" t="s">
        <v>64</v>
      </c>
      <c r="AK7" s="24" t="s">
        <v>44</v>
      </c>
      <c r="AL7" s="25" t="str">
        <f t="shared" si="2"/>
        <v>MCC</v>
      </c>
      <c r="AM7" s="48"/>
      <c r="AQ7" s="49"/>
    </row>
    <row r="8" spans="1:43" ht="30" customHeight="1" x14ac:dyDescent="0.25">
      <c r="A8" s="54">
        <v>3</v>
      </c>
      <c r="B8" s="58" t="s">
        <v>138</v>
      </c>
      <c r="C8" s="120" t="s">
        <v>139</v>
      </c>
      <c r="D8" s="123">
        <v>1</v>
      </c>
      <c r="E8" s="25" t="s">
        <v>83</v>
      </c>
      <c r="F8" s="124" t="s">
        <v>45</v>
      </c>
      <c r="G8" s="125">
        <v>3.7</v>
      </c>
      <c r="H8" s="126">
        <v>5.5</v>
      </c>
      <c r="I8" s="120"/>
      <c r="J8" s="122">
        <v>1</v>
      </c>
      <c r="K8" s="120"/>
      <c r="L8" s="124" t="s">
        <v>38</v>
      </c>
      <c r="M8" s="124" t="s">
        <v>38</v>
      </c>
      <c r="N8" s="124" t="s">
        <v>38</v>
      </c>
      <c r="O8" s="127" t="s">
        <v>47</v>
      </c>
      <c r="P8" s="120">
        <v>23.34</v>
      </c>
      <c r="Q8" s="124" t="s">
        <v>39</v>
      </c>
      <c r="R8" s="122" t="s">
        <v>40</v>
      </c>
      <c r="S8" s="122">
        <v>3</v>
      </c>
      <c r="T8" s="122">
        <v>415</v>
      </c>
      <c r="U8" s="122">
        <v>50</v>
      </c>
      <c r="V8" s="122" t="s">
        <v>46</v>
      </c>
      <c r="W8" s="122" t="s">
        <v>41</v>
      </c>
      <c r="X8" s="122" t="s">
        <v>84</v>
      </c>
      <c r="Y8" s="23">
        <f t="shared" si="0"/>
        <v>0</v>
      </c>
      <c r="Z8" s="23">
        <f t="shared" si="1"/>
        <v>3.7</v>
      </c>
      <c r="AA8" s="47"/>
      <c r="AB8" s="27"/>
      <c r="AC8" s="23" t="s">
        <v>42</v>
      </c>
      <c r="AD8" s="23" t="s">
        <v>42</v>
      </c>
      <c r="AE8" s="23" t="s">
        <v>42</v>
      </c>
      <c r="AF8" s="23" t="s">
        <v>42</v>
      </c>
      <c r="AG8" s="23" t="s">
        <v>42</v>
      </c>
      <c r="AH8" s="25"/>
      <c r="AI8" s="25" t="s">
        <v>43</v>
      </c>
      <c r="AJ8" s="25" t="s">
        <v>64</v>
      </c>
      <c r="AK8" s="24" t="s">
        <v>44</v>
      </c>
      <c r="AL8" s="25" t="str">
        <f t="shared" si="2"/>
        <v>MCC</v>
      </c>
      <c r="AM8" s="48"/>
      <c r="AQ8" s="49"/>
    </row>
    <row r="9" spans="1:43" ht="30" customHeight="1" x14ac:dyDescent="0.25">
      <c r="A9" s="54">
        <v>4</v>
      </c>
      <c r="B9" s="58" t="s">
        <v>140</v>
      </c>
      <c r="C9" s="120" t="s">
        <v>141</v>
      </c>
      <c r="D9" s="123">
        <v>1</v>
      </c>
      <c r="E9" s="25" t="s">
        <v>83</v>
      </c>
      <c r="F9" s="124" t="s">
        <v>37</v>
      </c>
      <c r="G9" s="125">
        <v>11</v>
      </c>
      <c r="H9" s="126">
        <v>11</v>
      </c>
      <c r="I9" s="120"/>
      <c r="J9" s="122">
        <v>1</v>
      </c>
      <c r="K9" s="120"/>
      <c r="L9" s="124" t="s">
        <v>38</v>
      </c>
      <c r="M9" s="124" t="s">
        <v>38</v>
      </c>
      <c r="N9" s="124" t="s">
        <v>38</v>
      </c>
      <c r="O9" s="127" t="s">
        <v>47</v>
      </c>
      <c r="P9" s="120">
        <v>23.34</v>
      </c>
      <c r="Q9" s="124" t="s">
        <v>39</v>
      </c>
      <c r="R9" s="122" t="s">
        <v>40</v>
      </c>
      <c r="S9" s="122">
        <v>3</v>
      </c>
      <c r="T9" s="122">
        <v>415</v>
      </c>
      <c r="U9" s="122">
        <v>50</v>
      </c>
      <c r="V9" s="122" t="s">
        <v>46</v>
      </c>
      <c r="W9" s="122" t="s">
        <v>41</v>
      </c>
      <c r="X9" s="122" t="s">
        <v>84</v>
      </c>
      <c r="Y9" s="23">
        <f t="shared" si="0"/>
        <v>11</v>
      </c>
      <c r="Z9" s="23">
        <f t="shared" si="1"/>
        <v>0</v>
      </c>
      <c r="AA9" s="47"/>
      <c r="AB9" s="27"/>
      <c r="AC9" s="23" t="s">
        <v>42</v>
      </c>
      <c r="AD9" s="23" t="s">
        <v>42</v>
      </c>
      <c r="AE9" s="23" t="s">
        <v>42</v>
      </c>
      <c r="AF9" s="23" t="s">
        <v>42</v>
      </c>
      <c r="AG9" s="23" t="s">
        <v>42</v>
      </c>
      <c r="AH9" s="25"/>
      <c r="AI9" s="25" t="s">
        <v>43</v>
      </c>
      <c r="AJ9" s="25" t="s">
        <v>64</v>
      </c>
      <c r="AK9" s="24" t="s">
        <v>44</v>
      </c>
      <c r="AL9" s="25" t="str">
        <f t="shared" si="2"/>
        <v>MCC</v>
      </c>
      <c r="AM9" s="48"/>
      <c r="AQ9" s="49"/>
    </row>
    <row r="10" spans="1:43" ht="30" customHeight="1" x14ac:dyDescent="0.25">
      <c r="A10" s="54">
        <v>4</v>
      </c>
      <c r="B10" s="58" t="s">
        <v>142</v>
      </c>
      <c r="C10" s="120" t="s">
        <v>144</v>
      </c>
      <c r="D10" s="123">
        <v>1</v>
      </c>
      <c r="E10" s="25" t="s">
        <v>83</v>
      </c>
      <c r="F10" s="124" t="s">
        <v>37</v>
      </c>
      <c r="G10" s="125">
        <v>11</v>
      </c>
      <c r="H10" s="126">
        <v>11</v>
      </c>
      <c r="I10" s="120"/>
      <c r="J10" s="122">
        <v>1</v>
      </c>
      <c r="K10" s="120"/>
      <c r="L10" s="124" t="s">
        <v>38</v>
      </c>
      <c r="M10" s="124" t="s">
        <v>38</v>
      </c>
      <c r="N10" s="124" t="s">
        <v>38</v>
      </c>
      <c r="O10" s="127" t="s">
        <v>47</v>
      </c>
      <c r="P10" s="120">
        <v>23.34</v>
      </c>
      <c r="Q10" s="124" t="s">
        <v>39</v>
      </c>
      <c r="R10" s="122" t="s">
        <v>40</v>
      </c>
      <c r="S10" s="122">
        <v>3</v>
      </c>
      <c r="T10" s="122">
        <v>415</v>
      </c>
      <c r="U10" s="122">
        <v>50</v>
      </c>
      <c r="V10" s="122" t="s">
        <v>46</v>
      </c>
      <c r="W10" s="122" t="s">
        <v>41</v>
      </c>
      <c r="X10" s="122" t="s">
        <v>84</v>
      </c>
      <c r="Y10" s="23">
        <f t="shared" si="0"/>
        <v>11</v>
      </c>
      <c r="Z10" s="23">
        <f t="shared" si="1"/>
        <v>0</v>
      </c>
      <c r="AA10" s="47"/>
      <c r="AB10" s="27"/>
      <c r="AC10" s="23" t="s">
        <v>42</v>
      </c>
      <c r="AD10" s="23" t="s">
        <v>42</v>
      </c>
      <c r="AE10" s="23" t="s">
        <v>42</v>
      </c>
      <c r="AF10" s="23" t="s">
        <v>42</v>
      </c>
      <c r="AG10" s="23" t="s">
        <v>42</v>
      </c>
      <c r="AH10" s="25"/>
      <c r="AI10" s="25" t="s">
        <v>43</v>
      </c>
      <c r="AJ10" s="25" t="s">
        <v>64</v>
      </c>
      <c r="AK10" s="24" t="s">
        <v>44</v>
      </c>
      <c r="AL10" s="25" t="str">
        <f t="shared" si="2"/>
        <v>MCC</v>
      </c>
      <c r="AM10" s="48"/>
      <c r="AQ10" s="49"/>
    </row>
    <row r="11" spans="1:43" ht="30" customHeight="1" x14ac:dyDescent="0.25">
      <c r="A11" s="54">
        <v>4</v>
      </c>
      <c r="B11" s="58" t="s">
        <v>143</v>
      </c>
      <c r="C11" s="120" t="s">
        <v>145</v>
      </c>
      <c r="D11" s="123">
        <v>1</v>
      </c>
      <c r="E11" s="25" t="s">
        <v>83</v>
      </c>
      <c r="F11" s="124" t="s">
        <v>45</v>
      </c>
      <c r="G11" s="125">
        <v>11</v>
      </c>
      <c r="H11" s="126">
        <v>11</v>
      </c>
      <c r="I11" s="120"/>
      <c r="J11" s="122">
        <v>1</v>
      </c>
      <c r="K11" s="120"/>
      <c r="L11" s="124" t="s">
        <v>38</v>
      </c>
      <c r="M11" s="124" t="s">
        <v>38</v>
      </c>
      <c r="N11" s="124" t="s">
        <v>38</v>
      </c>
      <c r="O11" s="127" t="s">
        <v>47</v>
      </c>
      <c r="P11" s="120">
        <v>23.34</v>
      </c>
      <c r="Q11" s="124" t="s">
        <v>39</v>
      </c>
      <c r="R11" s="122" t="s">
        <v>40</v>
      </c>
      <c r="S11" s="122">
        <v>3</v>
      </c>
      <c r="T11" s="122">
        <v>415</v>
      </c>
      <c r="U11" s="122">
        <v>50</v>
      </c>
      <c r="V11" s="122" t="s">
        <v>46</v>
      </c>
      <c r="W11" s="122" t="s">
        <v>41</v>
      </c>
      <c r="X11" s="122" t="s">
        <v>84</v>
      </c>
      <c r="Y11" s="23">
        <f t="shared" si="0"/>
        <v>0</v>
      </c>
      <c r="Z11" s="23">
        <f t="shared" si="1"/>
        <v>11</v>
      </c>
      <c r="AA11" s="47"/>
      <c r="AB11" s="27"/>
      <c r="AC11" s="23" t="s">
        <v>42</v>
      </c>
      <c r="AD11" s="23" t="s">
        <v>42</v>
      </c>
      <c r="AE11" s="23" t="s">
        <v>42</v>
      </c>
      <c r="AF11" s="23" t="s">
        <v>42</v>
      </c>
      <c r="AG11" s="23" t="s">
        <v>42</v>
      </c>
      <c r="AH11" s="25"/>
      <c r="AI11" s="25" t="s">
        <v>43</v>
      </c>
      <c r="AJ11" s="25" t="s">
        <v>64</v>
      </c>
      <c r="AK11" s="24" t="s">
        <v>44</v>
      </c>
      <c r="AL11" s="25" t="str">
        <f t="shared" si="2"/>
        <v>MCC</v>
      </c>
      <c r="AM11" s="48"/>
      <c r="AQ11" s="49"/>
    </row>
    <row r="12" spans="1:43" ht="30" customHeight="1" x14ac:dyDescent="0.25">
      <c r="A12" s="54">
        <v>5</v>
      </c>
      <c r="B12" s="58" t="s">
        <v>150</v>
      </c>
      <c r="C12" s="120" t="s">
        <v>151</v>
      </c>
      <c r="D12" s="123">
        <v>1</v>
      </c>
      <c r="E12" s="25" t="s">
        <v>83</v>
      </c>
      <c r="F12" s="124" t="s">
        <v>37</v>
      </c>
      <c r="G12" s="125">
        <v>15</v>
      </c>
      <c r="H12" s="126">
        <v>15</v>
      </c>
      <c r="I12" s="120"/>
      <c r="J12" s="122">
        <v>1</v>
      </c>
      <c r="K12" s="120"/>
      <c r="L12" s="124" t="s">
        <v>38</v>
      </c>
      <c r="M12" s="124" t="s">
        <v>38</v>
      </c>
      <c r="N12" s="124" t="s">
        <v>38</v>
      </c>
      <c r="O12" s="127" t="s">
        <v>47</v>
      </c>
      <c r="P12" s="120">
        <v>41.35</v>
      </c>
      <c r="Q12" s="124" t="s">
        <v>39</v>
      </c>
      <c r="R12" s="122" t="s">
        <v>40</v>
      </c>
      <c r="S12" s="122">
        <v>3</v>
      </c>
      <c r="T12" s="122">
        <v>415</v>
      </c>
      <c r="U12" s="122">
        <v>50</v>
      </c>
      <c r="V12" s="122" t="s">
        <v>46</v>
      </c>
      <c r="W12" s="122" t="s">
        <v>41</v>
      </c>
      <c r="X12" s="122" t="s">
        <v>84</v>
      </c>
      <c r="Y12" s="23">
        <f t="shared" si="0"/>
        <v>15</v>
      </c>
      <c r="Z12" s="23">
        <f t="shared" si="1"/>
        <v>0</v>
      </c>
      <c r="AA12" s="47"/>
      <c r="AB12" s="27"/>
      <c r="AC12" s="23" t="s">
        <v>42</v>
      </c>
      <c r="AD12" s="23" t="s">
        <v>42</v>
      </c>
      <c r="AE12" s="23" t="s">
        <v>42</v>
      </c>
      <c r="AF12" s="23" t="s">
        <v>42</v>
      </c>
      <c r="AG12" s="23" t="s">
        <v>42</v>
      </c>
      <c r="AH12" s="25"/>
      <c r="AI12" s="25" t="s">
        <v>43</v>
      </c>
      <c r="AJ12" s="25" t="s">
        <v>64</v>
      </c>
      <c r="AK12" s="24" t="s">
        <v>44</v>
      </c>
      <c r="AL12" s="25" t="str">
        <f t="shared" si="2"/>
        <v>MCC</v>
      </c>
      <c r="AM12" s="48"/>
      <c r="AQ12" s="49"/>
    </row>
    <row r="13" spans="1:43" ht="30" customHeight="1" x14ac:dyDescent="0.25">
      <c r="A13" s="54">
        <v>5</v>
      </c>
      <c r="B13" s="58" t="s">
        <v>152</v>
      </c>
      <c r="C13" s="120" t="s">
        <v>153</v>
      </c>
      <c r="D13" s="123">
        <v>1</v>
      </c>
      <c r="E13" s="25" t="s">
        <v>83</v>
      </c>
      <c r="F13" s="124" t="s">
        <v>45</v>
      </c>
      <c r="G13" s="125">
        <v>15</v>
      </c>
      <c r="H13" s="126">
        <v>15</v>
      </c>
      <c r="I13" s="120"/>
      <c r="J13" s="122">
        <v>1</v>
      </c>
      <c r="K13" s="120"/>
      <c r="L13" s="124" t="s">
        <v>38</v>
      </c>
      <c r="M13" s="124" t="s">
        <v>38</v>
      </c>
      <c r="N13" s="124" t="s">
        <v>38</v>
      </c>
      <c r="O13" s="127" t="s">
        <v>47</v>
      </c>
      <c r="P13" s="120">
        <v>41.35</v>
      </c>
      <c r="Q13" s="124" t="s">
        <v>39</v>
      </c>
      <c r="R13" s="122" t="s">
        <v>40</v>
      </c>
      <c r="S13" s="122">
        <v>3</v>
      </c>
      <c r="T13" s="122">
        <v>415</v>
      </c>
      <c r="U13" s="122">
        <v>50</v>
      </c>
      <c r="V13" s="122" t="s">
        <v>46</v>
      </c>
      <c r="W13" s="122" t="s">
        <v>41</v>
      </c>
      <c r="X13" s="122" t="s">
        <v>84</v>
      </c>
      <c r="Y13" s="23">
        <f t="shared" si="0"/>
        <v>0</v>
      </c>
      <c r="Z13" s="23">
        <f t="shared" si="1"/>
        <v>15</v>
      </c>
      <c r="AA13" s="47"/>
      <c r="AB13" s="27"/>
      <c r="AC13" s="23" t="s">
        <v>42</v>
      </c>
      <c r="AD13" s="23" t="s">
        <v>42</v>
      </c>
      <c r="AE13" s="23" t="s">
        <v>42</v>
      </c>
      <c r="AF13" s="23" t="s">
        <v>42</v>
      </c>
      <c r="AG13" s="23" t="s">
        <v>42</v>
      </c>
      <c r="AH13" s="25"/>
      <c r="AI13" s="25" t="s">
        <v>43</v>
      </c>
      <c r="AJ13" s="25" t="s">
        <v>64</v>
      </c>
      <c r="AK13" s="24" t="s">
        <v>44</v>
      </c>
      <c r="AL13" s="25" t="str">
        <f t="shared" si="2"/>
        <v>MCC</v>
      </c>
      <c r="AM13" s="48"/>
      <c r="AQ13" s="49"/>
    </row>
    <row r="14" spans="1:43" ht="30" customHeight="1" x14ac:dyDescent="0.25">
      <c r="A14" s="54">
        <v>6</v>
      </c>
      <c r="B14" s="58" t="s">
        <v>154</v>
      </c>
      <c r="C14" s="120" t="s">
        <v>155</v>
      </c>
      <c r="D14" s="123">
        <v>1</v>
      </c>
      <c r="E14" s="25" t="s">
        <v>83</v>
      </c>
      <c r="F14" s="124" t="s">
        <v>37</v>
      </c>
      <c r="G14" s="125">
        <v>11</v>
      </c>
      <c r="H14" s="126">
        <v>11</v>
      </c>
      <c r="I14" s="120"/>
      <c r="J14" s="122">
        <v>1</v>
      </c>
      <c r="K14" s="120"/>
      <c r="L14" s="124" t="s">
        <v>38</v>
      </c>
      <c r="M14" s="124" t="s">
        <v>38</v>
      </c>
      <c r="N14" s="124" t="s">
        <v>38</v>
      </c>
      <c r="O14" s="127" t="s">
        <v>47</v>
      </c>
      <c r="P14" s="120">
        <v>41.35</v>
      </c>
      <c r="Q14" s="124" t="s">
        <v>39</v>
      </c>
      <c r="R14" s="122" t="s">
        <v>40</v>
      </c>
      <c r="S14" s="122">
        <v>3</v>
      </c>
      <c r="T14" s="122">
        <v>415</v>
      </c>
      <c r="U14" s="122">
        <v>50</v>
      </c>
      <c r="V14" s="122" t="s">
        <v>46</v>
      </c>
      <c r="W14" s="122" t="s">
        <v>41</v>
      </c>
      <c r="X14" s="122" t="s">
        <v>84</v>
      </c>
      <c r="Y14" s="23">
        <f t="shared" si="0"/>
        <v>11</v>
      </c>
      <c r="Z14" s="23">
        <f t="shared" si="1"/>
        <v>0</v>
      </c>
      <c r="AA14" s="47"/>
      <c r="AB14" s="27"/>
      <c r="AC14" s="23" t="s">
        <v>42</v>
      </c>
      <c r="AD14" s="23" t="s">
        <v>42</v>
      </c>
      <c r="AE14" s="23" t="s">
        <v>42</v>
      </c>
      <c r="AF14" s="23" t="s">
        <v>42</v>
      </c>
      <c r="AG14" s="23" t="s">
        <v>42</v>
      </c>
      <c r="AH14" s="25"/>
      <c r="AI14" s="25" t="s">
        <v>43</v>
      </c>
      <c r="AJ14" s="25" t="s">
        <v>64</v>
      </c>
      <c r="AK14" s="24" t="s">
        <v>44</v>
      </c>
      <c r="AL14" s="25" t="str">
        <f t="shared" si="2"/>
        <v>MCC</v>
      </c>
      <c r="AM14" s="48"/>
      <c r="AQ14" s="49"/>
    </row>
    <row r="15" spans="1:43" ht="30" customHeight="1" x14ac:dyDescent="0.25">
      <c r="A15" s="54">
        <v>6</v>
      </c>
      <c r="B15" s="58" t="s">
        <v>156</v>
      </c>
      <c r="C15" s="120" t="s">
        <v>157</v>
      </c>
      <c r="D15" s="123">
        <v>1</v>
      </c>
      <c r="E15" s="25" t="s">
        <v>83</v>
      </c>
      <c r="F15" s="124" t="s">
        <v>37</v>
      </c>
      <c r="G15" s="125">
        <v>11</v>
      </c>
      <c r="H15" s="126">
        <v>11</v>
      </c>
      <c r="I15" s="120"/>
      <c r="J15" s="122">
        <v>1</v>
      </c>
      <c r="K15" s="120"/>
      <c r="L15" s="124" t="s">
        <v>38</v>
      </c>
      <c r="M15" s="124" t="s">
        <v>38</v>
      </c>
      <c r="N15" s="124" t="s">
        <v>38</v>
      </c>
      <c r="O15" s="127" t="s">
        <v>47</v>
      </c>
      <c r="P15" s="120">
        <v>41.35</v>
      </c>
      <c r="Q15" s="124" t="s">
        <v>39</v>
      </c>
      <c r="R15" s="122" t="s">
        <v>40</v>
      </c>
      <c r="S15" s="122">
        <v>3</v>
      </c>
      <c r="T15" s="122">
        <v>415</v>
      </c>
      <c r="U15" s="122">
        <v>50</v>
      </c>
      <c r="V15" s="122" t="s">
        <v>46</v>
      </c>
      <c r="W15" s="122" t="s">
        <v>41</v>
      </c>
      <c r="X15" s="122" t="s">
        <v>84</v>
      </c>
      <c r="Y15" s="23">
        <f t="shared" si="0"/>
        <v>11</v>
      </c>
      <c r="Z15" s="23">
        <f t="shared" si="1"/>
        <v>0</v>
      </c>
      <c r="AA15" s="47"/>
      <c r="AB15" s="27"/>
      <c r="AC15" s="23" t="s">
        <v>42</v>
      </c>
      <c r="AD15" s="23" t="s">
        <v>42</v>
      </c>
      <c r="AE15" s="23" t="s">
        <v>42</v>
      </c>
      <c r="AF15" s="23" t="s">
        <v>42</v>
      </c>
      <c r="AG15" s="23" t="s">
        <v>42</v>
      </c>
      <c r="AH15" s="25"/>
      <c r="AI15" s="25" t="s">
        <v>43</v>
      </c>
      <c r="AJ15" s="25" t="s">
        <v>64</v>
      </c>
      <c r="AK15" s="24" t="s">
        <v>44</v>
      </c>
      <c r="AL15" s="25" t="str">
        <f t="shared" si="2"/>
        <v>MCC</v>
      </c>
      <c r="AM15" s="48"/>
      <c r="AQ15" s="49"/>
    </row>
    <row r="16" spans="1:43" ht="30" customHeight="1" x14ac:dyDescent="0.25">
      <c r="A16" s="54">
        <v>6</v>
      </c>
      <c r="B16" s="58" t="s">
        <v>159</v>
      </c>
      <c r="C16" s="120" t="s">
        <v>158</v>
      </c>
      <c r="D16" s="123">
        <v>1</v>
      </c>
      <c r="E16" s="25" t="s">
        <v>83</v>
      </c>
      <c r="F16" s="124" t="s">
        <v>45</v>
      </c>
      <c r="G16" s="125">
        <v>11</v>
      </c>
      <c r="H16" s="126">
        <v>11</v>
      </c>
      <c r="I16" s="120"/>
      <c r="J16" s="122">
        <v>1</v>
      </c>
      <c r="K16" s="120"/>
      <c r="L16" s="124" t="s">
        <v>38</v>
      </c>
      <c r="M16" s="124" t="s">
        <v>38</v>
      </c>
      <c r="N16" s="124" t="s">
        <v>38</v>
      </c>
      <c r="O16" s="127" t="s">
        <v>47</v>
      </c>
      <c r="P16" s="120">
        <v>41.35</v>
      </c>
      <c r="Q16" s="124" t="s">
        <v>39</v>
      </c>
      <c r="R16" s="122" t="s">
        <v>40</v>
      </c>
      <c r="S16" s="122">
        <v>3</v>
      </c>
      <c r="T16" s="122">
        <v>415</v>
      </c>
      <c r="U16" s="122">
        <v>50</v>
      </c>
      <c r="V16" s="122" t="s">
        <v>46</v>
      </c>
      <c r="W16" s="122" t="s">
        <v>41</v>
      </c>
      <c r="X16" s="122" t="s">
        <v>84</v>
      </c>
      <c r="Y16" s="23">
        <f t="shared" si="0"/>
        <v>0</v>
      </c>
      <c r="Z16" s="23">
        <f t="shared" si="1"/>
        <v>11</v>
      </c>
      <c r="AA16" s="47"/>
      <c r="AB16" s="27"/>
      <c r="AC16" s="23" t="s">
        <v>42</v>
      </c>
      <c r="AD16" s="23" t="s">
        <v>42</v>
      </c>
      <c r="AE16" s="23" t="s">
        <v>42</v>
      </c>
      <c r="AF16" s="23" t="s">
        <v>42</v>
      </c>
      <c r="AG16" s="23" t="s">
        <v>42</v>
      </c>
      <c r="AH16" s="25"/>
      <c r="AI16" s="25" t="s">
        <v>43</v>
      </c>
      <c r="AJ16" s="25" t="s">
        <v>64</v>
      </c>
      <c r="AK16" s="24" t="s">
        <v>44</v>
      </c>
      <c r="AL16" s="25" t="str">
        <f t="shared" si="2"/>
        <v>MCC</v>
      </c>
      <c r="AM16" s="48"/>
      <c r="AQ16" s="49"/>
    </row>
    <row r="17" spans="1:43" ht="30" customHeight="1" x14ac:dyDescent="0.25">
      <c r="A17" s="54">
        <v>7</v>
      </c>
      <c r="B17" s="58" t="s">
        <v>247</v>
      </c>
      <c r="C17" s="120" t="s">
        <v>248</v>
      </c>
      <c r="D17" s="123">
        <v>1</v>
      </c>
      <c r="E17" s="25" t="s">
        <v>83</v>
      </c>
      <c r="F17" s="124" t="s">
        <v>37</v>
      </c>
      <c r="G17" s="55">
        <v>5.5</v>
      </c>
      <c r="H17" s="88">
        <v>7.5</v>
      </c>
      <c r="I17" s="40"/>
      <c r="J17" s="44">
        <v>1</v>
      </c>
      <c r="K17" s="40"/>
      <c r="L17" s="41" t="s">
        <v>38</v>
      </c>
      <c r="M17" s="41" t="s">
        <v>38</v>
      </c>
      <c r="N17" s="41" t="s">
        <v>38</v>
      </c>
      <c r="O17" s="56" t="s">
        <v>47</v>
      </c>
      <c r="P17" s="40">
        <v>11.2</v>
      </c>
      <c r="Q17" s="41" t="s">
        <v>39</v>
      </c>
      <c r="R17" s="44" t="s">
        <v>40</v>
      </c>
      <c r="S17" s="44">
        <v>3</v>
      </c>
      <c r="T17" s="44">
        <v>415</v>
      </c>
      <c r="U17" s="44">
        <v>50</v>
      </c>
      <c r="V17" s="44" t="s">
        <v>46</v>
      </c>
      <c r="W17" s="23" t="s">
        <v>41</v>
      </c>
      <c r="X17" s="44" t="s">
        <v>84</v>
      </c>
      <c r="Y17" s="23">
        <f t="shared" si="0"/>
        <v>5.5</v>
      </c>
      <c r="Z17" s="23">
        <f t="shared" si="1"/>
        <v>0</v>
      </c>
      <c r="AA17" s="47"/>
      <c r="AB17" s="27"/>
      <c r="AC17" s="23" t="s">
        <v>42</v>
      </c>
      <c r="AD17" s="23" t="s">
        <v>42</v>
      </c>
      <c r="AE17" s="23" t="s">
        <v>42</v>
      </c>
      <c r="AF17" s="23" t="s">
        <v>42</v>
      </c>
      <c r="AG17" s="23" t="s">
        <v>42</v>
      </c>
      <c r="AH17" s="25"/>
      <c r="AI17" s="25" t="s">
        <v>43</v>
      </c>
      <c r="AJ17" s="25" t="s">
        <v>64</v>
      </c>
      <c r="AK17" s="24" t="s">
        <v>44</v>
      </c>
      <c r="AL17" s="25" t="str">
        <f t="shared" si="2"/>
        <v>MCC</v>
      </c>
      <c r="AM17" s="48"/>
      <c r="AQ17" s="49"/>
    </row>
    <row r="18" spans="1:43" ht="30" customHeight="1" x14ac:dyDescent="0.25">
      <c r="A18" s="54">
        <v>7</v>
      </c>
      <c r="B18" s="58" t="s">
        <v>249</v>
      </c>
      <c r="C18" s="120" t="s">
        <v>250</v>
      </c>
      <c r="D18" s="123">
        <v>1</v>
      </c>
      <c r="E18" s="25" t="s">
        <v>83</v>
      </c>
      <c r="F18" s="124" t="s">
        <v>45</v>
      </c>
      <c r="G18" s="55">
        <v>5.5</v>
      </c>
      <c r="H18" s="88">
        <v>7.5</v>
      </c>
      <c r="I18" s="40"/>
      <c r="J18" s="44">
        <v>1</v>
      </c>
      <c r="K18" s="40"/>
      <c r="L18" s="41" t="s">
        <v>38</v>
      </c>
      <c r="M18" s="41" t="s">
        <v>38</v>
      </c>
      <c r="N18" s="41" t="s">
        <v>38</v>
      </c>
      <c r="O18" s="56" t="s">
        <v>47</v>
      </c>
      <c r="P18" s="40">
        <v>11.2</v>
      </c>
      <c r="Q18" s="41" t="s">
        <v>39</v>
      </c>
      <c r="R18" s="44" t="s">
        <v>40</v>
      </c>
      <c r="S18" s="44">
        <v>3</v>
      </c>
      <c r="T18" s="44">
        <v>415</v>
      </c>
      <c r="U18" s="44">
        <v>50</v>
      </c>
      <c r="V18" s="44" t="s">
        <v>46</v>
      </c>
      <c r="W18" s="23" t="s">
        <v>41</v>
      </c>
      <c r="X18" s="44" t="s">
        <v>84</v>
      </c>
      <c r="Y18" s="23">
        <f t="shared" si="0"/>
        <v>0</v>
      </c>
      <c r="Z18" s="23">
        <f t="shared" si="1"/>
        <v>5.5</v>
      </c>
      <c r="AA18" s="47"/>
      <c r="AB18" s="27"/>
      <c r="AC18" s="23" t="s">
        <v>42</v>
      </c>
      <c r="AD18" s="23" t="s">
        <v>42</v>
      </c>
      <c r="AE18" s="23" t="s">
        <v>42</v>
      </c>
      <c r="AF18" s="23" t="s">
        <v>42</v>
      </c>
      <c r="AG18" s="23" t="s">
        <v>42</v>
      </c>
      <c r="AH18" s="25"/>
      <c r="AI18" s="25" t="s">
        <v>43</v>
      </c>
      <c r="AJ18" s="25" t="s">
        <v>64</v>
      </c>
      <c r="AK18" s="24" t="s">
        <v>44</v>
      </c>
      <c r="AL18" s="25" t="str">
        <f t="shared" si="2"/>
        <v>MCC</v>
      </c>
      <c r="AM18" s="48"/>
      <c r="AQ18" s="49"/>
    </row>
    <row r="19" spans="1:43" ht="30" customHeight="1" x14ac:dyDescent="0.25">
      <c r="A19" s="54">
        <v>8</v>
      </c>
      <c r="B19" s="58" t="s">
        <v>161</v>
      </c>
      <c r="C19" s="120" t="s">
        <v>162</v>
      </c>
      <c r="D19" s="123">
        <v>1</v>
      </c>
      <c r="E19" s="25" t="s">
        <v>83</v>
      </c>
      <c r="F19" s="41" t="s">
        <v>37</v>
      </c>
      <c r="G19" s="55">
        <v>30</v>
      </c>
      <c r="H19" s="88">
        <v>30</v>
      </c>
      <c r="I19" s="40"/>
      <c r="J19" s="44">
        <v>1</v>
      </c>
      <c r="K19" s="40"/>
      <c r="L19" s="41" t="s">
        <v>38</v>
      </c>
      <c r="M19" s="41" t="s">
        <v>38</v>
      </c>
      <c r="N19" s="41" t="s">
        <v>38</v>
      </c>
      <c r="O19" s="56" t="s">
        <v>47</v>
      </c>
      <c r="P19" s="40">
        <v>11.2</v>
      </c>
      <c r="Q19" s="41" t="s">
        <v>39</v>
      </c>
      <c r="R19" s="44" t="s">
        <v>40</v>
      </c>
      <c r="S19" s="44">
        <v>3</v>
      </c>
      <c r="T19" s="44">
        <v>415</v>
      </c>
      <c r="U19" s="44">
        <v>50</v>
      </c>
      <c r="V19" s="122" t="s">
        <v>46</v>
      </c>
      <c r="W19" s="122" t="s">
        <v>41</v>
      </c>
      <c r="X19" s="122" t="s">
        <v>84</v>
      </c>
      <c r="Y19" s="23">
        <f t="shared" si="0"/>
        <v>30</v>
      </c>
      <c r="Z19" s="23">
        <f t="shared" si="1"/>
        <v>0</v>
      </c>
      <c r="AA19" s="47"/>
      <c r="AB19" s="27"/>
      <c r="AC19" s="23" t="s">
        <v>42</v>
      </c>
      <c r="AD19" s="23" t="s">
        <v>42</v>
      </c>
      <c r="AE19" s="23" t="s">
        <v>42</v>
      </c>
      <c r="AF19" s="23" t="s">
        <v>42</v>
      </c>
      <c r="AG19" s="23" t="s">
        <v>42</v>
      </c>
      <c r="AH19" s="25"/>
      <c r="AI19" s="25" t="s">
        <v>43</v>
      </c>
      <c r="AJ19" s="25" t="s">
        <v>64</v>
      </c>
      <c r="AK19" s="24" t="s">
        <v>44</v>
      </c>
      <c r="AL19" s="25" t="str">
        <f t="shared" si="2"/>
        <v>MCC</v>
      </c>
      <c r="AM19" s="48"/>
      <c r="AQ19" s="49"/>
    </row>
    <row r="20" spans="1:43" ht="30" customHeight="1" x14ac:dyDescent="0.25">
      <c r="A20" s="54">
        <v>8</v>
      </c>
      <c r="B20" s="58" t="s">
        <v>163</v>
      </c>
      <c r="C20" s="120" t="s">
        <v>164</v>
      </c>
      <c r="D20" s="123">
        <v>1</v>
      </c>
      <c r="E20" s="25" t="s">
        <v>83</v>
      </c>
      <c r="F20" s="41" t="s">
        <v>45</v>
      </c>
      <c r="G20" s="55">
        <v>30</v>
      </c>
      <c r="H20" s="88">
        <v>30</v>
      </c>
      <c r="I20" s="40"/>
      <c r="J20" s="44">
        <v>1</v>
      </c>
      <c r="K20" s="40"/>
      <c r="L20" s="41" t="s">
        <v>38</v>
      </c>
      <c r="M20" s="41" t="s">
        <v>38</v>
      </c>
      <c r="N20" s="41" t="s">
        <v>38</v>
      </c>
      <c r="O20" s="56" t="s">
        <v>47</v>
      </c>
      <c r="P20" s="40">
        <v>11.2</v>
      </c>
      <c r="Q20" s="41" t="s">
        <v>39</v>
      </c>
      <c r="R20" s="44" t="s">
        <v>40</v>
      </c>
      <c r="S20" s="44">
        <v>3</v>
      </c>
      <c r="T20" s="44">
        <v>415</v>
      </c>
      <c r="U20" s="44">
        <v>50</v>
      </c>
      <c r="V20" s="122" t="s">
        <v>46</v>
      </c>
      <c r="W20" s="122" t="s">
        <v>41</v>
      </c>
      <c r="X20" s="122" t="s">
        <v>84</v>
      </c>
      <c r="Y20" s="23">
        <f t="shared" si="0"/>
        <v>0</v>
      </c>
      <c r="Z20" s="23">
        <f t="shared" si="1"/>
        <v>30</v>
      </c>
      <c r="AA20" s="47"/>
      <c r="AB20" s="27"/>
      <c r="AC20" s="23" t="s">
        <v>42</v>
      </c>
      <c r="AD20" s="23" t="s">
        <v>42</v>
      </c>
      <c r="AE20" s="23" t="s">
        <v>42</v>
      </c>
      <c r="AF20" s="23" t="s">
        <v>42</v>
      </c>
      <c r="AG20" s="23" t="s">
        <v>42</v>
      </c>
      <c r="AH20" s="25"/>
      <c r="AI20" s="25" t="s">
        <v>43</v>
      </c>
      <c r="AJ20" s="25" t="s">
        <v>64</v>
      </c>
      <c r="AK20" s="24" t="s">
        <v>44</v>
      </c>
      <c r="AL20" s="25" t="str">
        <f t="shared" si="2"/>
        <v>MCC</v>
      </c>
      <c r="AM20" s="48"/>
      <c r="AQ20" s="49"/>
    </row>
    <row r="21" spans="1:43" ht="30" customHeight="1" x14ac:dyDescent="0.25">
      <c r="A21" s="54">
        <v>9</v>
      </c>
      <c r="B21" s="58" t="s">
        <v>166</v>
      </c>
      <c r="C21" s="120" t="s">
        <v>165</v>
      </c>
      <c r="D21" s="123">
        <v>1</v>
      </c>
      <c r="E21" s="25" t="s">
        <v>83</v>
      </c>
      <c r="F21" s="41" t="s">
        <v>37</v>
      </c>
      <c r="G21" s="55">
        <v>5.5</v>
      </c>
      <c r="H21" s="88">
        <v>5.5</v>
      </c>
      <c r="I21" s="40"/>
      <c r="J21" s="44">
        <v>1</v>
      </c>
      <c r="K21" s="40"/>
      <c r="L21" s="41" t="s">
        <v>38</v>
      </c>
      <c r="M21" s="41" t="s">
        <v>38</v>
      </c>
      <c r="N21" s="41" t="s">
        <v>38</v>
      </c>
      <c r="O21" s="56" t="s">
        <v>47</v>
      </c>
      <c r="P21" s="40">
        <v>20.78</v>
      </c>
      <c r="Q21" s="41" t="s">
        <v>39</v>
      </c>
      <c r="R21" s="44" t="s">
        <v>40</v>
      </c>
      <c r="S21" s="44">
        <v>3</v>
      </c>
      <c r="T21" s="44">
        <v>415</v>
      </c>
      <c r="U21" s="44">
        <v>50</v>
      </c>
      <c r="V21" s="122" t="s">
        <v>46</v>
      </c>
      <c r="W21" s="122" t="s">
        <v>41</v>
      </c>
      <c r="X21" s="122" t="s">
        <v>84</v>
      </c>
      <c r="Y21" s="23">
        <f t="shared" si="0"/>
        <v>5.5</v>
      </c>
      <c r="Z21" s="23">
        <f t="shared" si="1"/>
        <v>0</v>
      </c>
      <c r="AA21" s="47"/>
      <c r="AB21" s="27"/>
      <c r="AC21" s="23" t="s">
        <v>42</v>
      </c>
      <c r="AD21" s="23" t="s">
        <v>42</v>
      </c>
      <c r="AE21" s="23" t="s">
        <v>42</v>
      </c>
      <c r="AF21" s="23" t="s">
        <v>42</v>
      </c>
      <c r="AG21" s="23" t="s">
        <v>42</v>
      </c>
      <c r="AH21" s="25"/>
      <c r="AI21" s="25" t="s">
        <v>43</v>
      </c>
      <c r="AJ21" s="25" t="s">
        <v>64</v>
      </c>
      <c r="AK21" s="24" t="s">
        <v>44</v>
      </c>
      <c r="AL21" s="25" t="str">
        <f t="shared" si="2"/>
        <v>MCC</v>
      </c>
      <c r="AM21" s="48"/>
      <c r="AQ21" s="49"/>
    </row>
    <row r="22" spans="1:43" ht="30" customHeight="1" x14ac:dyDescent="0.25">
      <c r="A22" s="54">
        <v>9</v>
      </c>
      <c r="B22" s="58" t="s">
        <v>167</v>
      </c>
      <c r="C22" s="120" t="s">
        <v>168</v>
      </c>
      <c r="D22" s="123">
        <v>1</v>
      </c>
      <c r="E22" s="25" t="s">
        <v>83</v>
      </c>
      <c r="F22" s="41" t="s">
        <v>45</v>
      </c>
      <c r="G22" s="55">
        <v>5.5</v>
      </c>
      <c r="H22" s="88">
        <v>5.5</v>
      </c>
      <c r="I22" s="40"/>
      <c r="J22" s="44">
        <v>1</v>
      </c>
      <c r="K22" s="40"/>
      <c r="L22" s="41" t="s">
        <v>38</v>
      </c>
      <c r="M22" s="41" t="s">
        <v>38</v>
      </c>
      <c r="N22" s="41" t="s">
        <v>38</v>
      </c>
      <c r="O22" s="56" t="s">
        <v>47</v>
      </c>
      <c r="P22" s="40">
        <v>20.78</v>
      </c>
      <c r="Q22" s="41" t="s">
        <v>39</v>
      </c>
      <c r="R22" s="44" t="s">
        <v>40</v>
      </c>
      <c r="S22" s="44">
        <v>3</v>
      </c>
      <c r="T22" s="44">
        <v>415</v>
      </c>
      <c r="U22" s="44">
        <v>50</v>
      </c>
      <c r="V22" s="122" t="s">
        <v>46</v>
      </c>
      <c r="W22" s="122" t="s">
        <v>41</v>
      </c>
      <c r="X22" s="122" t="s">
        <v>84</v>
      </c>
      <c r="Y22" s="23">
        <f t="shared" si="0"/>
        <v>0</v>
      </c>
      <c r="Z22" s="23">
        <f t="shared" si="1"/>
        <v>5.5</v>
      </c>
      <c r="AA22" s="47"/>
      <c r="AB22" s="27"/>
      <c r="AC22" s="23" t="s">
        <v>42</v>
      </c>
      <c r="AD22" s="23" t="s">
        <v>42</v>
      </c>
      <c r="AE22" s="23" t="s">
        <v>42</v>
      </c>
      <c r="AF22" s="23" t="s">
        <v>42</v>
      </c>
      <c r="AG22" s="23" t="s">
        <v>42</v>
      </c>
      <c r="AH22" s="25"/>
      <c r="AI22" s="25" t="s">
        <v>43</v>
      </c>
      <c r="AJ22" s="25" t="s">
        <v>64</v>
      </c>
      <c r="AK22" s="24" t="s">
        <v>44</v>
      </c>
      <c r="AL22" s="25" t="str">
        <f t="shared" si="2"/>
        <v>MCC</v>
      </c>
      <c r="AM22" s="48"/>
      <c r="AQ22" s="49"/>
    </row>
    <row r="23" spans="1:43" ht="30" customHeight="1" x14ac:dyDescent="0.25">
      <c r="A23" s="54">
        <v>10</v>
      </c>
      <c r="B23" s="58" t="s">
        <v>147</v>
      </c>
      <c r="C23" s="120" t="s">
        <v>146</v>
      </c>
      <c r="D23" s="123">
        <v>1</v>
      </c>
      <c r="E23" s="25" t="s">
        <v>83</v>
      </c>
      <c r="F23" s="124" t="s">
        <v>37</v>
      </c>
      <c r="G23" s="125">
        <v>7.5</v>
      </c>
      <c r="H23" s="126"/>
      <c r="I23" s="120"/>
      <c r="J23" s="122">
        <v>1</v>
      </c>
      <c r="K23" s="120"/>
      <c r="L23" s="124" t="s">
        <v>38</v>
      </c>
      <c r="M23" s="124" t="s">
        <v>38</v>
      </c>
      <c r="N23" s="124" t="s">
        <v>38</v>
      </c>
      <c r="O23" s="127" t="s">
        <v>47</v>
      </c>
      <c r="P23" s="120">
        <v>20.78</v>
      </c>
      <c r="Q23" s="124" t="s">
        <v>39</v>
      </c>
      <c r="R23" s="122" t="s">
        <v>40</v>
      </c>
      <c r="S23" s="122">
        <v>3</v>
      </c>
      <c r="T23" s="122">
        <v>415</v>
      </c>
      <c r="U23" s="122">
        <v>50</v>
      </c>
      <c r="V23" s="122" t="s">
        <v>46</v>
      </c>
      <c r="W23" s="122" t="s">
        <v>41</v>
      </c>
      <c r="X23" s="122" t="s">
        <v>84</v>
      </c>
      <c r="Y23" s="23">
        <f t="shared" si="0"/>
        <v>7.5</v>
      </c>
      <c r="Z23" s="23">
        <f t="shared" si="1"/>
        <v>0</v>
      </c>
      <c r="AA23" s="47"/>
      <c r="AB23" s="27"/>
      <c r="AC23" s="23" t="s">
        <v>42</v>
      </c>
      <c r="AD23" s="23" t="s">
        <v>42</v>
      </c>
      <c r="AE23" s="23" t="s">
        <v>42</v>
      </c>
      <c r="AF23" s="23" t="s">
        <v>42</v>
      </c>
      <c r="AG23" s="23" t="s">
        <v>42</v>
      </c>
      <c r="AH23" s="25"/>
      <c r="AI23" s="25" t="s">
        <v>43</v>
      </c>
      <c r="AJ23" s="25" t="s">
        <v>64</v>
      </c>
      <c r="AK23" s="24" t="s">
        <v>44</v>
      </c>
      <c r="AL23" s="25" t="str">
        <f t="shared" si="2"/>
        <v>MCC</v>
      </c>
      <c r="AM23" s="48"/>
      <c r="AQ23" s="49"/>
    </row>
    <row r="24" spans="1:43" ht="30" customHeight="1" x14ac:dyDescent="0.25">
      <c r="A24" s="54">
        <v>10</v>
      </c>
      <c r="B24" s="58" t="s">
        <v>148</v>
      </c>
      <c r="C24" s="120" t="s">
        <v>149</v>
      </c>
      <c r="D24" s="123">
        <v>1</v>
      </c>
      <c r="E24" s="25" t="s">
        <v>83</v>
      </c>
      <c r="F24" s="124" t="s">
        <v>45</v>
      </c>
      <c r="G24" s="125">
        <v>7.5</v>
      </c>
      <c r="H24" s="126"/>
      <c r="I24" s="120"/>
      <c r="J24" s="122">
        <v>1</v>
      </c>
      <c r="K24" s="120"/>
      <c r="L24" s="124" t="s">
        <v>38</v>
      </c>
      <c r="M24" s="124" t="s">
        <v>38</v>
      </c>
      <c r="N24" s="124" t="s">
        <v>38</v>
      </c>
      <c r="O24" s="127" t="s">
        <v>47</v>
      </c>
      <c r="P24" s="120">
        <v>20.78</v>
      </c>
      <c r="Q24" s="124" t="s">
        <v>39</v>
      </c>
      <c r="R24" s="122" t="s">
        <v>40</v>
      </c>
      <c r="S24" s="122">
        <v>3</v>
      </c>
      <c r="T24" s="122">
        <v>415</v>
      </c>
      <c r="U24" s="122">
        <v>50</v>
      </c>
      <c r="V24" s="122" t="s">
        <v>46</v>
      </c>
      <c r="W24" s="122" t="s">
        <v>41</v>
      </c>
      <c r="X24" s="122" t="s">
        <v>84</v>
      </c>
      <c r="Y24" s="23">
        <f t="shared" si="0"/>
        <v>0</v>
      </c>
      <c r="Z24" s="23">
        <f t="shared" si="1"/>
        <v>7.5</v>
      </c>
      <c r="AA24" s="47"/>
      <c r="AB24" s="27"/>
      <c r="AC24" s="23" t="s">
        <v>42</v>
      </c>
      <c r="AD24" s="23" t="s">
        <v>42</v>
      </c>
      <c r="AE24" s="23" t="s">
        <v>42</v>
      </c>
      <c r="AF24" s="23" t="s">
        <v>42</v>
      </c>
      <c r="AG24" s="23" t="s">
        <v>42</v>
      </c>
      <c r="AH24" s="25"/>
      <c r="AI24" s="25" t="s">
        <v>43</v>
      </c>
      <c r="AJ24" s="25" t="s">
        <v>64</v>
      </c>
      <c r="AK24" s="24" t="s">
        <v>44</v>
      </c>
      <c r="AL24" s="25" t="str">
        <f t="shared" si="2"/>
        <v>MCC</v>
      </c>
      <c r="AM24" s="48"/>
      <c r="AQ24" s="49"/>
    </row>
    <row r="25" spans="1:43" ht="30" customHeight="1" x14ac:dyDescent="0.25">
      <c r="A25" s="54">
        <v>11</v>
      </c>
      <c r="B25" s="58" t="s">
        <v>326</v>
      </c>
      <c r="C25" s="120" t="s">
        <v>327</v>
      </c>
      <c r="D25" s="123">
        <v>1</v>
      </c>
      <c r="E25" s="25" t="s">
        <v>83</v>
      </c>
      <c r="F25" s="124" t="s">
        <v>37</v>
      </c>
      <c r="G25" s="55">
        <v>0.37</v>
      </c>
      <c r="H25" s="88"/>
      <c r="I25" s="40"/>
      <c r="J25" s="44">
        <v>1</v>
      </c>
      <c r="K25" s="40"/>
      <c r="L25" s="41" t="s">
        <v>38</v>
      </c>
      <c r="M25" s="41" t="s">
        <v>38</v>
      </c>
      <c r="N25" s="41" t="s">
        <v>38</v>
      </c>
      <c r="O25" s="56" t="s">
        <v>47</v>
      </c>
      <c r="P25" s="40">
        <v>20.78</v>
      </c>
      <c r="Q25" s="41" t="s">
        <v>39</v>
      </c>
      <c r="R25" s="44" t="s">
        <v>40</v>
      </c>
      <c r="S25" s="44">
        <v>3</v>
      </c>
      <c r="T25" s="44">
        <v>415</v>
      </c>
      <c r="U25" s="44">
        <v>50</v>
      </c>
      <c r="V25" s="44" t="s">
        <v>46</v>
      </c>
      <c r="W25" s="23" t="s">
        <v>41</v>
      </c>
      <c r="X25" s="44" t="s">
        <v>84</v>
      </c>
      <c r="Y25" s="23">
        <f t="shared" si="0"/>
        <v>0.37</v>
      </c>
      <c r="Z25" s="23">
        <f t="shared" si="1"/>
        <v>0</v>
      </c>
      <c r="AA25" s="47"/>
      <c r="AB25" s="27"/>
      <c r="AC25" s="23" t="s">
        <v>42</v>
      </c>
      <c r="AD25" s="23" t="s">
        <v>42</v>
      </c>
      <c r="AE25" s="23" t="s">
        <v>42</v>
      </c>
      <c r="AF25" s="23" t="s">
        <v>42</v>
      </c>
      <c r="AG25" s="23" t="s">
        <v>42</v>
      </c>
      <c r="AH25" s="25"/>
      <c r="AI25" s="25" t="s">
        <v>43</v>
      </c>
      <c r="AJ25" s="25" t="s">
        <v>64</v>
      </c>
      <c r="AK25" s="24" t="s">
        <v>44</v>
      </c>
      <c r="AL25" s="25" t="str">
        <f t="shared" si="2"/>
        <v>MCC</v>
      </c>
      <c r="AM25" s="48"/>
      <c r="AQ25" s="49"/>
    </row>
    <row r="26" spans="1:43" ht="30" customHeight="1" thickBot="1" x14ac:dyDescent="0.3">
      <c r="A26" s="54">
        <v>11</v>
      </c>
      <c r="B26" s="58" t="s">
        <v>328</v>
      </c>
      <c r="C26" s="120" t="s">
        <v>329</v>
      </c>
      <c r="D26" s="123">
        <v>1</v>
      </c>
      <c r="E26" s="25" t="s">
        <v>83</v>
      </c>
      <c r="F26" s="124" t="s">
        <v>45</v>
      </c>
      <c r="G26" s="55">
        <v>0.37</v>
      </c>
      <c r="H26" s="88"/>
      <c r="I26" s="40"/>
      <c r="J26" s="44">
        <v>1</v>
      </c>
      <c r="K26" s="40"/>
      <c r="L26" s="41" t="s">
        <v>38</v>
      </c>
      <c r="M26" s="41" t="s">
        <v>38</v>
      </c>
      <c r="N26" s="41" t="s">
        <v>38</v>
      </c>
      <c r="O26" s="56" t="s">
        <v>47</v>
      </c>
      <c r="P26" s="40">
        <v>20.78</v>
      </c>
      <c r="Q26" s="41" t="s">
        <v>39</v>
      </c>
      <c r="R26" s="44" t="s">
        <v>40</v>
      </c>
      <c r="S26" s="44">
        <v>3</v>
      </c>
      <c r="T26" s="44">
        <v>415</v>
      </c>
      <c r="U26" s="44">
        <v>50</v>
      </c>
      <c r="V26" s="44" t="s">
        <v>46</v>
      </c>
      <c r="W26" s="23" t="s">
        <v>41</v>
      </c>
      <c r="X26" s="44" t="s">
        <v>84</v>
      </c>
      <c r="Y26" s="23">
        <f t="shared" si="0"/>
        <v>0</v>
      </c>
      <c r="Z26" s="23">
        <f t="shared" si="1"/>
        <v>0.37</v>
      </c>
      <c r="AA26" s="47"/>
      <c r="AB26" s="27"/>
      <c r="AC26" s="23" t="s">
        <v>42</v>
      </c>
      <c r="AD26" s="23" t="s">
        <v>42</v>
      </c>
      <c r="AE26" s="23" t="s">
        <v>42</v>
      </c>
      <c r="AF26" s="23" t="s">
        <v>42</v>
      </c>
      <c r="AG26" s="23" t="s">
        <v>42</v>
      </c>
      <c r="AH26" s="25"/>
      <c r="AI26" s="25" t="s">
        <v>43</v>
      </c>
      <c r="AJ26" s="25" t="s">
        <v>64</v>
      </c>
      <c r="AK26" s="24" t="s">
        <v>44</v>
      </c>
      <c r="AL26" s="25" t="str">
        <f t="shared" si="2"/>
        <v>MCC</v>
      </c>
      <c r="AM26" s="48"/>
      <c r="AQ26" s="49"/>
    </row>
    <row r="27" spans="1:43" ht="30" customHeight="1" thickBot="1" x14ac:dyDescent="0.3">
      <c r="A27" s="54">
        <v>12</v>
      </c>
      <c r="B27" s="58" t="s">
        <v>273</v>
      </c>
      <c r="C27" s="120" t="s">
        <v>274</v>
      </c>
      <c r="D27" s="123">
        <v>1</v>
      </c>
      <c r="E27" s="25" t="s">
        <v>83</v>
      </c>
      <c r="F27" s="124" t="s">
        <v>37</v>
      </c>
      <c r="G27" s="57">
        <v>0.37</v>
      </c>
      <c r="H27" s="89"/>
      <c r="I27" s="40"/>
      <c r="J27" s="44">
        <v>1</v>
      </c>
      <c r="K27" s="42"/>
      <c r="L27" s="41" t="s">
        <v>38</v>
      </c>
      <c r="M27" s="41" t="s">
        <v>38</v>
      </c>
      <c r="N27" s="41" t="s">
        <v>38</v>
      </c>
      <c r="O27" s="56" t="s">
        <v>47</v>
      </c>
      <c r="P27" s="42">
        <v>33.549999999999997</v>
      </c>
      <c r="Q27" s="41" t="s">
        <v>39</v>
      </c>
      <c r="R27" s="44" t="s">
        <v>40</v>
      </c>
      <c r="S27" s="44">
        <v>3</v>
      </c>
      <c r="T27" s="44">
        <v>415</v>
      </c>
      <c r="U27" s="44">
        <v>50</v>
      </c>
      <c r="V27" s="44" t="s">
        <v>46</v>
      </c>
      <c r="W27" s="121" t="s">
        <v>41</v>
      </c>
      <c r="X27" s="44" t="s">
        <v>84</v>
      </c>
      <c r="Y27" s="23">
        <f t="shared" si="0"/>
        <v>0.37</v>
      </c>
      <c r="Z27" s="23">
        <f t="shared" si="1"/>
        <v>0</v>
      </c>
      <c r="AA27" s="47"/>
      <c r="AB27" s="27"/>
      <c r="AC27" s="23" t="s">
        <v>42</v>
      </c>
      <c r="AD27" s="23" t="s">
        <v>42</v>
      </c>
      <c r="AE27" s="23" t="s">
        <v>42</v>
      </c>
      <c r="AF27" s="23" t="s">
        <v>42</v>
      </c>
      <c r="AG27" s="23" t="s">
        <v>42</v>
      </c>
      <c r="AH27" s="25"/>
      <c r="AI27" s="25" t="s">
        <v>43</v>
      </c>
      <c r="AJ27" s="25" t="s">
        <v>64</v>
      </c>
      <c r="AK27" s="24" t="s">
        <v>44</v>
      </c>
      <c r="AL27" s="25" t="str">
        <f t="shared" si="2"/>
        <v>MCC</v>
      </c>
      <c r="AM27" s="48"/>
      <c r="AQ27" s="49"/>
    </row>
    <row r="28" spans="1:43" ht="30" customHeight="1" thickBot="1" x14ac:dyDescent="0.3">
      <c r="A28" s="54">
        <v>12</v>
      </c>
      <c r="B28" s="58" t="s">
        <v>275</v>
      </c>
      <c r="C28" s="120" t="s">
        <v>276</v>
      </c>
      <c r="D28" s="123">
        <v>1</v>
      </c>
      <c r="E28" s="25" t="s">
        <v>83</v>
      </c>
      <c r="F28" s="124" t="s">
        <v>45</v>
      </c>
      <c r="G28" s="57">
        <v>0.37</v>
      </c>
      <c r="H28" s="89"/>
      <c r="I28" s="40"/>
      <c r="J28" s="44">
        <v>1</v>
      </c>
      <c r="K28" s="42"/>
      <c r="L28" s="41" t="s">
        <v>38</v>
      </c>
      <c r="M28" s="41" t="s">
        <v>38</v>
      </c>
      <c r="N28" s="41" t="s">
        <v>38</v>
      </c>
      <c r="O28" s="56" t="s">
        <v>47</v>
      </c>
      <c r="P28" s="42">
        <v>33.549999999999997</v>
      </c>
      <c r="Q28" s="41" t="s">
        <v>39</v>
      </c>
      <c r="R28" s="44" t="s">
        <v>40</v>
      </c>
      <c r="S28" s="44">
        <v>3</v>
      </c>
      <c r="T28" s="44">
        <v>415</v>
      </c>
      <c r="U28" s="44">
        <v>50</v>
      </c>
      <c r="V28" s="44" t="s">
        <v>46</v>
      </c>
      <c r="W28" s="121" t="s">
        <v>41</v>
      </c>
      <c r="X28" s="44" t="s">
        <v>84</v>
      </c>
      <c r="Y28" s="23">
        <f t="shared" si="0"/>
        <v>0</v>
      </c>
      <c r="Z28" s="23">
        <f t="shared" si="1"/>
        <v>0.37</v>
      </c>
      <c r="AA28" s="47"/>
      <c r="AB28" s="27"/>
      <c r="AC28" s="23" t="s">
        <v>42</v>
      </c>
      <c r="AD28" s="23" t="s">
        <v>42</v>
      </c>
      <c r="AE28" s="23" t="s">
        <v>42</v>
      </c>
      <c r="AF28" s="23" t="s">
        <v>42</v>
      </c>
      <c r="AG28" s="23" t="s">
        <v>42</v>
      </c>
      <c r="AH28" s="25"/>
      <c r="AI28" s="25" t="s">
        <v>43</v>
      </c>
      <c r="AJ28" s="25" t="s">
        <v>64</v>
      </c>
      <c r="AK28" s="24" t="s">
        <v>44</v>
      </c>
      <c r="AL28" s="25" t="str">
        <f t="shared" si="2"/>
        <v>MCC</v>
      </c>
      <c r="AM28" s="48"/>
      <c r="AQ28" s="49"/>
    </row>
    <row r="29" spans="1:43" ht="30" customHeight="1" thickBot="1" x14ac:dyDescent="0.3">
      <c r="A29" s="54">
        <v>13</v>
      </c>
      <c r="B29" s="58" t="s">
        <v>351</v>
      </c>
      <c r="C29" s="120" t="s">
        <v>277</v>
      </c>
      <c r="D29" s="123">
        <v>1</v>
      </c>
      <c r="E29" s="25" t="s">
        <v>83</v>
      </c>
      <c r="F29" s="124" t="s">
        <v>37</v>
      </c>
      <c r="G29" s="57">
        <v>0.75</v>
      </c>
      <c r="H29" s="89"/>
      <c r="I29" s="40"/>
      <c r="J29" s="44">
        <v>1</v>
      </c>
      <c r="K29" s="42"/>
      <c r="L29" s="41" t="s">
        <v>38</v>
      </c>
      <c r="M29" s="41" t="s">
        <v>38</v>
      </c>
      <c r="N29" s="41" t="s">
        <v>38</v>
      </c>
      <c r="O29" s="56" t="s">
        <v>47</v>
      </c>
      <c r="P29" s="42">
        <v>33.549999999999997</v>
      </c>
      <c r="Q29" s="41" t="s">
        <v>39</v>
      </c>
      <c r="R29" s="44" t="s">
        <v>40</v>
      </c>
      <c r="S29" s="44">
        <v>3</v>
      </c>
      <c r="T29" s="44">
        <v>415</v>
      </c>
      <c r="U29" s="44">
        <v>50</v>
      </c>
      <c r="V29" s="44" t="s">
        <v>46</v>
      </c>
      <c r="W29" s="121" t="s">
        <v>41</v>
      </c>
      <c r="X29" s="44" t="s">
        <v>84</v>
      </c>
      <c r="Y29" s="23">
        <f t="shared" si="0"/>
        <v>0.75</v>
      </c>
      <c r="Z29" s="23">
        <f t="shared" si="1"/>
        <v>0</v>
      </c>
      <c r="AA29" s="47"/>
      <c r="AB29" s="27"/>
      <c r="AC29" s="23" t="s">
        <v>42</v>
      </c>
      <c r="AD29" s="23" t="s">
        <v>42</v>
      </c>
      <c r="AE29" s="23" t="s">
        <v>42</v>
      </c>
      <c r="AF29" s="23" t="s">
        <v>42</v>
      </c>
      <c r="AG29" s="23" t="s">
        <v>42</v>
      </c>
      <c r="AH29" s="25"/>
      <c r="AI29" s="25" t="s">
        <v>43</v>
      </c>
      <c r="AJ29" s="25" t="s">
        <v>64</v>
      </c>
      <c r="AK29" s="24" t="s">
        <v>44</v>
      </c>
      <c r="AL29" s="25" t="str">
        <f t="shared" si="2"/>
        <v>MCC</v>
      </c>
      <c r="AM29" s="48"/>
      <c r="AQ29" s="49"/>
    </row>
    <row r="30" spans="1:43" ht="30" customHeight="1" thickBot="1" x14ac:dyDescent="0.3">
      <c r="A30" s="54">
        <v>13</v>
      </c>
      <c r="B30" s="58" t="s">
        <v>352</v>
      </c>
      <c r="C30" s="120" t="s">
        <v>278</v>
      </c>
      <c r="D30" s="123">
        <v>1</v>
      </c>
      <c r="E30" s="25" t="s">
        <v>83</v>
      </c>
      <c r="F30" s="124" t="s">
        <v>45</v>
      </c>
      <c r="G30" s="57">
        <v>0.75</v>
      </c>
      <c r="H30" s="89"/>
      <c r="I30" s="40"/>
      <c r="J30" s="44">
        <v>1</v>
      </c>
      <c r="K30" s="42"/>
      <c r="L30" s="41" t="s">
        <v>38</v>
      </c>
      <c r="M30" s="41" t="s">
        <v>38</v>
      </c>
      <c r="N30" s="41" t="s">
        <v>38</v>
      </c>
      <c r="O30" s="56" t="s">
        <v>47</v>
      </c>
      <c r="P30" s="42">
        <v>33.549999999999997</v>
      </c>
      <c r="Q30" s="41" t="s">
        <v>39</v>
      </c>
      <c r="R30" s="44" t="s">
        <v>40</v>
      </c>
      <c r="S30" s="44">
        <v>3</v>
      </c>
      <c r="T30" s="44">
        <v>415</v>
      </c>
      <c r="U30" s="44">
        <v>50</v>
      </c>
      <c r="V30" s="44" t="s">
        <v>46</v>
      </c>
      <c r="W30" s="121" t="s">
        <v>41</v>
      </c>
      <c r="X30" s="44" t="s">
        <v>84</v>
      </c>
      <c r="Y30" s="23">
        <f t="shared" si="0"/>
        <v>0</v>
      </c>
      <c r="Z30" s="23">
        <f t="shared" si="1"/>
        <v>0.75</v>
      </c>
      <c r="AA30" s="47"/>
      <c r="AB30" s="27"/>
      <c r="AC30" s="23" t="s">
        <v>42</v>
      </c>
      <c r="AD30" s="23" t="s">
        <v>42</v>
      </c>
      <c r="AE30" s="23" t="s">
        <v>42</v>
      </c>
      <c r="AF30" s="23" t="s">
        <v>42</v>
      </c>
      <c r="AG30" s="23" t="s">
        <v>42</v>
      </c>
      <c r="AH30" s="25"/>
      <c r="AI30" s="25" t="s">
        <v>43</v>
      </c>
      <c r="AJ30" s="25" t="s">
        <v>64</v>
      </c>
      <c r="AK30" s="24" t="s">
        <v>44</v>
      </c>
      <c r="AL30" s="25" t="str">
        <f t="shared" si="2"/>
        <v>MCC</v>
      </c>
      <c r="AM30" s="48"/>
      <c r="AQ30" s="49"/>
    </row>
    <row r="31" spans="1:43" ht="30" customHeight="1" thickBot="1" x14ac:dyDescent="0.3">
      <c r="A31" s="54">
        <v>14</v>
      </c>
      <c r="B31" s="58" t="s">
        <v>285</v>
      </c>
      <c r="C31" s="120" t="s">
        <v>286</v>
      </c>
      <c r="D31" s="123">
        <v>1</v>
      </c>
      <c r="E31" s="25" t="s">
        <v>83</v>
      </c>
      <c r="F31" s="124" t="s">
        <v>37</v>
      </c>
      <c r="G31" s="57">
        <v>0.37</v>
      </c>
      <c r="H31" s="89"/>
      <c r="I31" s="40"/>
      <c r="J31" s="44">
        <v>1</v>
      </c>
      <c r="K31" s="42"/>
      <c r="L31" s="41" t="s">
        <v>38</v>
      </c>
      <c r="M31" s="41" t="s">
        <v>38</v>
      </c>
      <c r="N31" s="41" t="s">
        <v>38</v>
      </c>
      <c r="O31" s="56" t="s">
        <v>47</v>
      </c>
      <c r="P31" s="42">
        <v>33.549999999999997</v>
      </c>
      <c r="Q31" s="41" t="s">
        <v>39</v>
      </c>
      <c r="R31" s="44" t="s">
        <v>40</v>
      </c>
      <c r="S31" s="44">
        <v>3</v>
      </c>
      <c r="T31" s="44">
        <v>415</v>
      </c>
      <c r="U31" s="44">
        <v>50</v>
      </c>
      <c r="V31" s="44" t="s">
        <v>46</v>
      </c>
      <c r="W31" s="121" t="s">
        <v>89</v>
      </c>
      <c r="X31" s="44" t="s">
        <v>84</v>
      </c>
      <c r="Y31" s="23">
        <f t="shared" si="0"/>
        <v>0.37</v>
      </c>
      <c r="Z31" s="23">
        <f t="shared" si="1"/>
        <v>0</v>
      </c>
      <c r="AA31" s="47"/>
      <c r="AB31" s="27"/>
      <c r="AC31" s="23" t="s">
        <v>42</v>
      </c>
      <c r="AD31" s="23" t="s">
        <v>42</v>
      </c>
      <c r="AE31" s="23" t="s">
        <v>42</v>
      </c>
      <c r="AF31" s="23" t="s">
        <v>42</v>
      </c>
      <c r="AG31" s="23" t="s">
        <v>42</v>
      </c>
      <c r="AH31" s="25"/>
      <c r="AI31" s="25" t="s">
        <v>43</v>
      </c>
      <c r="AJ31" s="25" t="s">
        <v>64</v>
      </c>
      <c r="AK31" s="24" t="s">
        <v>44</v>
      </c>
      <c r="AL31" s="25" t="str">
        <f t="shared" si="2"/>
        <v>MCC</v>
      </c>
      <c r="AM31" s="48"/>
      <c r="AQ31" s="49"/>
    </row>
    <row r="32" spans="1:43" ht="30" customHeight="1" x14ac:dyDescent="0.25">
      <c r="A32" s="54">
        <v>14</v>
      </c>
      <c r="B32" s="58" t="s">
        <v>287</v>
      </c>
      <c r="C32" s="120" t="s">
        <v>288</v>
      </c>
      <c r="D32" s="123">
        <v>1</v>
      </c>
      <c r="E32" s="25" t="s">
        <v>83</v>
      </c>
      <c r="F32" s="124" t="s">
        <v>45</v>
      </c>
      <c r="G32" s="57">
        <v>0.37</v>
      </c>
      <c r="H32" s="89"/>
      <c r="I32" s="40"/>
      <c r="J32" s="44">
        <v>1</v>
      </c>
      <c r="K32" s="42"/>
      <c r="L32" s="41" t="s">
        <v>38</v>
      </c>
      <c r="M32" s="41" t="s">
        <v>38</v>
      </c>
      <c r="N32" s="41" t="s">
        <v>38</v>
      </c>
      <c r="O32" s="56" t="s">
        <v>47</v>
      </c>
      <c r="P32" s="42">
        <v>33.549999999999997</v>
      </c>
      <c r="Q32" s="41" t="s">
        <v>39</v>
      </c>
      <c r="R32" s="44" t="s">
        <v>40</v>
      </c>
      <c r="S32" s="44">
        <v>3</v>
      </c>
      <c r="T32" s="44">
        <v>415</v>
      </c>
      <c r="U32" s="44">
        <v>50</v>
      </c>
      <c r="V32" s="44" t="s">
        <v>46</v>
      </c>
      <c r="W32" s="121" t="s">
        <v>89</v>
      </c>
      <c r="X32" s="44" t="s">
        <v>84</v>
      </c>
      <c r="Y32" s="23">
        <f t="shared" si="0"/>
        <v>0</v>
      </c>
      <c r="Z32" s="23">
        <f t="shared" si="1"/>
        <v>0.37</v>
      </c>
      <c r="AA32" s="47"/>
      <c r="AB32" s="27"/>
      <c r="AC32" s="23" t="s">
        <v>42</v>
      </c>
      <c r="AD32" s="23" t="s">
        <v>42</v>
      </c>
      <c r="AE32" s="23" t="s">
        <v>42</v>
      </c>
      <c r="AF32" s="23" t="s">
        <v>42</v>
      </c>
      <c r="AG32" s="23" t="s">
        <v>42</v>
      </c>
      <c r="AH32" s="25"/>
      <c r="AI32" s="25" t="s">
        <v>43</v>
      </c>
      <c r="AJ32" s="25" t="s">
        <v>64</v>
      </c>
      <c r="AK32" s="24" t="s">
        <v>44</v>
      </c>
      <c r="AL32" s="25" t="str">
        <f t="shared" si="2"/>
        <v>MCC</v>
      </c>
      <c r="AM32" s="48"/>
      <c r="AQ32" s="49"/>
    </row>
    <row r="33" spans="1:43" ht="30" customHeight="1" x14ac:dyDescent="0.25">
      <c r="A33" s="54">
        <v>15</v>
      </c>
      <c r="B33" s="58" t="s">
        <v>91</v>
      </c>
      <c r="C33" s="120" t="s">
        <v>133</v>
      </c>
      <c r="D33" s="59">
        <v>1</v>
      </c>
      <c r="E33" s="25" t="s">
        <v>83</v>
      </c>
      <c r="F33" s="41" t="s">
        <v>37</v>
      </c>
      <c r="G33" s="57">
        <v>3.7</v>
      </c>
      <c r="H33" s="89"/>
      <c r="I33" s="40"/>
      <c r="J33" s="44">
        <v>1</v>
      </c>
      <c r="K33" s="42"/>
      <c r="L33" s="41" t="s">
        <v>38</v>
      </c>
      <c r="M33" s="41" t="s">
        <v>38</v>
      </c>
      <c r="N33" s="41" t="s">
        <v>38</v>
      </c>
      <c r="O33" s="56" t="s">
        <v>47</v>
      </c>
      <c r="P33" s="42">
        <v>30.64</v>
      </c>
      <c r="Q33" s="41" t="s">
        <v>39</v>
      </c>
      <c r="R33" s="44" t="s">
        <v>40</v>
      </c>
      <c r="S33" s="44">
        <v>3</v>
      </c>
      <c r="T33" s="44">
        <v>415</v>
      </c>
      <c r="U33" s="44">
        <v>50</v>
      </c>
      <c r="V33" s="122" t="s">
        <v>46</v>
      </c>
      <c r="W33" s="122" t="s">
        <v>41</v>
      </c>
      <c r="X33" s="122" t="s">
        <v>84</v>
      </c>
      <c r="Y33" s="23">
        <f t="shared" si="0"/>
        <v>3.7</v>
      </c>
      <c r="Z33" s="23">
        <f t="shared" si="1"/>
        <v>0</v>
      </c>
      <c r="AA33" s="47"/>
      <c r="AB33" s="27"/>
      <c r="AC33" s="23" t="s">
        <v>42</v>
      </c>
      <c r="AD33" s="23" t="s">
        <v>42</v>
      </c>
      <c r="AE33" s="23" t="s">
        <v>42</v>
      </c>
      <c r="AF33" s="23" t="s">
        <v>42</v>
      </c>
      <c r="AG33" s="23" t="s">
        <v>42</v>
      </c>
      <c r="AH33" s="25"/>
      <c r="AI33" s="25" t="s">
        <v>43</v>
      </c>
      <c r="AJ33" s="25" t="s">
        <v>64</v>
      </c>
      <c r="AK33" s="24" t="s">
        <v>44</v>
      </c>
      <c r="AL33" s="25" t="str">
        <f t="shared" si="2"/>
        <v>MCC</v>
      </c>
      <c r="AM33" s="48"/>
      <c r="AQ33" s="49"/>
    </row>
    <row r="34" spans="1:43" ht="30" customHeight="1" x14ac:dyDescent="0.25">
      <c r="A34" s="54">
        <v>16</v>
      </c>
      <c r="B34" s="58" t="s">
        <v>331</v>
      </c>
      <c r="C34" s="120" t="s">
        <v>160</v>
      </c>
      <c r="D34" s="59">
        <v>1</v>
      </c>
      <c r="E34" s="25" t="s">
        <v>83</v>
      </c>
      <c r="F34" s="41" t="s">
        <v>37</v>
      </c>
      <c r="G34" s="57">
        <v>3.7</v>
      </c>
      <c r="H34" s="89"/>
      <c r="I34" s="40"/>
      <c r="J34" s="23">
        <v>1</v>
      </c>
      <c r="K34" s="46"/>
      <c r="L34" s="25" t="s">
        <v>38</v>
      </c>
      <c r="M34" s="25" t="s">
        <v>38</v>
      </c>
      <c r="N34" s="25" t="s">
        <v>38</v>
      </c>
      <c r="O34" s="26" t="s">
        <v>47</v>
      </c>
      <c r="P34" s="46">
        <v>30.64</v>
      </c>
      <c r="Q34" s="25" t="s">
        <v>39</v>
      </c>
      <c r="R34" s="23" t="s">
        <v>40</v>
      </c>
      <c r="S34" s="23">
        <v>3</v>
      </c>
      <c r="T34" s="23">
        <v>415</v>
      </c>
      <c r="U34" s="23">
        <v>50</v>
      </c>
      <c r="V34" s="122" t="s">
        <v>46</v>
      </c>
      <c r="W34" s="122" t="s">
        <v>41</v>
      </c>
      <c r="X34" s="122" t="s">
        <v>84</v>
      </c>
      <c r="Y34" s="23">
        <f t="shared" si="0"/>
        <v>3.7</v>
      </c>
      <c r="Z34" s="23">
        <f t="shared" si="1"/>
        <v>0</v>
      </c>
      <c r="AA34" s="47"/>
      <c r="AB34" s="27"/>
      <c r="AC34" s="23" t="s">
        <v>42</v>
      </c>
      <c r="AD34" s="23" t="s">
        <v>42</v>
      </c>
      <c r="AE34" s="23" t="s">
        <v>42</v>
      </c>
      <c r="AF34" s="23" t="s">
        <v>42</v>
      </c>
      <c r="AG34" s="23" t="s">
        <v>42</v>
      </c>
      <c r="AH34" s="25"/>
      <c r="AI34" s="25" t="s">
        <v>43</v>
      </c>
      <c r="AJ34" s="25" t="s">
        <v>64</v>
      </c>
      <c r="AK34" s="24" t="s">
        <v>44</v>
      </c>
      <c r="AL34" s="25" t="str">
        <f t="shared" si="2"/>
        <v>MCC</v>
      </c>
      <c r="AM34" s="48"/>
      <c r="AQ34" s="49"/>
    </row>
    <row r="35" spans="1:43" ht="30" customHeight="1" x14ac:dyDescent="0.25">
      <c r="A35" s="54">
        <v>21</v>
      </c>
      <c r="B35" s="58" t="s">
        <v>93</v>
      </c>
      <c r="C35" s="120" t="s">
        <v>135</v>
      </c>
      <c r="D35" s="59">
        <v>1</v>
      </c>
      <c r="E35" s="25" t="s">
        <v>83</v>
      </c>
      <c r="F35" s="41" t="s">
        <v>45</v>
      </c>
      <c r="G35" s="55">
        <v>2.2000000000000002</v>
      </c>
      <c r="H35" s="88"/>
      <c r="I35" s="40"/>
      <c r="J35" s="44">
        <v>1</v>
      </c>
      <c r="K35" s="42"/>
      <c r="L35" s="41" t="s">
        <v>38</v>
      </c>
      <c r="M35" s="41" t="s">
        <v>38</v>
      </c>
      <c r="N35" s="41" t="s">
        <v>38</v>
      </c>
      <c r="O35" s="56" t="s">
        <v>47</v>
      </c>
      <c r="P35" s="42">
        <v>4.18</v>
      </c>
      <c r="Q35" s="41" t="s">
        <v>39</v>
      </c>
      <c r="R35" s="44" t="s">
        <v>40</v>
      </c>
      <c r="S35" s="44">
        <v>3</v>
      </c>
      <c r="T35" s="44">
        <v>415</v>
      </c>
      <c r="U35" s="44">
        <v>50</v>
      </c>
      <c r="V35" s="122" t="s">
        <v>87</v>
      </c>
      <c r="W35" s="120" t="s">
        <v>89</v>
      </c>
      <c r="X35" s="122" t="s">
        <v>86</v>
      </c>
      <c r="Y35" s="23">
        <f t="shared" si="0"/>
        <v>0</v>
      </c>
      <c r="Z35" s="23">
        <f t="shared" si="1"/>
        <v>2.2000000000000002</v>
      </c>
      <c r="AA35" s="47"/>
      <c r="AB35" s="27"/>
      <c r="AC35" s="23" t="s">
        <v>42</v>
      </c>
      <c r="AD35" s="23" t="s">
        <v>42</v>
      </c>
      <c r="AE35" s="23" t="s">
        <v>42</v>
      </c>
      <c r="AF35" s="23" t="s">
        <v>42</v>
      </c>
      <c r="AG35" s="23" t="s">
        <v>42</v>
      </c>
      <c r="AH35" s="25"/>
      <c r="AI35" s="25" t="s">
        <v>43</v>
      </c>
      <c r="AJ35" s="25" t="s">
        <v>64</v>
      </c>
      <c r="AK35" s="24" t="s">
        <v>44</v>
      </c>
      <c r="AL35" s="25" t="str">
        <f t="shared" si="2"/>
        <v>MCC</v>
      </c>
      <c r="AM35" s="48"/>
      <c r="AQ35" s="49"/>
    </row>
    <row r="36" spans="1:43" ht="30" customHeight="1" x14ac:dyDescent="0.25">
      <c r="A36" s="54">
        <v>20</v>
      </c>
      <c r="B36" s="58" t="s">
        <v>92</v>
      </c>
      <c r="C36" s="120" t="s">
        <v>134</v>
      </c>
      <c r="D36" s="59">
        <v>1</v>
      </c>
      <c r="E36" s="25" t="s">
        <v>83</v>
      </c>
      <c r="F36" s="41" t="s">
        <v>37</v>
      </c>
      <c r="G36" s="55">
        <v>3.7</v>
      </c>
      <c r="H36" s="88"/>
      <c r="I36" s="40"/>
      <c r="J36" s="44">
        <v>1</v>
      </c>
      <c r="K36" s="42"/>
      <c r="L36" s="41" t="s">
        <v>38</v>
      </c>
      <c r="M36" s="41" t="s">
        <v>38</v>
      </c>
      <c r="N36" s="41" t="s">
        <v>38</v>
      </c>
      <c r="O36" s="56" t="s">
        <v>47</v>
      </c>
      <c r="P36" s="42">
        <v>4.18</v>
      </c>
      <c r="Q36" s="41" t="s">
        <v>39</v>
      </c>
      <c r="R36" s="44" t="s">
        <v>40</v>
      </c>
      <c r="S36" s="44">
        <v>3</v>
      </c>
      <c r="T36" s="44">
        <v>415</v>
      </c>
      <c r="U36" s="44">
        <v>50</v>
      </c>
      <c r="V36" s="122" t="s">
        <v>46</v>
      </c>
      <c r="W36" s="122" t="s">
        <v>41</v>
      </c>
      <c r="X36" s="122" t="s">
        <v>84</v>
      </c>
      <c r="Y36" s="23">
        <f t="shared" si="0"/>
        <v>3.7</v>
      </c>
      <c r="Z36" s="23">
        <f t="shared" si="1"/>
        <v>0</v>
      </c>
      <c r="AA36" s="47"/>
      <c r="AB36" s="27"/>
      <c r="AC36" s="23" t="s">
        <v>42</v>
      </c>
      <c r="AD36" s="23" t="s">
        <v>42</v>
      </c>
      <c r="AE36" s="23" t="s">
        <v>42</v>
      </c>
      <c r="AF36" s="23" t="s">
        <v>42</v>
      </c>
      <c r="AG36" s="23" t="s">
        <v>42</v>
      </c>
      <c r="AH36" s="25"/>
      <c r="AI36" s="25" t="s">
        <v>43</v>
      </c>
      <c r="AJ36" s="25" t="s">
        <v>64</v>
      </c>
      <c r="AK36" s="24" t="s">
        <v>44</v>
      </c>
      <c r="AL36" s="25" t="str">
        <f t="shared" si="2"/>
        <v>MCC</v>
      </c>
      <c r="AM36" s="48"/>
      <c r="AQ36" s="49"/>
    </row>
    <row r="37" spans="1:43" ht="30" customHeight="1" x14ac:dyDescent="0.25">
      <c r="A37" s="54">
        <v>23</v>
      </c>
      <c r="B37" s="63" t="s">
        <v>95</v>
      </c>
      <c r="C37" s="120" t="s">
        <v>318</v>
      </c>
      <c r="D37" s="59">
        <v>1</v>
      </c>
      <c r="E37" s="25" t="s">
        <v>83</v>
      </c>
      <c r="F37" s="41" t="s">
        <v>37</v>
      </c>
      <c r="G37" s="57">
        <v>75</v>
      </c>
      <c r="H37" s="89"/>
      <c r="I37" s="40"/>
      <c r="J37" s="44">
        <v>1</v>
      </c>
      <c r="K37" s="42"/>
      <c r="L37" s="41" t="s">
        <v>38</v>
      </c>
      <c r="M37" s="41" t="s">
        <v>38</v>
      </c>
      <c r="N37" s="41" t="s">
        <v>38</v>
      </c>
      <c r="O37" s="56" t="s">
        <v>47</v>
      </c>
      <c r="P37" s="42">
        <v>2.41</v>
      </c>
      <c r="Q37" s="41" t="s">
        <v>39</v>
      </c>
      <c r="R37" s="44" t="s">
        <v>40</v>
      </c>
      <c r="S37" s="44">
        <v>3</v>
      </c>
      <c r="T37" s="44">
        <v>415</v>
      </c>
      <c r="U37" s="44">
        <v>50</v>
      </c>
      <c r="V37" s="122" t="s">
        <v>87</v>
      </c>
      <c r="W37" s="120" t="s">
        <v>89</v>
      </c>
      <c r="X37" s="122" t="s">
        <v>86</v>
      </c>
      <c r="Y37" s="23">
        <f t="shared" si="0"/>
        <v>75</v>
      </c>
      <c r="Z37" s="23">
        <f t="shared" si="1"/>
        <v>0</v>
      </c>
      <c r="AA37" s="47"/>
      <c r="AB37" s="27"/>
      <c r="AC37" s="23" t="s">
        <v>42</v>
      </c>
      <c r="AD37" s="23" t="s">
        <v>42</v>
      </c>
      <c r="AE37" s="23" t="s">
        <v>42</v>
      </c>
      <c r="AF37" s="23" t="s">
        <v>42</v>
      </c>
      <c r="AG37" s="23" t="s">
        <v>42</v>
      </c>
      <c r="AH37" s="25"/>
      <c r="AI37" s="25" t="s">
        <v>43</v>
      </c>
      <c r="AJ37" s="25" t="s">
        <v>64</v>
      </c>
      <c r="AK37" s="24" t="s">
        <v>44</v>
      </c>
      <c r="AL37" s="25" t="str">
        <f t="shared" si="2"/>
        <v>MCC</v>
      </c>
      <c r="AM37" s="48"/>
      <c r="AQ37" s="49"/>
    </row>
    <row r="38" spans="1:43" ht="30" customHeight="1" x14ac:dyDescent="0.25">
      <c r="A38" s="54">
        <v>23</v>
      </c>
      <c r="B38" s="63" t="s">
        <v>95</v>
      </c>
      <c r="C38" s="120" t="s">
        <v>319</v>
      </c>
      <c r="D38" s="59">
        <v>1</v>
      </c>
      <c r="E38" s="25" t="s">
        <v>83</v>
      </c>
      <c r="F38" s="41" t="s">
        <v>37</v>
      </c>
      <c r="G38" s="57">
        <v>75</v>
      </c>
      <c r="H38" s="89"/>
      <c r="I38" s="40"/>
      <c r="J38" s="44">
        <v>1</v>
      </c>
      <c r="K38" s="42"/>
      <c r="L38" s="41" t="s">
        <v>38</v>
      </c>
      <c r="M38" s="41" t="s">
        <v>38</v>
      </c>
      <c r="N38" s="41" t="s">
        <v>38</v>
      </c>
      <c r="O38" s="56" t="s">
        <v>47</v>
      </c>
      <c r="P38" s="42">
        <v>2.41</v>
      </c>
      <c r="Q38" s="41" t="s">
        <v>39</v>
      </c>
      <c r="R38" s="44" t="s">
        <v>40</v>
      </c>
      <c r="S38" s="44">
        <v>3</v>
      </c>
      <c r="T38" s="44">
        <v>415</v>
      </c>
      <c r="U38" s="44">
        <v>50</v>
      </c>
      <c r="V38" s="122" t="s">
        <v>87</v>
      </c>
      <c r="W38" s="120" t="s">
        <v>89</v>
      </c>
      <c r="X38" s="122" t="s">
        <v>86</v>
      </c>
      <c r="Y38" s="23">
        <f t="shared" si="0"/>
        <v>75</v>
      </c>
      <c r="Z38" s="23">
        <f t="shared" si="1"/>
        <v>0</v>
      </c>
      <c r="AA38" s="47"/>
      <c r="AB38" s="27"/>
      <c r="AC38" s="23" t="s">
        <v>42</v>
      </c>
      <c r="AD38" s="23" t="s">
        <v>42</v>
      </c>
      <c r="AE38" s="23" t="s">
        <v>42</v>
      </c>
      <c r="AF38" s="23" t="s">
        <v>42</v>
      </c>
      <c r="AG38" s="23" t="s">
        <v>42</v>
      </c>
      <c r="AH38" s="25"/>
      <c r="AI38" s="25" t="s">
        <v>43</v>
      </c>
      <c r="AJ38" s="25" t="s">
        <v>64</v>
      </c>
      <c r="AK38" s="24" t="s">
        <v>44</v>
      </c>
      <c r="AL38" s="25" t="str">
        <f t="shared" si="2"/>
        <v>MCC</v>
      </c>
      <c r="AM38" s="48"/>
      <c r="AQ38" s="49"/>
    </row>
    <row r="39" spans="1:43" ht="30" customHeight="1" x14ac:dyDescent="0.25">
      <c r="A39" s="54">
        <v>23</v>
      </c>
      <c r="B39" s="63" t="s">
        <v>95</v>
      </c>
      <c r="C39" s="120" t="s">
        <v>320</v>
      </c>
      <c r="D39" s="59">
        <v>1</v>
      </c>
      <c r="E39" s="25" t="s">
        <v>83</v>
      </c>
      <c r="F39" s="41" t="s">
        <v>45</v>
      </c>
      <c r="G39" s="57">
        <v>75</v>
      </c>
      <c r="H39" s="89"/>
      <c r="I39" s="40"/>
      <c r="J39" s="44">
        <v>1</v>
      </c>
      <c r="K39" s="42"/>
      <c r="L39" s="41" t="s">
        <v>38</v>
      </c>
      <c r="M39" s="41" t="s">
        <v>38</v>
      </c>
      <c r="N39" s="41" t="s">
        <v>38</v>
      </c>
      <c r="O39" s="56" t="s">
        <v>47</v>
      </c>
      <c r="P39" s="42">
        <v>2.41</v>
      </c>
      <c r="Q39" s="41" t="s">
        <v>39</v>
      </c>
      <c r="R39" s="44" t="s">
        <v>40</v>
      </c>
      <c r="S39" s="44">
        <v>3</v>
      </c>
      <c r="T39" s="44">
        <v>415</v>
      </c>
      <c r="U39" s="44">
        <v>50</v>
      </c>
      <c r="V39" s="122" t="s">
        <v>87</v>
      </c>
      <c r="W39" s="120" t="s">
        <v>89</v>
      </c>
      <c r="X39" s="122" t="s">
        <v>86</v>
      </c>
      <c r="Y39" s="23">
        <f t="shared" si="0"/>
        <v>0</v>
      </c>
      <c r="Z39" s="23">
        <f t="shared" si="1"/>
        <v>75</v>
      </c>
      <c r="AA39" s="47"/>
      <c r="AB39" s="27"/>
      <c r="AC39" s="23" t="s">
        <v>42</v>
      </c>
      <c r="AD39" s="23" t="s">
        <v>42</v>
      </c>
      <c r="AE39" s="23" t="s">
        <v>42</v>
      </c>
      <c r="AF39" s="23" t="s">
        <v>42</v>
      </c>
      <c r="AG39" s="23" t="s">
        <v>42</v>
      </c>
      <c r="AH39" s="25"/>
      <c r="AI39" s="25" t="s">
        <v>43</v>
      </c>
      <c r="AJ39" s="25" t="s">
        <v>64</v>
      </c>
      <c r="AK39" s="24" t="s">
        <v>44</v>
      </c>
      <c r="AL39" s="25" t="str">
        <f t="shared" si="2"/>
        <v>MCC</v>
      </c>
      <c r="AM39" s="48"/>
      <c r="AQ39" s="49"/>
    </row>
    <row r="40" spans="1:43" ht="30" customHeight="1" x14ac:dyDescent="0.25">
      <c r="A40" s="54">
        <v>24</v>
      </c>
      <c r="B40" s="63" t="s">
        <v>171</v>
      </c>
      <c r="C40" s="120" t="s">
        <v>169</v>
      </c>
      <c r="D40" s="59">
        <v>1</v>
      </c>
      <c r="E40" s="25" t="s">
        <v>83</v>
      </c>
      <c r="F40" s="41" t="s">
        <v>37</v>
      </c>
      <c r="G40" s="55">
        <v>250</v>
      </c>
      <c r="H40" s="88">
        <v>260</v>
      </c>
      <c r="I40" s="40"/>
      <c r="J40" s="44">
        <v>1</v>
      </c>
      <c r="K40" s="42"/>
      <c r="L40" s="41" t="s">
        <v>38</v>
      </c>
      <c r="M40" s="41" t="s">
        <v>38</v>
      </c>
      <c r="N40" s="41" t="s">
        <v>38</v>
      </c>
      <c r="O40" s="56" t="s">
        <v>47</v>
      </c>
      <c r="P40" s="42">
        <v>2.23</v>
      </c>
      <c r="Q40" s="41" t="s">
        <v>39</v>
      </c>
      <c r="R40" s="44" t="s">
        <v>40</v>
      </c>
      <c r="S40" s="44">
        <v>3</v>
      </c>
      <c r="T40" s="44">
        <v>415</v>
      </c>
      <c r="U40" s="44">
        <v>50</v>
      </c>
      <c r="V40" s="122" t="s">
        <v>87</v>
      </c>
      <c r="W40" s="120" t="s">
        <v>89</v>
      </c>
      <c r="X40" s="122" t="s">
        <v>86</v>
      </c>
      <c r="Y40" s="23">
        <f t="shared" si="0"/>
        <v>250</v>
      </c>
      <c r="Z40" s="23">
        <f t="shared" si="1"/>
        <v>0</v>
      </c>
      <c r="AA40" s="47"/>
      <c r="AB40" s="27"/>
      <c r="AC40" s="23" t="s">
        <v>42</v>
      </c>
      <c r="AD40" s="23" t="s">
        <v>42</v>
      </c>
      <c r="AE40" s="23" t="s">
        <v>42</v>
      </c>
      <c r="AF40" s="23" t="s">
        <v>42</v>
      </c>
      <c r="AG40" s="23" t="s">
        <v>42</v>
      </c>
      <c r="AH40" s="25"/>
      <c r="AI40" s="25" t="s">
        <v>43</v>
      </c>
      <c r="AJ40" s="25" t="s">
        <v>64</v>
      </c>
      <c r="AK40" s="24" t="s">
        <v>44</v>
      </c>
      <c r="AL40" s="25" t="str">
        <f t="shared" si="2"/>
        <v>MCC</v>
      </c>
      <c r="AM40" s="48"/>
      <c r="AQ40" s="49"/>
    </row>
    <row r="41" spans="1:43" ht="30" customHeight="1" x14ac:dyDescent="0.25">
      <c r="A41" s="54">
        <v>24</v>
      </c>
      <c r="B41" s="63" t="s">
        <v>172</v>
      </c>
      <c r="C41" s="120" t="s">
        <v>170</v>
      </c>
      <c r="D41" s="59">
        <v>1</v>
      </c>
      <c r="E41" s="25" t="s">
        <v>83</v>
      </c>
      <c r="F41" s="41" t="s">
        <v>45</v>
      </c>
      <c r="G41" s="55">
        <v>250</v>
      </c>
      <c r="H41" s="88">
        <v>260</v>
      </c>
      <c r="I41" s="40"/>
      <c r="J41" s="44">
        <v>1</v>
      </c>
      <c r="K41" s="42"/>
      <c r="L41" s="41" t="s">
        <v>38</v>
      </c>
      <c r="M41" s="41" t="s">
        <v>38</v>
      </c>
      <c r="N41" s="41" t="s">
        <v>38</v>
      </c>
      <c r="O41" s="56" t="s">
        <v>47</v>
      </c>
      <c r="P41" s="42">
        <v>2.23</v>
      </c>
      <c r="Q41" s="41" t="s">
        <v>39</v>
      </c>
      <c r="R41" s="44" t="s">
        <v>40</v>
      </c>
      <c r="S41" s="44">
        <v>3</v>
      </c>
      <c r="T41" s="44">
        <v>415</v>
      </c>
      <c r="U41" s="44">
        <v>50</v>
      </c>
      <c r="V41" s="122" t="s">
        <v>87</v>
      </c>
      <c r="W41" s="120" t="s">
        <v>89</v>
      </c>
      <c r="X41" s="122" t="s">
        <v>86</v>
      </c>
      <c r="Y41" s="23">
        <f t="shared" si="0"/>
        <v>0</v>
      </c>
      <c r="Z41" s="23">
        <f t="shared" si="1"/>
        <v>250</v>
      </c>
      <c r="AA41" s="47"/>
      <c r="AB41" s="27"/>
      <c r="AC41" s="23" t="s">
        <v>42</v>
      </c>
      <c r="AD41" s="23" t="s">
        <v>42</v>
      </c>
      <c r="AE41" s="23" t="s">
        <v>42</v>
      </c>
      <c r="AF41" s="23" t="s">
        <v>42</v>
      </c>
      <c r="AG41" s="23" t="s">
        <v>42</v>
      </c>
      <c r="AH41" s="25"/>
      <c r="AI41" s="25" t="s">
        <v>43</v>
      </c>
      <c r="AJ41" s="25" t="s">
        <v>64</v>
      </c>
      <c r="AK41" s="24" t="s">
        <v>44</v>
      </c>
      <c r="AL41" s="25" t="str">
        <f t="shared" si="2"/>
        <v>MCC</v>
      </c>
      <c r="AM41" s="48"/>
      <c r="AQ41" s="49"/>
    </row>
    <row r="42" spans="1:43" ht="30" customHeight="1" x14ac:dyDescent="0.25">
      <c r="A42" s="54">
        <v>26</v>
      </c>
      <c r="B42" s="63" t="s">
        <v>178</v>
      </c>
      <c r="C42" s="120" t="s">
        <v>177</v>
      </c>
      <c r="D42" s="59">
        <v>1</v>
      </c>
      <c r="E42" s="25" t="s">
        <v>83</v>
      </c>
      <c r="F42" s="41" t="s">
        <v>37</v>
      </c>
      <c r="G42" s="55">
        <v>200</v>
      </c>
      <c r="H42" s="88">
        <v>160</v>
      </c>
      <c r="I42" s="40"/>
      <c r="J42" s="44">
        <v>1</v>
      </c>
      <c r="K42" s="42"/>
      <c r="L42" s="41" t="s">
        <v>38</v>
      </c>
      <c r="M42" s="41" t="s">
        <v>38</v>
      </c>
      <c r="N42" s="41" t="s">
        <v>38</v>
      </c>
      <c r="O42" s="56" t="s">
        <v>47</v>
      </c>
      <c r="P42" s="42">
        <v>22.69</v>
      </c>
      <c r="Q42" s="41" t="s">
        <v>39</v>
      </c>
      <c r="R42" s="44" t="s">
        <v>40</v>
      </c>
      <c r="S42" s="44">
        <v>3</v>
      </c>
      <c r="T42" s="44">
        <v>415</v>
      </c>
      <c r="U42" s="44">
        <v>50</v>
      </c>
      <c r="V42" s="122" t="s">
        <v>87</v>
      </c>
      <c r="W42" s="120" t="s">
        <v>89</v>
      </c>
      <c r="X42" s="122" t="s">
        <v>86</v>
      </c>
      <c r="Y42" s="23">
        <f t="shared" si="0"/>
        <v>200</v>
      </c>
      <c r="Z42" s="23">
        <f t="shared" si="1"/>
        <v>0</v>
      </c>
      <c r="AA42" s="47"/>
      <c r="AB42" s="27"/>
      <c r="AC42" s="23" t="s">
        <v>42</v>
      </c>
      <c r="AD42" s="23" t="s">
        <v>42</v>
      </c>
      <c r="AE42" s="23" t="s">
        <v>42</v>
      </c>
      <c r="AF42" s="23" t="s">
        <v>42</v>
      </c>
      <c r="AG42" s="23" t="s">
        <v>42</v>
      </c>
      <c r="AH42" s="25"/>
      <c r="AI42" s="25" t="s">
        <v>43</v>
      </c>
      <c r="AJ42" s="25" t="s">
        <v>64</v>
      </c>
      <c r="AK42" s="24" t="s">
        <v>44</v>
      </c>
      <c r="AL42" s="25" t="str">
        <f t="shared" si="2"/>
        <v>MCC</v>
      </c>
      <c r="AM42" s="48"/>
      <c r="AQ42" s="49"/>
    </row>
    <row r="43" spans="1:43" ht="30" customHeight="1" x14ac:dyDescent="0.25">
      <c r="A43" s="54">
        <v>26</v>
      </c>
      <c r="B43" s="63" t="s">
        <v>180</v>
      </c>
      <c r="C43" s="120" t="s">
        <v>179</v>
      </c>
      <c r="D43" s="59">
        <v>1</v>
      </c>
      <c r="E43" s="25" t="s">
        <v>83</v>
      </c>
      <c r="F43" s="41" t="s">
        <v>37</v>
      </c>
      <c r="G43" s="55">
        <v>200</v>
      </c>
      <c r="H43" s="88">
        <v>160</v>
      </c>
      <c r="I43" s="40"/>
      <c r="J43" s="44">
        <v>1</v>
      </c>
      <c r="K43" s="42"/>
      <c r="L43" s="41" t="s">
        <v>38</v>
      </c>
      <c r="M43" s="41" t="s">
        <v>38</v>
      </c>
      <c r="N43" s="41" t="s">
        <v>38</v>
      </c>
      <c r="O43" s="56" t="s">
        <v>47</v>
      </c>
      <c r="P43" s="42">
        <v>22.69</v>
      </c>
      <c r="Q43" s="41" t="s">
        <v>39</v>
      </c>
      <c r="R43" s="44" t="s">
        <v>40</v>
      </c>
      <c r="S43" s="44">
        <v>3</v>
      </c>
      <c r="T43" s="44">
        <v>415</v>
      </c>
      <c r="U43" s="44">
        <v>50</v>
      </c>
      <c r="V43" s="122" t="s">
        <v>87</v>
      </c>
      <c r="W43" s="120" t="s">
        <v>89</v>
      </c>
      <c r="X43" s="122" t="s">
        <v>86</v>
      </c>
      <c r="Y43" s="23">
        <f t="shared" si="0"/>
        <v>200</v>
      </c>
      <c r="Z43" s="23">
        <f t="shared" si="1"/>
        <v>0</v>
      </c>
      <c r="AA43" s="47"/>
      <c r="AB43" s="27"/>
      <c r="AC43" s="23" t="s">
        <v>42</v>
      </c>
      <c r="AD43" s="23" t="s">
        <v>42</v>
      </c>
      <c r="AE43" s="23" t="s">
        <v>42</v>
      </c>
      <c r="AF43" s="23" t="s">
        <v>42</v>
      </c>
      <c r="AG43" s="23" t="s">
        <v>42</v>
      </c>
      <c r="AH43" s="25"/>
      <c r="AI43" s="25" t="s">
        <v>43</v>
      </c>
      <c r="AJ43" s="25" t="s">
        <v>64</v>
      </c>
      <c r="AK43" s="24" t="s">
        <v>44</v>
      </c>
      <c r="AL43" s="25" t="str">
        <f t="shared" si="2"/>
        <v>MCC</v>
      </c>
      <c r="AM43" s="48"/>
      <c r="AQ43" s="49"/>
    </row>
    <row r="44" spans="1:43" ht="30" customHeight="1" x14ac:dyDescent="0.25">
      <c r="A44" s="54">
        <v>27</v>
      </c>
      <c r="B44" s="63" t="s">
        <v>173</v>
      </c>
      <c r="C44" s="120" t="s">
        <v>174</v>
      </c>
      <c r="D44" s="59">
        <v>1</v>
      </c>
      <c r="E44" s="25" t="s">
        <v>83</v>
      </c>
      <c r="F44" s="41" t="s">
        <v>37</v>
      </c>
      <c r="G44" s="55">
        <v>160</v>
      </c>
      <c r="H44" s="88">
        <v>150</v>
      </c>
      <c r="I44" s="40"/>
      <c r="J44" s="44">
        <v>1</v>
      </c>
      <c r="K44" s="42"/>
      <c r="L44" s="41" t="s">
        <v>38</v>
      </c>
      <c r="M44" s="41" t="s">
        <v>38</v>
      </c>
      <c r="N44" s="41" t="s">
        <v>38</v>
      </c>
      <c r="O44" s="56" t="s">
        <v>47</v>
      </c>
      <c r="P44" s="42">
        <v>22.69</v>
      </c>
      <c r="Q44" s="41" t="s">
        <v>39</v>
      </c>
      <c r="R44" s="44" t="s">
        <v>40</v>
      </c>
      <c r="S44" s="44">
        <v>3</v>
      </c>
      <c r="T44" s="44">
        <v>415</v>
      </c>
      <c r="U44" s="44">
        <v>50</v>
      </c>
      <c r="V44" s="122" t="s">
        <v>87</v>
      </c>
      <c r="W44" s="120" t="s">
        <v>89</v>
      </c>
      <c r="X44" s="122" t="s">
        <v>86</v>
      </c>
      <c r="Y44" s="23">
        <f t="shared" si="0"/>
        <v>160</v>
      </c>
      <c r="Z44" s="23">
        <f t="shared" si="1"/>
        <v>0</v>
      </c>
      <c r="AA44" s="47"/>
      <c r="AB44" s="27"/>
      <c r="AC44" s="23" t="s">
        <v>42</v>
      </c>
      <c r="AD44" s="23" t="s">
        <v>42</v>
      </c>
      <c r="AE44" s="23" t="s">
        <v>42</v>
      </c>
      <c r="AF44" s="23" t="s">
        <v>42</v>
      </c>
      <c r="AG44" s="23" t="s">
        <v>42</v>
      </c>
      <c r="AH44" s="25"/>
      <c r="AI44" s="25" t="s">
        <v>43</v>
      </c>
      <c r="AJ44" s="25" t="s">
        <v>64</v>
      </c>
      <c r="AK44" s="24" t="s">
        <v>44</v>
      </c>
      <c r="AL44" s="25" t="str">
        <f t="shared" si="2"/>
        <v>MCC</v>
      </c>
      <c r="AM44" s="48"/>
      <c r="AQ44" s="49"/>
    </row>
    <row r="45" spans="1:43" ht="30" customHeight="1" x14ac:dyDescent="0.25">
      <c r="A45" s="54">
        <v>27</v>
      </c>
      <c r="B45" s="63" t="s">
        <v>175</v>
      </c>
      <c r="C45" s="120" t="s">
        <v>176</v>
      </c>
      <c r="D45" s="59">
        <v>1</v>
      </c>
      <c r="E45" s="25" t="s">
        <v>83</v>
      </c>
      <c r="F45" s="41" t="s">
        <v>45</v>
      </c>
      <c r="G45" s="55">
        <v>160</v>
      </c>
      <c r="H45" s="88">
        <v>150</v>
      </c>
      <c r="I45" s="40"/>
      <c r="J45" s="44">
        <v>1</v>
      </c>
      <c r="K45" s="42"/>
      <c r="L45" s="41" t="s">
        <v>38</v>
      </c>
      <c r="M45" s="41" t="s">
        <v>38</v>
      </c>
      <c r="N45" s="41" t="s">
        <v>38</v>
      </c>
      <c r="O45" s="56" t="s">
        <v>47</v>
      </c>
      <c r="P45" s="42">
        <v>22.69</v>
      </c>
      <c r="Q45" s="41" t="s">
        <v>39</v>
      </c>
      <c r="R45" s="44" t="s">
        <v>40</v>
      </c>
      <c r="S45" s="44">
        <v>3</v>
      </c>
      <c r="T45" s="44">
        <v>415</v>
      </c>
      <c r="U45" s="44">
        <v>50</v>
      </c>
      <c r="V45" s="122" t="s">
        <v>87</v>
      </c>
      <c r="W45" s="120" t="s">
        <v>89</v>
      </c>
      <c r="X45" s="122" t="s">
        <v>86</v>
      </c>
      <c r="Y45" s="23">
        <f t="shared" si="0"/>
        <v>0</v>
      </c>
      <c r="Z45" s="23">
        <f t="shared" si="1"/>
        <v>160</v>
      </c>
      <c r="AA45" s="47"/>
      <c r="AB45" s="27"/>
      <c r="AC45" s="23" t="s">
        <v>42</v>
      </c>
      <c r="AD45" s="23" t="s">
        <v>42</v>
      </c>
      <c r="AE45" s="23" t="s">
        <v>42</v>
      </c>
      <c r="AF45" s="23" t="s">
        <v>42</v>
      </c>
      <c r="AG45" s="23" t="s">
        <v>42</v>
      </c>
      <c r="AH45" s="25"/>
      <c r="AI45" s="25" t="s">
        <v>43</v>
      </c>
      <c r="AJ45" s="25" t="s">
        <v>64</v>
      </c>
      <c r="AK45" s="24" t="s">
        <v>44</v>
      </c>
      <c r="AL45" s="25" t="str">
        <f t="shared" si="2"/>
        <v>MCC</v>
      </c>
      <c r="AM45" s="48"/>
      <c r="AQ45" s="49"/>
    </row>
    <row r="46" spans="1:43" ht="30" customHeight="1" x14ac:dyDescent="0.25">
      <c r="A46" s="54">
        <v>28</v>
      </c>
      <c r="B46" s="63" t="s">
        <v>332</v>
      </c>
      <c r="C46" s="120" t="s">
        <v>181</v>
      </c>
      <c r="D46" s="59">
        <v>1</v>
      </c>
      <c r="E46" s="25" t="s">
        <v>83</v>
      </c>
      <c r="F46" s="41" t="s">
        <v>37</v>
      </c>
      <c r="G46" s="55">
        <v>75</v>
      </c>
      <c r="H46" s="88">
        <v>55</v>
      </c>
      <c r="I46" s="40"/>
      <c r="J46" s="44">
        <v>1</v>
      </c>
      <c r="K46" s="42"/>
      <c r="L46" s="41" t="s">
        <v>38</v>
      </c>
      <c r="M46" s="41" t="s">
        <v>38</v>
      </c>
      <c r="N46" s="41" t="s">
        <v>38</v>
      </c>
      <c r="O46" s="56" t="s">
        <v>47</v>
      </c>
      <c r="P46" s="42">
        <v>73.260000000000005</v>
      </c>
      <c r="Q46" s="41" t="s">
        <v>39</v>
      </c>
      <c r="R46" s="44" t="s">
        <v>40</v>
      </c>
      <c r="S46" s="44">
        <v>3</v>
      </c>
      <c r="T46" s="44">
        <v>415</v>
      </c>
      <c r="U46" s="44">
        <v>50</v>
      </c>
      <c r="V46" s="122" t="s">
        <v>87</v>
      </c>
      <c r="W46" s="120" t="s">
        <v>89</v>
      </c>
      <c r="X46" s="122" t="s">
        <v>86</v>
      </c>
      <c r="Y46" s="23">
        <f t="shared" si="0"/>
        <v>75</v>
      </c>
      <c r="Z46" s="23">
        <f t="shared" si="1"/>
        <v>0</v>
      </c>
      <c r="AA46" s="47"/>
      <c r="AB46" s="27"/>
      <c r="AC46" s="23" t="s">
        <v>42</v>
      </c>
      <c r="AD46" s="23" t="s">
        <v>42</v>
      </c>
      <c r="AE46" s="23" t="s">
        <v>42</v>
      </c>
      <c r="AF46" s="23" t="s">
        <v>42</v>
      </c>
      <c r="AG46" s="23" t="s">
        <v>42</v>
      </c>
      <c r="AH46" s="25"/>
      <c r="AI46" s="25" t="s">
        <v>43</v>
      </c>
      <c r="AJ46" s="25" t="s">
        <v>64</v>
      </c>
      <c r="AK46" s="24" t="s">
        <v>44</v>
      </c>
      <c r="AL46" s="25" t="str">
        <f t="shared" si="2"/>
        <v>MCC</v>
      </c>
      <c r="AM46" s="48"/>
      <c r="AQ46" s="49"/>
    </row>
    <row r="47" spans="1:43" ht="30" customHeight="1" x14ac:dyDescent="0.25">
      <c r="A47" s="54">
        <v>28</v>
      </c>
      <c r="B47" s="63" t="s">
        <v>333</v>
      </c>
      <c r="C47" s="120" t="s">
        <v>182</v>
      </c>
      <c r="D47" s="59">
        <v>1</v>
      </c>
      <c r="E47" s="25" t="s">
        <v>83</v>
      </c>
      <c r="F47" s="41" t="s">
        <v>45</v>
      </c>
      <c r="G47" s="55">
        <v>75</v>
      </c>
      <c r="H47" s="88">
        <v>55</v>
      </c>
      <c r="I47" s="40"/>
      <c r="J47" s="44">
        <v>1</v>
      </c>
      <c r="K47" s="42"/>
      <c r="L47" s="41" t="s">
        <v>38</v>
      </c>
      <c r="M47" s="41" t="s">
        <v>38</v>
      </c>
      <c r="N47" s="41" t="s">
        <v>38</v>
      </c>
      <c r="O47" s="56" t="s">
        <v>47</v>
      </c>
      <c r="P47" s="42">
        <v>73.260000000000005</v>
      </c>
      <c r="Q47" s="41" t="s">
        <v>39</v>
      </c>
      <c r="R47" s="44" t="s">
        <v>40</v>
      </c>
      <c r="S47" s="44">
        <v>3</v>
      </c>
      <c r="T47" s="44">
        <v>415</v>
      </c>
      <c r="U47" s="44">
        <v>50</v>
      </c>
      <c r="V47" s="122" t="s">
        <v>87</v>
      </c>
      <c r="W47" s="120" t="s">
        <v>89</v>
      </c>
      <c r="X47" s="122" t="s">
        <v>86</v>
      </c>
      <c r="Y47" s="23">
        <f t="shared" si="0"/>
        <v>0</v>
      </c>
      <c r="Z47" s="23">
        <f t="shared" si="1"/>
        <v>75</v>
      </c>
      <c r="AA47" s="47"/>
      <c r="AB47" s="27"/>
      <c r="AC47" s="23" t="s">
        <v>42</v>
      </c>
      <c r="AD47" s="23" t="s">
        <v>42</v>
      </c>
      <c r="AE47" s="23" t="s">
        <v>42</v>
      </c>
      <c r="AF47" s="23" t="s">
        <v>42</v>
      </c>
      <c r="AG47" s="23" t="s">
        <v>42</v>
      </c>
      <c r="AH47" s="25"/>
      <c r="AI47" s="25" t="s">
        <v>43</v>
      </c>
      <c r="AJ47" s="25" t="s">
        <v>64</v>
      </c>
      <c r="AK47" s="24" t="s">
        <v>44</v>
      </c>
      <c r="AL47" s="25" t="str">
        <f t="shared" si="2"/>
        <v>MCC</v>
      </c>
      <c r="AM47" s="48"/>
      <c r="AQ47" s="49"/>
    </row>
    <row r="48" spans="1:43" ht="30" customHeight="1" x14ac:dyDescent="0.25">
      <c r="A48" s="54">
        <v>29</v>
      </c>
      <c r="B48" s="63" t="s">
        <v>184</v>
      </c>
      <c r="C48" s="120" t="s">
        <v>183</v>
      </c>
      <c r="D48" s="59">
        <v>1</v>
      </c>
      <c r="E48" s="25" t="s">
        <v>83</v>
      </c>
      <c r="F48" s="41" t="s">
        <v>37</v>
      </c>
      <c r="G48" s="55">
        <v>9.3000000000000007</v>
      </c>
      <c r="H48" s="88"/>
      <c r="I48" s="40"/>
      <c r="J48" s="44">
        <v>1</v>
      </c>
      <c r="K48" s="42"/>
      <c r="L48" s="41" t="s">
        <v>38</v>
      </c>
      <c r="M48" s="41" t="s">
        <v>38</v>
      </c>
      <c r="N48" s="41" t="s">
        <v>38</v>
      </c>
      <c r="O48" s="56" t="s">
        <v>47</v>
      </c>
      <c r="P48" s="42">
        <v>73.260000000000005</v>
      </c>
      <c r="Q48" s="41" t="s">
        <v>39</v>
      </c>
      <c r="R48" s="44" t="s">
        <v>40</v>
      </c>
      <c r="S48" s="44">
        <v>3</v>
      </c>
      <c r="T48" s="44">
        <v>415</v>
      </c>
      <c r="U48" s="44">
        <v>50</v>
      </c>
      <c r="V48" s="122" t="s">
        <v>46</v>
      </c>
      <c r="W48" s="122" t="s">
        <v>41</v>
      </c>
      <c r="X48" s="122" t="s">
        <v>84</v>
      </c>
      <c r="Y48" s="23">
        <f t="shared" si="0"/>
        <v>9.3000000000000007</v>
      </c>
      <c r="Z48" s="23">
        <f t="shared" si="1"/>
        <v>0</v>
      </c>
      <c r="AA48" s="47"/>
      <c r="AB48" s="27"/>
      <c r="AC48" s="23" t="s">
        <v>42</v>
      </c>
      <c r="AD48" s="23" t="s">
        <v>42</v>
      </c>
      <c r="AE48" s="23" t="s">
        <v>42</v>
      </c>
      <c r="AF48" s="23" t="s">
        <v>42</v>
      </c>
      <c r="AG48" s="23" t="s">
        <v>42</v>
      </c>
      <c r="AH48" s="25"/>
      <c r="AI48" s="25" t="s">
        <v>43</v>
      </c>
      <c r="AJ48" s="25" t="s">
        <v>64</v>
      </c>
      <c r="AK48" s="24" t="s">
        <v>44</v>
      </c>
      <c r="AL48" s="25" t="str">
        <f t="shared" si="2"/>
        <v>MCC</v>
      </c>
      <c r="AM48" s="48"/>
      <c r="AQ48" s="49"/>
    </row>
    <row r="49" spans="1:43" ht="30" customHeight="1" x14ac:dyDescent="0.25">
      <c r="A49" s="54">
        <v>29</v>
      </c>
      <c r="B49" s="63" t="s">
        <v>185</v>
      </c>
      <c r="C49" s="120" t="s">
        <v>186</v>
      </c>
      <c r="D49" s="59">
        <v>1</v>
      </c>
      <c r="E49" s="25" t="s">
        <v>83</v>
      </c>
      <c r="F49" s="41" t="s">
        <v>45</v>
      </c>
      <c r="G49" s="55">
        <v>9.3000000000000007</v>
      </c>
      <c r="H49" s="88"/>
      <c r="I49" s="40"/>
      <c r="J49" s="44">
        <v>1</v>
      </c>
      <c r="K49" s="42"/>
      <c r="L49" s="41" t="s">
        <v>38</v>
      </c>
      <c r="M49" s="41" t="s">
        <v>38</v>
      </c>
      <c r="N49" s="41" t="s">
        <v>38</v>
      </c>
      <c r="O49" s="56" t="s">
        <v>47</v>
      </c>
      <c r="P49" s="42">
        <v>73.260000000000005</v>
      </c>
      <c r="Q49" s="41" t="s">
        <v>39</v>
      </c>
      <c r="R49" s="44" t="s">
        <v>40</v>
      </c>
      <c r="S49" s="44">
        <v>3</v>
      </c>
      <c r="T49" s="44">
        <v>415</v>
      </c>
      <c r="U49" s="44">
        <v>50</v>
      </c>
      <c r="V49" s="122" t="s">
        <v>46</v>
      </c>
      <c r="W49" s="122" t="s">
        <v>41</v>
      </c>
      <c r="X49" s="122" t="s">
        <v>84</v>
      </c>
      <c r="Y49" s="23">
        <f t="shared" si="0"/>
        <v>0</v>
      </c>
      <c r="Z49" s="23">
        <f t="shared" si="1"/>
        <v>9.3000000000000007</v>
      </c>
      <c r="AA49" s="47"/>
      <c r="AB49" s="27"/>
      <c r="AC49" s="23" t="s">
        <v>42</v>
      </c>
      <c r="AD49" s="23" t="s">
        <v>42</v>
      </c>
      <c r="AE49" s="23" t="s">
        <v>42</v>
      </c>
      <c r="AF49" s="23" t="s">
        <v>42</v>
      </c>
      <c r="AG49" s="23" t="s">
        <v>42</v>
      </c>
      <c r="AH49" s="25"/>
      <c r="AI49" s="25" t="s">
        <v>43</v>
      </c>
      <c r="AJ49" s="25" t="s">
        <v>64</v>
      </c>
      <c r="AK49" s="24" t="s">
        <v>44</v>
      </c>
      <c r="AL49" s="25" t="str">
        <f t="shared" si="2"/>
        <v>MCC</v>
      </c>
      <c r="AM49" s="48"/>
      <c r="AQ49" s="49"/>
    </row>
    <row r="50" spans="1:43" ht="30" customHeight="1" x14ac:dyDescent="0.25">
      <c r="A50" s="54">
        <v>30</v>
      </c>
      <c r="B50" s="63" t="s">
        <v>293</v>
      </c>
      <c r="C50" s="120" t="s">
        <v>294</v>
      </c>
      <c r="D50" s="123">
        <v>1</v>
      </c>
      <c r="E50" s="25" t="s">
        <v>83</v>
      </c>
      <c r="F50" s="124" t="s">
        <v>37</v>
      </c>
      <c r="G50" s="55">
        <v>0.37</v>
      </c>
      <c r="H50" s="88"/>
      <c r="I50" s="40"/>
      <c r="J50" s="44">
        <v>1</v>
      </c>
      <c r="K50" s="42"/>
      <c r="L50" s="41" t="s">
        <v>38</v>
      </c>
      <c r="M50" s="41" t="s">
        <v>38</v>
      </c>
      <c r="N50" s="41" t="s">
        <v>38</v>
      </c>
      <c r="O50" s="56" t="s">
        <v>47</v>
      </c>
      <c r="P50" s="42">
        <v>1.6</v>
      </c>
      <c r="Q50" s="41" t="s">
        <v>39</v>
      </c>
      <c r="R50" s="44" t="s">
        <v>40</v>
      </c>
      <c r="S50" s="44">
        <v>3</v>
      </c>
      <c r="T50" s="44">
        <v>415</v>
      </c>
      <c r="U50" s="44">
        <v>50</v>
      </c>
      <c r="V50" s="44" t="s">
        <v>46</v>
      </c>
      <c r="W50" s="23" t="s">
        <v>41</v>
      </c>
      <c r="X50" s="44" t="s">
        <v>84</v>
      </c>
      <c r="Y50" s="23">
        <f t="shared" si="0"/>
        <v>0.37</v>
      </c>
      <c r="Z50" s="23">
        <f t="shared" si="1"/>
        <v>0</v>
      </c>
      <c r="AA50" s="47"/>
      <c r="AB50" s="27"/>
      <c r="AC50" s="23" t="s">
        <v>42</v>
      </c>
      <c r="AD50" s="23" t="s">
        <v>42</v>
      </c>
      <c r="AE50" s="23" t="s">
        <v>42</v>
      </c>
      <c r="AF50" s="23" t="s">
        <v>42</v>
      </c>
      <c r="AG50" s="23" t="s">
        <v>42</v>
      </c>
      <c r="AH50" s="25"/>
      <c r="AI50" s="25" t="s">
        <v>43</v>
      </c>
      <c r="AJ50" s="25" t="s">
        <v>64</v>
      </c>
      <c r="AK50" s="24" t="s">
        <v>44</v>
      </c>
      <c r="AL50" s="25" t="str">
        <f t="shared" si="2"/>
        <v>MCC</v>
      </c>
      <c r="AM50" s="48"/>
      <c r="AQ50" s="49"/>
    </row>
    <row r="51" spans="1:43" ht="30" customHeight="1" x14ac:dyDescent="0.25">
      <c r="A51" s="54">
        <v>30</v>
      </c>
      <c r="B51" s="63" t="s">
        <v>293</v>
      </c>
      <c r="C51" s="120" t="s">
        <v>295</v>
      </c>
      <c r="D51" s="123">
        <v>1</v>
      </c>
      <c r="E51" s="25" t="s">
        <v>83</v>
      </c>
      <c r="F51" s="124" t="s">
        <v>45</v>
      </c>
      <c r="G51" s="55">
        <v>0.37</v>
      </c>
      <c r="H51" s="88"/>
      <c r="I51" s="40"/>
      <c r="J51" s="44">
        <v>1</v>
      </c>
      <c r="K51" s="42"/>
      <c r="L51" s="41" t="s">
        <v>38</v>
      </c>
      <c r="M51" s="41" t="s">
        <v>38</v>
      </c>
      <c r="N51" s="41" t="s">
        <v>38</v>
      </c>
      <c r="O51" s="56" t="s">
        <v>47</v>
      </c>
      <c r="P51" s="42">
        <v>1.6</v>
      </c>
      <c r="Q51" s="41" t="s">
        <v>39</v>
      </c>
      <c r="R51" s="44" t="s">
        <v>40</v>
      </c>
      <c r="S51" s="44">
        <v>3</v>
      </c>
      <c r="T51" s="44">
        <v>415</v>
      </c>
      <c r="U51" s="44">
        <v>50</v>
      </c>
      <c r="V51" s="44" t="s">
        <v>46</v>
      </c>
      <c r="W51" s="23" t="s">
        <v>41</v>
      </c>
      <c r="X51" s="44" t="s">
        <v>84</v>
      </c>
      <c r="Y51" s="23">
        <f t="shared" si="0"/>
        <v>0</v>
      </c>
      <c r="Z51" s="23">
        <f t="shared" si="1"/>
        <v>0.37</v>
      </c>
      <c r="AA51" s="47"/>
      <c r="AB51" s="27"/>
      <c r="AC51" s="23" t="s">
        <v>42</v>
      </c>
      <c r="AD51" s="23" t="s">
        <v>42</v>
      </c>
      <c r="AE51" s="23" t="s">
        <v>42</v>
      </c>
      <c r="AF51" s="23" t="s">
        <v>42</v>
      </c>
      <c r="AG51" s="23" t="s">
        <v>42</v>
      </c>
      <c r="AH51" s="25"/>
      <c r="AI51" s="25" t="s">
        <v>43</v>
      </c>
      <c r="AJ51" s="25" t="s">
        <v>64</v>
      </c>
      <c r="AK51" s="24" t="s">
        <v>44</v>
      </c>
      <c r="AL51" s="25" t="str">
        <f t="shared" si="2"/>
        <v>MCC</v>
      </c>
      <c r="AM51" s="48"/>
      <c r="AQ51" s="49"/>
    </row>
    <row r="52" spans="1:43" ht="30" customHeight="1" x14ac:dyDescent="0.25">
      <c r="A52" s="54">
        <v>31</v>
      </c>
      <c r="B52" s="63" t="s">
        <v>358</v>
      </c>
      <c r="C52" s="120" t="s">
        <v>298</v>
      </c>
      <c r="D52" s="123">
        <v>1</v>
      </c>
      <c r="E52" s="25" t="s">
        <v>83</v>
      </c>
      <c r="F52" s="124" t="s">
        <v>37</v>
      </c>
      <c r="G52" s="57">
        <v>0.37</v>
      </c>
      <c r="H52" s="89"/>
      <c r="I52" s="40"/>
      <c r="J52" s="44">
        <v>1</v>
      </c>
      <c r="K52" s="42"/>
      <c r="L52" s="41" t="s">
        <v>38</v>
      </c>
      <c r="M52" s="41" t="s">
        <v>38</v>
      </c>
      <c r="N52" s="41" t="s">
        <v>38</v>
      </c>
      <c r="O52" s="56" t="s">
        <v>47</v>
      </c>
      <c r="P52" s="42">
        <v>1.6</v>
      </c>
      <c r="Q52" s="41" t="s">
        <v>39</v>
      </c>
      <c r="R52" s="44" t="s">
        <v>40</v>
      </c>
      <c r="S52" s="44">
        <v>3</v>
      </c>
      <c r="T52" s="44">
        <v>415</v>
      </c>
      <c r="U52" s="44">
        <v>50</v>
      </c>
      <c r="V52" s="44" t="s">
        <v>46</v>
      </c>
      <c r="W52" s="23" t="s">
        <v>41</v>
      </c>
      <c r="X52" s="44" t="s">
        <v>84</v>
      </c>
      <c r="Y52" s="23">
        <f t="shared" si="0"/>
        <v>0.37</v>
      </c>
      <c r="Z52" s="23">
        <f t="shared" si="1"/>
        <v>0</v>
      </c>
      <c r="AA52" s="47"/>
      <c r="AB52" s="27"/>
      <c r="AC52" s="23" t="s">
        <v>42</v>
      </c>
      <c r="AD52" s="23" t="s">
        <v>42</v>
      </c>
      <c r="AE52" s="23" t="s">
        <v>42</v>
      </c>
      <c r="AF52" s="23" t="s">
        <v>42</v>
      </c>
      <c r="AG52" s="23" t="s">
        <v>42</v>
      </c>
      <c r="AH52" s="25"/>
      <c r="AI52" s="25" t="s">
        <v>43</v>
      </c>
      <c r="AJ52" s="25" t="s">
        <v>64</v>
      </c>
      <c r="AK52" s="24" t="s">
        <v>44</v>
      </c>
      <c r="AL52" s="25" t="str">
        <f t="shared" si="2"/>
        <v>MCC</v>
      </c>
      <c r="AM52" s="48"/>
      <c r="AQ52" s="49"/>
    </row>
    <row r="53" spans="1:43" ht="30" customHeight="1" x14ac:dyDescent="0.25">
      <c r="A53" s="54">
        <v>31</v>
      </c>
      <c r="B53" s="63" t="s">
        <v>358</v>
      </c>
      <c r="C53" s="120" t="s">
        <v>299</v>
      </c>
      <c r="D53" s="123">
        <v>1</v>
      </c>
      <c r="E53" s="25" t="s">
        <v>83</v>
      </c>
      <c r="F53" s="124" t="s">
        <v>45</v>
      </c>
      <c r="G53" s="57">
        <v>0.37</v>
      </c>
      <c r="H53" s="89"/>
      <c r="I53" s="40"/>
      <c r="J53" s="44">
        <v>1</v>
      </c>
      <c r="K53" s="42"/>
      <c r="L53" s="41" t="s">
        <v>38</v>
      </c>
      <c r="M53" s="41" t="s">
        <v>38</v>
      </c>
      <c r="N53" s="41" t="s">
        <v>38</v>
      </c>
      <c r="O53" s="56" t="s">
        <v>47</v>
      </c>
      <c r="P53" s="42">
        <v>1.6</v>
      </c>
      <c r="Q53" s="41" t="s">
        <v>39</v>
      </c>
      <c r="R53" s="44" t="s">
        <v>40</v>
      </c>
      <c r="S53" s="44">
        <v>3</v>
      </c>
      <c r="T53" s="44">
        <v>415</v>
      </c>
      <c r="U53" s="44">
        <v>50</v>
      </c>
      <c r="V53" s="44" t="s">
        <v>46</v>
      </c>
      <c r="W53" s="23" t="s">
        <v>41</v>
      </c>
      <c r="X53" s="44" t="s">
        <v>84</v>
      </c>
      <c r="Y53" s="23">
        <f t="shared" si="0"/>
        <v>0</v>
      </c>
      <c r="Z53" s="23">
        <f t="shared" si="1"/>
        <v>0.37</v>
      </c>
      <c r="AA53" s="47"/>
      <c r="AB53" s="27"/>
      <c r="AC53" s="23" t="s">
        <v>42</v>
      </c>
      <c r="AD53" s="23" t="s">
        <v>42</v>
      </c>
      <c r="AE53" s="23" t="s">
        <v>42</v>
      </c>
      <c r="AF53" s="23" t="s">
        <v>42</v>
      </c>
      <c r="AG53" s="23" t="s">
        <v>42</v>
      </c>
      <c r="AH53" s="25"/>
      <c r="AI53" s="25" t="s">
        <v>43</v>
      </c>
      <c r="AJ53" s="25" t="s">
        <v>64</v>
      </c>
      <c r="AK53" s="24" t="s">
        <v>44</v>
      </c>
      <c r="AL53" s="25" t="str">
        <f t="shared" si="2"/>
        <v>MCC</v>
      </c>
      <c r="AM53" s="48"/>
      <c r="AQ53" s="49"/>
    </row>
    <row r="54" spans="1:43" ht="35.25" customHeight="1" x14ac:dyDescent="0.25">
      <c r="A54" s="54">
        <v>32</v>
      </c>
      <c r="B54" s="63" t="s">
        <v>302</v>
      </c>
      <c r="C54" s="120" t="s">
        <v>303</v>
      </c>
      <c r="D54" s="123">
        <v>1</v>
      </c>
      <c r="E54" s="25" t="s">
        <v>83</v>
      </c>
      <c r="F54" s="124" t="s">
        <v>37</v>
      </c>
      <c r="G54" s="57">
        <v>0.37</v>
      </c>
      <c r="H54" s="89"/>
      <c r="I54" s="40"/>
      <c r="J54" s="44">
        <v>1</v>
      </c>
      <c r="K54" s="42"/>
      <c r="L54" s="41" t="s">
        <v>38</v>
      </c>
      <c r="M54" s="41" t="s">
        <v>38</v>
      </c>
      <c r="N54" s="41" t="s">
        <v>38</v>
      </c>
      <c r="O54" s="56" t="s">
        <v>47</v>
      </c>
      <c r="P54" s="42">
        <v>5.3</v>
      </c>
      <c r="Q54" s="41" t="s">
        <v>39</v>
      </c>
      <c r="R54" s="44" t="s">
        <v>40</v>
      </c>
      <c r="S54" s="44">
        <v>3</v>
      </c>
      <c r="T54" s="44">
        <v>415</v>
      </c>
      <c r="U54" s="44">
        <v>50</v>
      </c>
      <c r="V54" s="44" t="s">
        <v>46</v>
      </c>
      <c r="W54" s="23" t="s">
        <v>41</v>
      </c>
      <c r="X54" s="44" t="s">
        <v>84</v>
      </c>
      <c r="Y54" s="23">
        <f t="shared" si="0"/>
        <v>0.37</v>
      </c>
      <c r="Z54" s="23">
        <f t="shared" si="1"/>
        <v>0</v>
      </c>
      <c r="AA54" s="47"/>
      <c r="AB54" s="27"/>
      <c r="AC54" s="23" t="s">
        <v>42</v>
      </c>
      <c r="AD54" s="23" t="s">
        <v>42</v>
      </c>
      <c r="AE54" s="23" t="s">
        <v>42</v>
      </c>
      <c r="AF54" s="23" t="s">
        <v>42</v>
      </c>
      <c r="AG54" s="23" t="s">
        <v>42</v>
      </c>
      <c r="AH54" s="25"/>
      <c r="AI54" s="25" t="s">
        <v>43</v>
      </c>
      <c r="AJ54" s="25" t="s">
        <v>64</v>
      </c>
      <c r="AK54" s="24" t="s">
        <v>70</v>
      </c>
      <c r="AL54" s="25" t="str">
        <f t="shared" si="2"/>
        <v>MCC</v>
      </c>
      <c r="AM54" s="48" t="s">
        <v>88</v>
      </c>
      <c r="AQ54" s="49"/>
    </row>
    <row r="55" spans="1:43" ht="35.25" customHeight="1" x14ac:dyDescent="0.25">
      <c r="A55" s="54">
        <v>32</v>
      </c>
      <c r="B55" s="63" t="s">
        <v>304</v>
      </c>
      <c r="C55" s="120" t="s">
        <v>305</v>
      </c>
      <c r="D55" s="123">
        <v>1</v>
      </c>
      <c r="E55" s="25" t="s">
        <v>83</v>
      </c>
      <c r="F55" s="124" t="s">
        <v>45</v>
      </c>
      <c r="G55" s="57">
        <v>0.37</v>
      </c>
      <c r="H55" s="89"/>
      <c r="I55" s="40"/>
      <c r="J55" s="44">
        <v>1</v>
      </c>
      <c r="K55" s="42"/>
      <c r="L55" s="41" t="s">
        <v>38</v>
      </c>
      <c r="M55" s="41" t="s">
        <v>38</v>
      </c>
      <c r="N55" s="41" t="s">
        <v>38</v>
      </c>
      <c r="O55" s="56" t="s">
        <v>47</v>
      </c>
      <c r="P55" s="42">
        <v>5.3</v>
      </c>
      <c r="Q55" s="41" t="s">
        <v>39</v>
      </c>
      <c r="R55" s="44" t="s">
        <v>40</v>
      </c>
      <c r="S55" s="44">
        <v>3</v>
      </c>
      <c r="T55" s="44">
        <v>415</v>
      </c>
      <c r="U55" s="44">
        <v>50</v>
      </c>
      <c r="V55" s="44" t="s">
        <v>46</v>
      </c>
      <c r="W55" s="23" t="s">
        <v>41</v>
      </c>
      <c r="X55" s="44" t="s">
        <v>84</v>
      </c>
      <c r="Y55" s="23">
        <f t="shared" si="0"/>
        <v>0</v>
      </c>
      <c r="Z55" s="23">
        <f t="shared" si="1"/>
        <v>0.37</v>
      </c>
      <c r="AA55" s="47"/>
      <c r="AB55" s="27"/>
      <c r="AC55" s="23" t="s">
        <v>42</v>
      </c>
      <c r="AD55" s="23" t="s">
        <v>42</v>
      </c>
      <c r="AE55" s="23" t="s">
        <v>42</v>
      </c>
      <c r="AF55" s="23" t="s">
        <v>42</v>
      </c>
      <c r="AG55" s="23" t="s">
        <v>42</v>
      </c>
      <c r="AH55" s="25"/>
      <c r="AI55" s="25" t="s">
        <v>43</v>
      </c>
      <c r="AJ55" s="25" t="s">
        <v>64</v>
      </c>
      <c r="AK55" s="24" t="s">
        <v>70</v>
      </c>
      <c r="AL55" s="25" t="str">
        <f t="shared" si="2"/>
        <v>MCC</v>
      </c>
      <c r="AM55" s="48" t="s">
        <v>88</v>
      </c>
      <c r="AQ55" s="49"/>
    </row>
    <row r="56" spans="1:43" ht="38.25" customHeight="1" x14ac:dyDescent="0.25">
      <c r="A56" s="54">
        <v>34</v>
      </c>
      <c r="B56" s="63" t="s">
        <v>338</v>
      </c>
      <c r="C56" s="120" t="s">
        <v>310</v>
      </c>
      <c r="D56" s="123">
        <v>1</v>
      </c>
      <c r="E56" s="25" t="s">
        <v>83</v>
      </c>
      <c r="F56" s="124" t="s">
        <v>37</v>
      </c>
      <c r="G56" s="57">
        <v>0.37</v>
      </c>
      <c r="H56" s="89"/>
      <c r="I56" s="40"/>
      <c r="J56" s="44">
        <v>1</v>
      </c>
      <c r="K56" s="42"/>
      <c r="L56" s="41" t="s">
        <v>38</v>
      </c>
      <c r="M56" s="41" t="s">
        <v>38</v>
      </c>
      <c r="N56" s="41" t="s">
        <v>38</v>
      </c>
      <c r="O56" s="56" t="s">
        <v>47</v>
      </c>
      <c r="P56" s="42">
        <v>5.55</v>
      </c>
      <c r="Q56" s="41" t="s">
        <v>81</v>
      </c>
      <c r="R56" s="44" t="s">
        <v>40</v>
      </c>
      <c r="S56" s="44">
        <v>3</v>
      </c>
      <c r="T56" s="44">
        <v>415</v>
      </c>
      <c r="U56" s="44">
        <v>50</v>
      </c>
      <c r="V56" s="44" t="s">
        <v>46</v>
      </c>
      <c r="W56" s="23" t="s">
        <v>41</v>
      </c>
      <c r="X56" s="44" t="s">
        <v>84</v>
      </c>
      <c r="Y56" s="23">
        <f t="shared" si="0"/>
        <v>0.37</v>
      </c>
      <c r="Z56" s="23">
        <f t="shared" si="1"/>
        <v>0</v>
      </c>
      <c r="AA56" s="47"/>
      <c r="AB56" s="27"/>
      <c r="AC56" s="23" t="s">
        <v>42</v>
      </c>
      <c r="AD56" s="23" t="s">
        <v>42</v>
      </c>
      <c r="AE56" s="23" t="s">
        <v>42</v>
      </c>
      <c r="AF56" s="23" t="s">
        <v>42</v>
      </c>
      <c r="AG56" s="23" t="s">
        <v>42</v>
      </c>
      <c r="AH56" s="25"/>
      <c r="AI56" s="25" t="s">
        <v>43</v>
      </c>
      <c r="AJ56" s="25" t="s">
        <v>64</v>
      </c>
      <c r="AK56" s="24" t="s">
        <v>44</v>
      </c>
      <c r="AL56" s="25" t="str">
        <f t="shared" si="2"/>
        <v>MCC</v>
      </c>
      <c r="AM56" s="48"/>
      <c r="AQ56" s="49"/>
    </row>
    <row r="57" spans="1:43" ht="38.25" customHeight="1" x14ac:dyDescent="0.25">
      <c r="A57" s="54">
        <v>34</v>
      </c>
      <c r="B57" s="63" t="s">
        <v>339</v>
      </c>
      <c r="C57" s="120" t="s">
        <v>311</v>
      </c>
      <c r="D57" s="123">
        <v>1</v>
      </c>
      <c r="E57" s="25" t="s">
        <v>83</v>
      </c>
      <c r="F57" s="124" t="s">
        <v>45</v>
      </c>
      <c r="G57" s="57">
        <v>0.37</v>
      </c>
      <c r="H57" s="89"/>
      <c r="I57" s="40"/>
      <c r="J57" s="44">
        <v>1</v>
      </c>
      <c r="K57" s="42"/>
      <c r="L57" s="41" t="s">
        <v>38</v>
      </c>
      <c r="M57" s="41" t="s">
        <v>38</v>
      </c>
      <c r="N57" s="41" t="s">
        <v>38</v>
      </c>
      <c r="O57" s="56" t="s">
        <v>47</v>
      </c>
      <c r="P57" s="42">
        <v>5.55</v>
      </c>
      <c r="Q57" s="41" t="s">
        <v>81</v>
      </c>
      <c r="R57" s="44" t="s">
        <v>40</v>
      </c>
      <c r="S57" s="44">
        <v>3</v>
      </c>
      <c r="T57" s="44">
        <v>415</v>
      </c>
      <c r="U57" s="44">
        <v>50</v>
      </c>
      <c r="V57" s="44" t="s">
        <v>46</v>
      </c>
      <c r="W57" s="23" t="s">
        <v>41</v>
      </c>
      <c r="X57" s="44" t="s">
        <v>84</v>
      </c>
      <c r="Y57" s="23">
        <f t="shared" si="0"/>
        <v>0</v>
      </c>
      <c r="Z57" s="23">
        <f t="shared" si="1"/>
        <v>0.37</v>
      </c>
      <c r="AA57" s="47"/>
      <c r="AB57" s="27"/>
      <c r="AC57" s="23" t="s">
        <v>42</v>
      </c>
      <c r="AD57" s="23" t="s">
        <v>42</v>
      </c>
      <c r="AE57" s="23" t="s">
        <v>42</v>
      </c>
      <c r="AF57" s="23" t="s">
        <v>42</v>
      </c>
      <c r="AG57" s="23" t="s">
        <v>42</v>
      </c>
      <c r="AH57" s="25"/>
      <c r="AI57" s="25" t="s">
        <v>43</v>
      </c>
      <c r="AJ57" s="25" t="s">
        <v>64</v>
      </c>
      <c r="AK57" s="24" t="s">
        <v>44</v>
      </c>
      <c r="AL57" s="25" t="str">
        <f t="shared" si="2"/>
        <v>MCC</v>
      </c>
      <c r="AM57" s="48"/>
      <c r="AQ57" s="49"/>
    </row>
    <row r="58" spans="1:43" ht="38.25" customHeight="1" x14ac:dyDescent="0.25">
      <c r="A58" s="54">
        <v>38</v>
      </c>
      <c r="B58" s="63" t="s">
        <v>321</v>
      </c>
      <c r="C58" s="120" t="s">
        <v>322</v>
      </c>
      <c r="D58" s="59">
        <v>1</v>
      </c>
      <c r="E58" s="25" t="s">
        <v>83</v>
      </c>
      <c r="F58" s="41" t="s">
        <v>37</v>
      </c>
      <c r="G58" s="57">
        <v>90</v>
      </c>
      <c r="H58" s="89"/>
      <c r="I58" s="40"/>
      <c r="J58" s="44">
        <v>1</v>
      </c>
      <c r="K58" s="42"/>
      <c r="L58" s="41" t="s">
        <v>38</v>
      </c>
      <c r="M58" s="41" t="s">
        <v>38</v>
      </c>
      <c r="N58" s="41" t="s">
        <v>38</v>
      </c>
      <c r="O58" s="56" t="s">
        <v>47</v>
      </c>
      <c r="P58" s="42">
        <v>2.15</v>
      </c>
      <c r="Q58" s="41" t="s">
        <v>81</v>
      </c>
      <c r="R58" s="44" t="s">
        <v>40</v>
      </c>
      <c r="S58" s="44">
        <v>3</v>
      </c>
      <c r="T58" s="44">
        <v>415</v>
      </c>
      <c r="U58" s="44">
        <v>50</v>
      </c>
      <c r="V58" s="122" t="s">
        <v>87</v>
      </c>
      <c r="W58" s="120" t="s">
        <v>89</v>
      </c>
      <c r="X58" s="122" t="s">
        <v>86</v>
      </c>
      <c r="Y58" s="23">
        <f t="shared" si="0"/>
        <v>90</v>
      </c>
      <c r="Z58" s="23">
        <f t="shared" si="1"/>
        <v>0</v>
      </c>
      <c r="AA58" s="47"/>
      <c r="AB58" s="27"/>
      <c r="AC58" s="23" t="s">
        <v>42</v>
      </c>
      <c r="AD58" s="23" t="s">
        <v>42</v>
      </c>
      <c r="AE58" s="23" t="s">
        <v>42</v>
      </c>
      <c r="AF58" s="23" t="s">
        <v>42</v>
      </c>
      <c r="AG58" s="23" t="s">
        <v>42</v>
      </c>
      <c r="AH58" s="25"/>
      <c r="AI58" s="25" t="s">
        <v>43</v>
      </c>
      <c r="AJ58" s="25" t="s">
        <v>64</v>
      </c>
      <c r="AK58" s="24" t="s">
        <v>44</v>
      </c>
      <c r="AL58" s="25" t="str">
        <f t="shared" si="2"/>
        <v>MCC</v>
      </c>
      <c r="AM58" s="48"/>
      <c r="AQ58" s="49"/>
    </row>
    <row r="59" spans="1:43" ht="38.25" customHeight="1" x14ac:dyDescent="0.25">
      <c r="A59" s="54">
        <v>38</v>
      </c>
      <c r="B59" s="63" t="s">
        <v>321</v>
      </c>
      <c r="C59" s="120" t="s">
        <v>323</v>
      </c>
      <c r="D59" s="59">
        <v>1</v>
      </c>
      <c r="E59" s="25" t="s">
        <v>83</v>
      </c>
      <c r="F59" s="41" t="s">
        <v>37</v>
      </c>
      <c r="G59" s="57">
        <v>90</v>
      </c>
      <c r="H59" s="89"/>
      <c r="I59" s="40"/>
      <c r="J59" s="44">
        <v>1</v>
      </c>
      <c r="K59" s="42"/>
      <c r="L59" s="41" t="s">
        <v>38</v>
      </c>
      <c r="M59" s="41" t="s">
        <v>38</v>
      </c>
      <c r="N59" s="41" t="s">
        <v>38</v>
      </c>
      <c r="O59" s="56" t="s">
        <v>47</v>
      </c>
      <c r="P59" s="42">
        <v>2.15</v>
      </c>
      <c r="Q59" s="41" t="s">
        <v>81</v>
      </c>
      <c r="R59" s="44" t="s">
        <v>40</v>
      </c>
      <c r="S59" s="44">
        <v>3</v>
      </c>
      <c r="T59" s="44">
        <v>415</v>
      </c>
      <c r="U59" s="44">
        <v>50</v>
      </c>
      <c r="V59" s="122" t="s">
        <v>87</v>
      </c>
      <c r="W59" s="120" t="s">
        <v>89</v>
      </c>
      <c r="X59" s="122" t="s">
        <v>86</v>
      </c>
      <c r="Y59" s="23">
        <f t="shared" si="0"/>
        <v>90</v>
      </c>
      <c r="Z59" s="23">
        <f t="shared" si="1"/>
        <v>0</v>
      </c>
      <c r="AA59" s="47"/>
      <c r="AB59" s="27"/>
      <c r="AC59" s="23" t="s">
        <v>42</v>
      </c>
      <c r="AD59" s="23" t="s">
        <v>42</v>
      </c>
      <c r="AE59" s="23" t="s">
        <v>42</v>
      </c>
      <c r="AF59" s="23" t="s">
        <v>42</v>
      </c>
      <c r="AG59" s="23" t="s">
        <v>42</v>
      </c>
      <c r="AH59" s="25"/>
      <c r="AI59" s="25" t="s">
        <v>43</v>
      </c>
      <c r="AJ59" s="25" t="s">
        <v>64</v>
      </c>
      <c r="AK59" s="24" t="s">
        <v>44</v>
      </c>
      <c r="AL59" s="25" t="str">
        <f t="shared" si="2"/>
        <v>MCC</v>
      </c>
      <c r="AM59" s="48"/>
      <c r="AQ59" s="49"/>
    </row>
    <row r="60" spans="1:43" ht="38.25" customHeight="1" x14ac:dyDescent="0.25">
      <c r="A60" s="54">
        <v>38</v>
      </c>
      <c r="B60" s="63" t="s">
        <v>321</v>
      </c>
      <c r="C60" s="120" t="s">
        <v>324</v>
      </c>
      <c r="D60" s="59">
        <v>1</v>
      </c>
      <c r="E60" s="25" t="s">
        <v>83</v>
      </c>
      <c r="F60" s="41" t="s">
        <v>37</v>
      </c>
      <c r="G60" s="57">
        <v>90</v>
      </c>
      <c r="H60" s="89"/>
      <c r="I60" s="40"/>
      <c r="J60" s="44">
        <v>1</v>
      </c>
      <c r="K60" s="42"/>
      <c r="L60" s="41" t="s">
        <v>38</v>
      </c>
      <c r="M60" s="41" t="s">
        <v>38</v>
      </c>
      <c r="N60" s="41" t="s">
        <v>38</v>
      </c>
      <c r="O60" s="56" t="s">
        <v>47</v>
      </c>
      <c r="P60" s="42">
        <v>2.15</v>
      </c>
      <c r="Q60" s="41" t="s">
        <v>81</v>
      </c>
      <c r="R60" s="44" t="s">
        <v>40</v>
      </c>
      <c r="S60" s="44">
        <v>3</v>
      </c>
      <c r="T60" s="44">
        <v>415</v>
      </c>
      <c r="U60" s="44">
        <v>50</v>
      </c>
      <c r="V60" s="122" t="s">
        <v>87</v>
      </c>
      <c r="W60" s="120" t="s">
        <v>89</v>
      </c>
      <c r="X60" s="122" t="s">
        <v>86</v>
      </c>
      <c r="Y60" s="23">
        <f t="shared" si="0"/>
        <v>90</v>
      </c>
      <c r="Z60" s="23">
        <f t="shared" si="1"/>
        <v>0</v>
      </c>
      <c r="AA60" s="47"/>
      <c r="AB60" s="27"/>
      <c r="AC60" s="23" t="s">
        <v>42</v>
      </c>
      <c r="AD60" s="23" t="s">
        <v>42</v>
      </c>
      <c r="AE60" s="23" t="s">
        <v>42</v>
      </c>
      <c r="AF60" s="23" t="s">
        <v>42</v>
      </c>
      <c r="AG60" s="23" t="s">
        <v>42</v>
      </c>
      <c r="AH60" s="25"/>
      <c r="AI60" s="25" t="s">
        <v>43</v>
      </c>
      <c r="AJ60" s="25" t="s">
        <v>64</v>
      </c>
      <c r="AK60" s="24" t="s">
        <v>44</v>
      </c>
      <c r="AL60" s="25" t="str">
        <f t="shared" si="2"/>
        <v>MCC</v>
      </c>
      <c r="AM60" s="48"/>
      <c r="AQ60" s="49"/>
    </row>
    <row r="61" spans="1:43" ht="38.25" customHeight="1" x14ac:dyDescent="0.25">
      <c r="A61" s="54">
        <v>38</v>
      </c>
      <c r="B61" s="63" t="s">
        <v>321</v>
      </c>
      <c r="C61" s="120" t="s">
        <v>325</v>
      </c>
      <c r="D61" s="59">
        <v>1</v>
      </c>
      <c r="E61" s="25" t="s">
        <v>83</v>
      </c>
      <c r="F61" s="41" t="s">
        <v>45</v>
      </c>
      <c r="G61" s="57">
        <v>90</v>
      </c>
      <c r="H61" s="89"/>
      <c r="I61" s="40"/>
      <c r="J61" s="44">
        <v>1</v>
      </c>
      <c r="K61" s="42"/>
      <c r="L61" s="41" t="s">
        <v>38</v>
      </c>
      <c r="M61" s="41" t="s">
        <v>38</v>
      </c>
      <c r="N61" s="41" t="s">
        <v>38</v>
      </c>
      <c r="O61" s="56" t="s">
        <v>47</v>
      </c>
      <c r="P61" s="42">
        <v>2.15</v>
      </c>
      <c r="Q61" s="41" t="s">
        <v>81</v>
      </c>
      <c r="R61" s="44" t="s">
        <v>40</v>
      </c>
      <c r="S61" s="44">
        <v>3</v>
      </c>
      <c r="T61" s="44">
        <v>415</v>
      </c>
      <c r="U61" s="44">
        <v>50</v>
      </c>
      <c r="V61" s="122" t="s">
        <v>87</v>
      </c>
      <c r="W61" s="120" t="s">
        <v>89</v>
      </c>
      <c r="X61" s="122" t="s">
        <v>86</v>
      </c>
      <c r="Y61" s="23">
        <f t="shared" si="0"/>
        <v>0</v>
      </c>
      <c r="Z61" s="23">
        <f t="shared" si="1"/>
        <v>90</v>
      </c>
      <c r="AA61" s="47"/>
      <c r="AB61" s="27"/>
      <c r="AC61" s="23" t="s">
        <v>42</v>
      </c>
      <c r="AD61" s="23" t="s">
        <v>42</v>
      </c>
      <c r="AE61" s="23" t="s">
        <v>42</v>
      </c>
      <c r="AF61" s="23" t="s">
        <v>42</v>
      </c>
      <c r="AG61" s="23" t="s">
        <v>42</v>
      </c>
      <c r="AH61" s="25"/>
      <c r="AI61" s="25" t="s">
        <v>43</v>
      </c>
      <c r="AJ61" s="25" t="s">
        <v>64</v>
      </c>
      <c r="AK61" s="24" t="s">
        <v>44</v>
      </c>
      <c r="AL61" s="25" t="str">
        <f t="shared" si="2"/>
        <v>MCC</v>
      </c>
      <c r="AM61" s="48"/>
      <c r="AQ61" s="49"/>
    </row>
    <row r="62" spans="1:43" ht="38.25" customHeight="1" x14ac:dyDescent="0.25">
      <c r="A62" s="54">
        <v>39</v>
      </c>
      <c r="B62" s="63" t="s">
        <v>187</v>
      </c>
      <c r="C62" s="120" t="s">
        <v>191</v>
      </c>
      <c r="D62" s="59">
        <v>1</v>
      </c>
      <c r="E62" s="25" t="s">
        <v>83</v>
      </c>
      <c r="F62" s="41" t="s">
        <v>37</v>
      </c>
      <c r="G62" s="55">
        <v>315</v>
      </c>
      <c r="H62" s="88">
        <v>250</v>
      </c>
      <c r="I62" s="40"/>
      <c r="J62" s="44">
        <v>1</v>
      </c>
      <c r="K62" s="42"/>
      <c r="L62" s="41" t="s">
        <v>38</v>
      </c>
      <c r="M62" s="41" t="s">
        <v>38</v>
      </c>
      <c r="N62" s="41" t="s">
        <v>38</v>
      </c>
      <c r="O62" s="56" t="s">
        <v>47</v>
      </c>
      <c r="P62" s="42">
        <v>2.15</v>
      </c>
      <c r="Q62" s="41" t="s">
        <v>81</v>
      </c>
      <c r="R62" s="44" t="s">
        <v>40</v>
      </c>
      <c r="S62" s="44">
        <v>3</v>
      </c>
      <c r="T62" s="44">
        <v>415</v>
      </c>
      <c r="U62" s="44">
        <v>50</v>
      </c>
      <c r="V62" s="122" t="s">
        <v>87</v>
      </c>
      <c r="W62" s="120" t="s">
        <v>89</v>
      </c>
      <c r="X62" s="122" t="s">
        <v>86</v>
      </c>
      <c r="Y62" s="23">
        <f t="shared" si="0"/>
        <v>315</v>
      </c>
      <c r="Z62" s="23">
        <f t="shared" si="1"/>
        <v>0</v>
      </c>
      <c r="AA62" s="47"/>
      <c r="AB62" s="27"/>
      <c r="AC62" s="23" t="s">
        <v>42</v>
      </c>
      <c r="AD62" s="23" t="s">
        <v>42</v>
      </c>
      <c r="AE62" s="23" t="s">
        <v>42</v>
      </c>
      <c r="AF62" s="23" t="s">
        <v>42</v>
      </c>
      <c r="AG62" s="23" t="s">
        <v>42</v>
      </c>
      <c r="AH62" s="25"/>
      <c r="AI62" s="25" t="s">
        <v>43</v>
      </c>
      <c r="AJ62" s="25" t="s">
        <v>64</v>
      </c>
      <c r="AK62" s="24" t="s">
        <v>44</v>
      </c>
      <c r="AL62" s="25" t="str">
        <f t="shared" si="2"/>
        <v>MCC</v>
      </c>
      <c r="AM62" s="48"/>
      <c r="AQ62" s="49"/>
    </row>
    <row r="63" spans="1:43" ht="38.25" customHeight="1" x14ac:dyDescent="0.25">
      <c r="A63" s="54">
        <v>39</v>
      </c>
      <c r="B63" s="63" t="s">
        <v>188</v>
      </c>
      <c r="C63" s="120" t="s">
        <v>192</v>
      </c>
      <c r="D63" s="59">
        <v>1</v>
      </c>
      <c r="E63" s="25" t="s">
        <v>83</v>
      </c>
      <c r="F63" s="41" t="s">
        <v>37</v>
      </c>
      <c r="G63" s="55">
        <v>315</v>
      </c>
      <c r="H63" s="88">
        <v>250</v>
      </c>
      <c r="I63" s="40"/>
      <c r="J63" s="44">
        <v>1</v>
      </c>
      <c r="K63" s="42"/>
      <c r="L63" s="41" t="s">
        <v>38</v>
      </c>
      <c r="M63" s="41" t="s">
        <v>38</v>
      </c>
      <c r="N63" s="41" t="s">
        <v>38</v>
      </c>
      <c r="O63" s="56" t="s">
        <v>47</v>
      </c>
      <c r="P63" s="42">
        <v>2.15</v>
      </c>
      <c r="Q63" s="41" t="s">
        <v>81</v>
      </c>
      <c r="R63" s="44" t="s">
        <v>40</v>
      </c>
      <c r="S63" s="44">
        <v>3</v>
      </c>
      <c r="T63" s="44">
        <v>415</v>
      </c>
      <c r="U63" s="44">
        <v>50</v>
      </c>
      <c r="V63" s="122" t="s">
        <v>87</v>
      </c>
      <c r="W63" s="120" t="s">
        <v>89</v>
      </c>
      <c r="X63" s="122" t="s">
        <v>86</v>
      </c>
      <c r="Y63" s="23">
        <f t="shared" si="0"/>
        <v>315</v>
      </c>
      <c r="Z63" s="23">
        <f t="shared" si="1"/>
        <v>0</v>
      </c>
      <c r="AA63" s="47"/>
      <c r="AB63" s="27"/>
      <c r="AC63" s="23" t="s">
        <v>42</v>
      </c>
      <c r="AD63" s="23" t="s">
        <v>42</v>
      </c>
      <c r="AE63" s="23" t="s">
        <v>42</v>
      </c>
      <c r="AF63" s="23" t="s">
        <v>42</v>
      </c>
      <c r="AG63" s="23" t="s">
        <v>42</v>
      </c>
      <c r="AH63" s="25"/>
      <c r="AI63" s="25" t="s">
        <v>43</v>
      </c>
      <c r="AJ63" s="25" t="s">
        <v>64</v>
      </c>
      <c r="AK63" s="24" t="s">
        <v>44</v>
      </c>
      <c r="AL63" s="25" t="str">
        <f t="shared" si="2"/>
        <v>MCC</v>
      </c>
      <c r="AM63" s="48"/>
      <c r="AQ63" s="49"/>
    </row>
    <row r="64" spans="1:43" ht="38.25" customHeight="1" x14ac:dyDescent="0.25">
      <c r="A64" s="54">
        <v>39</v>
      </c>
      <c r="B64" s="63" t="s">
        <v>189</v>
      </c>
      <c r="C64" s="120" t="s">
        <v>193</v>
      </c>
      <c r="D64" s="59">
        <v>1</v>
      </c>
      <c r="E64" s="25" t="s">
        <v>83</v>
      </c>
      <c r="F64" s="41" t="s">
        <v>37</v>
      </c>
      <c r="G64" s="55">
        <v>315</v>
      </c>
      <c r="H64" s="88">
        <v>250</v>
      </c>
      <c r="I64" s="40"/>
      <c r="J64" s="44">
        <v>1</v>
      </c>
      <c r="K64" s="42"/>
      <c r="L64" s="41" t="s">
        <v>38</v>
      </c>
      <c r="M64" s="41" t="s">
        <v>38</v>
      </c>
      <c r="N64" s="41" t="s">
        <v>38</v>
      </c>
      <c r="O64" s="56" t="s">
        <v>47</v>
      </c>
      <c r="P64" s="42">
        <v>2.15</v>
      </c>
      <c r="Q64" s="41" t="s">
        <v>81</v>
      </c>
      <c r="R64" s="44" t="s">
        <v>40</v>
      </c>
      <c r="S64" s="44">
        <v>3</v>
      </c>
      <c r="T64" s="44">
        <v>415</v>
      </c>
      <c r="U64" s="44">
        <v>50</v>
      </c>
      <c r="V64" s="122" t="s">
        <v>87</v>
      </c>
      <c r="W64" s="120" t="s">
        <v>89</v>
      </c>
      <c r="X64" s="122" t="s">
        <v>86</v>
      </c>
      <c r="Y64" s="23">
        <f t="shared" si="0"/>
        <v>315</v>
      </c>
      <c r="Z64" s="23">
        <f t="shared" si="1"/>
        <v>0</v>
      </c>
      <c r="AA64" s="47"/>
      <c r="AB64" s="27"/>
      <c r="AC64" s="23" t="s">
        <v>42</v>
      </c>
      <c r="AD64" s="23" t="s">
        <v>42</v>
      </c>
      <c r="AE64" s="23" t="s">
        <v>42</v>
      </c>
      <c r="AF64" s="23" t="s">
        <v>42</v>
      </c>
      <c r="AG64" s="23" t="s">
        <v>42</v>
      </c>
      <c r="AH64" s="25"/>
      <c r="AI64" s="25" t="s">
        <v>43</v>
      </c>
      <c r="AJ64" s="25" t="s">
        <v>64</v>
      </c>
      <c r="AK64" s="24" t="s">
        <v>44</v>
      </c>
      <c r="AL64" s="25" t="str">
        <f t="shared" si="2"/>
        <v>MCC</v>
      </c>
      <c r="AM64" s="48"/>
      <c r="AQ64" s="49"/>
    </row>
    <row r="65" spans="1:43" ht="38.25" customHeight="1" x14ac:dyDescent="0.25">
      <c r="A65" s="54">
        <v>39</v>
      </c>
      <c r="B65" s="63" t="s">
        <v>190</v>
      </c>
      <c r="C65" s="120" t="s">
        <v>194</v>
      </c>
      <c r="D65" s="59">
        <v>1</v>
      </c>
      <c r="E65" s="25" t="s">
        <v>83</v>
      </c>
      <c r="F65" s="41" t="s">
        <v>45</v>
      </c>
      <c r="G65" s="55">
        <v>315</v>
      </c>
      <c r="H65" s="88">
        <v>250</v>
      </c>
      <c r="I65" s="40"/>
      <c r="J65" s="44">
        <v>1</v>
      </c>
      <c r="K65" s="42"/>
      <c r="L65" s="41" t="s">
        <v>38</v>
      </c>
      <c r="M65" s="41" t="s">
        <v>38</v>
      </c>
      <c r="N65" s="41" t="s">
        <v>38</v>
      </c>
      <c r="O65" s="56" t="s">
        <v>47</v>
      </c>
      <c r="P65" s="42">
        <v>2.15</v>
      </c>
      <c r="Q65" s="41" t="s">
        <v>81</v>
      </c>
      <c r="R65" s="44" t="s">
        <v>40</v>
      </c>
      <c r="S65" s="44">
        <v>3</v>
      </c>
      <c r="T65" s="44">
        <v>415</v>
      </c>
      <c r="U65" s="44">
        <v>50</v>
      </c>
      <c r="V65" s="122" t="s">
        <v>87</v>
      </c>
      <c r="W65" s="120" t="s">
        <v>89</v>
      </c>
      <c r="X65" s="122" t="s">
        <v>86</v>
      </c>
      <c r="Y65" s="23">
        <f t="shared" si="0"/>
        <v>0</v>
      </c>
      <c r="Z65" s="23">
        <f t="shared" si="1"/>
        <v>315</v>
      </c>
      <c r="AA65" s="47"/>
      <c r="AB65" s="27"/>
      <c r="AC65" s="23" t="s">
        <v>42</v>
      </c>
      <c r="AD65" s="23" t="s">
        <v>42</v>
      </c>
      <c r="AE65" s="23" t="s">
        <v>42</v>
      </c>
      <c r="AF65" s="23" t="s">
        <v>42</v>
      </c>
      <c r="AG65" s="23" t="s">
        <v>42</v>
      </c>
      <c r="AH65" s="25"/>
      <c r="AI65" s="25" t="s">
        <v>43</v>
      </c>
      <c r="AJ65" s="25" t="s">
        <v>64</v>
      </c>
      <c r="AK65" s="24" t="s">
        <v>44</v>
      </c>
      <c r="AL65" s="25" t="str">
        <f t="shared" si="2"/>
        <v>MCC</v>
      </c>
      <c r="AM65" s="48"/>
      <c r="AQ65" s="49"/>
    </row>
    <row r="66" spans="1:43" ht="38.25" customHeight="1" x14ac:dyDescent="0.25">
      <c r="A66" s="54">
        <v>40</v>
      </c>
      <c r="B66" s="63" t="s">
        <v>195</v>
      </c>
      <c r="C66" s="120" t="s">
        <v>196</v>
      </c>
      <c r="D66" s="59">
        <v>1</v>
      </c>
      <c r="E66" s="25" t="s">
        <v>83</v>
      </c>
      <c r="F66" s="41" t="s">
        <v>37</v>
      </c>
      <c r="G66" s="55">
        <v>655</v>
      </c>
      <c r="H66" s="88"/>
      <c r="I66" s="40"/>
      <c r="J66" s="44">
        <v>1</v>
      </c>
      <c r="K66" s="42"/>
      <c r="L66" s="41" t="s">
        <v>38</v>
      </c>
      <c r="M66" s="41" t="s">
        <v>38</v>
      </c>
      <c r="N66" s="41" t="s">
        <v>38</v>
      </c>
      <c r="O66" s="56" t="s">
        <v>47</v>
      </c>
      <c r="P66" s="42">
        <v>1.5</v>
      </c>
      <c r="Q66" s="41" t="s">
        <v>81</v>
      </c>
      <c r="R66" s="44" t="s">
        <v>40</v>
      </c>
      <c r="S66" s="44">
        <v>3</v>
      </c>
      <c r="T66" s="44">
        <v>415</v>
      </c>
      <c r="U66" s="44">
        <v>50</v>
      </c>
      <c r="V66" s="122" t="s">
        <v>87</v>
      </c>
      <c r="W66" s="120" t="s">
        <v>89</v>
      </c>
      <c r="X66" s="122" t="s">
        <v>86</v>
      </c>
      <c r="Y66" s="23">
        <f t="shared" si="0"/>
        <v>655</v>
      </c>
      <c r="Z66" s="23">
        <f t="shared" si="1"/>
        <v>0</v>
      </c>
      <c r="AA66" s="47"/>
      <c r="AB66" s="27"/>
      <c r="AC66" s="23" t="s">
        <v>42</v>
      </c>
      <c r="AD66" s="23" t="s">
        <v>42</v>
      </c>
      <c r="AE66" s="23" t="s">
        <v>42</v>
      </c>
      <c r="AF66" s="23" t="s">
        <v>42</v>
      </c>
      <c r="AG66" s="23" t="s">
        <v>42</v>
      </c>
      <c r="AH66" s="25"/>
      <c r="AI66" s="25" t="s">
        <v>43</v>
      </c>
      <c r="AJ66" s="25" t="s">
        <v>64</v>
      </c>
      <c r="AK66" s="24" t="s">
        <v>44</v>
      </c>
      <c r="AL66" s="25" t="str">
        <f t="shared" si="2"/>
        <v>MCC</v>
      </c>
      <c r="AM66" s="48"/>
      <c r="AQ66" s="49"/>
    </row>
    <row r="67" spans="1:43" ht="38.25" customHeight="1" x14ac:dyDescent="0.25">
      <c r="A67" s="54">
        <v>40</v>
      </c>
      <c r="B67" s="63" t="s">
        <v>197</v>
      </c>
      <c r="C67" s="120" t="s">
        <v>200</v>
      </c>
      <c r="D67" s="59">
        <v>1</v>
      </c>
      <c r="E67" s="25" t="s">
        <v>83</v>
      </c>
      <c r="F67" s="41" t="s">
        <v>37</v>
      </c>
      <c r="G67" s="55">
        <v>655</v>
      </c>
      <c r="H67" s="88"/>
      <c r="I67" s="40"/>
      <c r="J67" s="44">
        <v>1</v>
      </c>
      <c r="K67" s="42"/>
      <c r="L67" s="41" t="s">
        <v>38</v>
      </c>
      <c r="M67" s="41" t="s">
        <v>38</v>
      </c>
      <c r="N67" s="41" t="s">
        <v>38</v>
      </c>
      <c r="O67" s="56" t="s">
        <v>47</v>
      </c>
      <c r="P67" s="42">
        <v>1.5</v>
      </c>
      <c r="Q67" s="41" t="s">
        <v>81</v>
      </c>
      <c r="R67" s="44" t="s">
        <v>40</v>
      </c>
      <c r="S67" s="44">
        <v>3</v>
      </c>
      <c r="T67" s="44">
        <v>415</v>
      </c>
      <c r="U67" s="44">
        <v>50</v>
      </c>
      <c r="V67" s="122" t="s">
        <v>87</v>
      </c>
      <c r="W67" s="120" t="s">
        <v>89</v>
      </c>
      <c r="X67" s="122" t="s">
        <v>86</v>
      </c>
      <c r="Y67" s="23">
        <f t="shared" ref="Y67:Y126" si="3">IF($F67="W",$G67,0)*J67</f>
        <v>655</v>
      </c>
      <c r="Z67" s="23">
        <f t="shared" ref="Z67:Z126" si="4">IF($F67="S",$G67,0)*J67</f>
        <v>0</v>
      </c>
      <c r="AA67" s="47"/>
      <c r="AB67" s="27"/>
      <c r="AC67" s="23" t="s">
        <v>42</v>
      </c>
      <c r="AD67" s="23" t="s">
        <v>42</v>
      </c>
      <c r="AE67" s="23" t="s">
        <v>42</v>
      </c>
      <c r="AF67" s="23" t="s">
        <v>42</v>
      </c>
      <c r="AG67" s="23" t="s">
        <v>42</v>
      </c>
      <c r="AH67" s="25"/>
      <c r="AI67" s="25" t="s">
        <v>43</v>
      </c>
      <c r="AJ67" s="25" t="s">
        <v>64</v>
      </c>
      <c r="AK67" s="24" t="s">
        <v>44</v>
      </c>
      <c r="AL67" s="25" t="str">
        <f t="shared" ref="AL67:AL69" si="5">E67</f>
        <v>MCC</v>
      </c>
      <c r="AM67" s="48"/>
      <c r="AQ67" s="49"/>
    </row>
    <row r="68" spans="1:43" ht="38.25" customHeight="1" x14ac:dyDescent="0.25">
      <c r="A68" s="54">
        <v>40</v>
      </c>
      <c r="B68" s="63" t="s">
        <v>198</v>
      </c>
      <c r="C68" s="120" t="s">
        <v>202</v>
      </c>
      <c r="D68" s="59">
        <v>1</v>
      </c>
      <c r="E68" s="25" t="s">
        <v>83</v>
      </c>
      <c r="F68" s="41" t="s">
        <v>37</v>
      </c>
      <c r="G68" s="55">
        <v>655</v>
      </c>
      <c r="H68" s="88"/>
      <c r="I68" s="40"/>
      <c r="J68" s="44">
        <v>1</v>
      </c>
      <c r="K68" s="42"/>
      <c r="L68" s="41" t="s">
        <v>38</v>
      </c>
      <c r="M68" s="41" t="s">
        <v>38</v>
      </c>
      <c r="N68" s="41" t="s">
        <v>38</v>
      </c>
      <c r="O68" s="56" t="s">
        <v>47</v>
      </c>
      <c r="P68" s="42">
        <v>1.5</v>
      </c>
      <c r="Q68" s="41" t="s">
        <v>81</v>
      </c>
      <c r="R68" s="44" t="s">
        <v>40</v>
      </c>
      <c r="S68" s="44">
        <v>3</v>
      </c>
      <c r="T68" s="44">
        <v>415</v>
      </c>
      <c r="U68" s="44">
        <v>50</v>
      </c>
      <c r="V68" s="122" t="s">
        <v>87</v>
      </c>
      <c r="W68" s="120" t="s">
        <v>89</v>
      </c>
      <c r="X68" s="122" t="s">
        <v>86</v>
      </c>
      <c r="Y68" s="23">
        <f t="shared" si="3"/>
        <v>655</v>
      </c>
      <c r="Z68" s="23">
        <f t="shared" si="4"/>
        <v>0</v>
      </c>
      <c r="AA68" s="47"/>
      <c r="AB68" s="27"/>
      <c r="AC68" s="23" t="s">
        <v>42</v>
      </c>
      <c r="AD68" s="23" t="s">
        <v>42</v>
      </c>
      <c r="AE68" s="23" t="s">
        <v>42</v>
      </c>
      <c r="AF68" s="23" t="s">
        <v>42</v>
      </c>
      <c r="AG68" s="23" t="s">
        <v>42</v>
      </c>
      <c r="AH68" s="25"/>
      <c r="AI68" s="25" t="s">
        <v>43</v>
      </c>
      <c r="AJ68" s="25" t="s">
        <v>64</v>
      </c>
      <c r="AK68" s="24" t="s">
        <v>44</v>
      </c>
      <c r="AL68" s="25" t="str">
        <f t="shared" si="5"/>
        <v>MCC</v>
      </c>
      <c r="AM68" s="48"/>
      <c r="AQ68" s="49"/>
    </row>
    <row r="69" spans="1:43" ht="38.25" customHeight="1" x14ac:dyDescent="0.25">
      <c r="A69" s="54">
        <v>40</v>
      </c>
      <c r="B69" s="63" t="s">
        <v>199</v>
      </c>
      <c r="C69" s="120" t="s">
        <v>201</v>
      </c>
      <c r="D69" s="59">
        <v>1</v>
      </c>
      <c r="E69" s="25" t="s">
        <v>83</v>
      </c>
      <c r="F69" s="41" t="s">
        <v>45</v>
      </c>
      <c r="G69" s="55">
        <v>655</v>
      </c>
      <c r="H69" s="88"/>
      <c r="I69" s="40"/>
      <c r="J69" s="44">
        <v>1</v>
      </c>
      <c r="K69" s="42"/>
      <c r="L69" s="41" t="s">
        <v>38</v>
      </c>
      <c r="M69" s="41" t="s">
        <v>38</v>
      </c>
      <c r="N69" s="41" t="s">
        <v>38</v>
      </c>
      <c r="O69" s="56" t="s">
        <v>47</v>
      </c>
      <c r="P69" s="42">
        <v>1.5</v>
      </c>
      <c r="Q69" s="41" t="s">
        <v>81</v>
      </c>
      <c r="R69" s="44" t="s">
        <v>40</v>
      </c>
      <c r="S69" s="44">
        <v>3</v>
      </c>
      <c r="T69" s="44">
        <v>415</v>
      </c>
      <c r="U69" s="44">
        <v>50</v>
      </c>
      <c r="V69" s="122" t="s">
        <v>87</v>
      </c>
      <c r="W69" s="120" t="s">
        <v>89</v>
      </c>
      <c r="X69" s="122" t="s">
        <v>86</v>
      </c>
      <c r="Y69" s="23">
        <f t="shared" si="3"/>
        <v>0</v>
      </c>
      <c r="Z69" s="23">
        <f t="shared" si="4"/>
        <v>655</v>
      </c>
      <c r="AA69" s="47"/>
      <c r="AB69" s="27"/>
      <c r="AC69" s="23" t="s">
        <v>42</v>
      </c>
      <c r="AD69" s="23" t="s">
        <v>42</v>
      </c>
      <c r="AE69" s="23" t="s">
        <v>42</v>
      </c>
      <c r="AF69" s="23" t="s">
        <v>42</v>
      </c>
      <c r="AG69" s="23" t="s">
        <v>42</v>
      </c>
      <c r="AH69" s="25"/>
      <c r="AI69" s="25" t="s">
        <v>43</v>
      </c>
      <c r="AJ69" s="25" t="s">
        <v>64</v>
      </c>
      <c r="AK69" s="24" t="s">
        <v>44</v>
      </c>
      <c r="AL69" s="25" t="str">
        <f t="shared" si="5"/>
        <v>MCC</v>
      </c>
      <c r="AM69" s="48"/>
      <c r="AQ69" s="49"/>
    </row>
    <row r="70" spans="1:43" ht="30" customHeight="1" x14ac:dyDescent="0.25">
      <c r="A70" s="54">
        <v>47</v>
      </c>
      <c r="B70" s="63" t="s">
        <v>203</v>
      </c>
      <c r="C70" s="120" t="s">
        <v>204</v>
      </c>
      <c r="D70" s="59">
        <v>1</v>
      </c>
      <c r="E70" s="25" t="s">
        <v>83</v>
      </c>
      <c r="F70" s="41" t="s">
        <v>37</v>
      </c>
      <c r="G70" s="55">
        <v>37</v>
      </c>
      <c r="H70" s="88">
        <v>30</v>
      </c>
      <c r="I70" s="40"/>
      <c r="J70" s="44">
        <v>1</v>
      </c>
      <c r="K70" s="42"/>
      <c r="L70" s="41" t="s">
        <v>38</v>
      </c>
      <c r="M70" s="41" t="s">
        <v>38</v>
      </c>
      <c r="N70" s="41" t="s">
        <v>38</v>
      </c>
      <c r="O70" s="56" t="s">
        <v>47</v>
      </c>
      <c r="P70" s="42">
        <v>0.50700000000000001</v>
      </c>
      <c r="Q70" s="41" t="s">
        <v>39</v>
      </c>
      <c r="R70" s="44" t="s">
        <v>40</v>
      </c>
      <c r="S70" s="44">
        <v>3</v>
      </c>
      <c r="T70" s="44">
        <v>415</v>
      </c>
      <c r="U70" s="44">
        <v>50</v>
      </c>
      <c r="V70" s="122" t="s">
        <v>46</v>
      </c>
      <c r="W70" s="122" t="s">
        <v>41</v>
      </c>
      <c r="X70" s="122" t="s">
        <v>84</v>
      </c>
      <c r="Y70" s="23">
        <f t="shared" si="3"/>
        <v>37</v>
      </c>
      <c r="Z70" s="23">
        <f t="shared" si="4"/>
        <v>0</v>
      </c>
      <c r="AA70" s="47"/>
      <c r="AB70" s="27"/>
      <c r="AC70" s="23" t="s">
        <v>42</v>
      </c>
      <c r="AD70" s="23" t="s">
        <v>42</v>
      </c>
      <c r="AE70" s="23" t="s">
        <v>42</v>
      </c>
      <c r="AF70" s="23" t="s">
        <v>42</v>
      </c>
      <c r="AG70" s="23" t="s">
        <v>42</v>
      </c>
      <c r="AH70" s="25"/>
      <c r="AI70" s="25" t="s">
        <v>43</v>
      </c>
      <c r="AJ70" s="25" t="s">
        <v>64</v>
      </c>
      <c r="AK70" s="24" t="s">
        <v>44</v>
      </c>
      <c r="AL70" s="25" t="str">
        <f>E70</f>
        <v>MCC</v>
      </c>
      <c r="AM70" s="48"/>
      <c r="AQ70" s="49"/>
    </row>
    <row r="71" spans="1:43" ht="30" customHeight="1" x14ac:dyDescent="0.25">
      <c r="A71" s="54">
        <v>47</v>
      </c>
      <c r="B71" s="63" t="s">
        <v>205</v>
      </c>
      <c r="C71" s="120" t="s">
        <v>206</v>
      </c>
      <c r="D71" s="59">
        <v>1</v>
      </c>
      <c r="E71" s="25" t="s">
        <v>83</v>
      </c>
      <c r="F71" s="41" t="s">
        <v>45</v>
      </c>
      <c r="G71" s="55">
        <v>37</v>
      </c>
      <c r="H71" s="88">
        <v>30</v>
      </c>
      <c r="I71" s="40"/>
      <c r="J71" s="44">
        <v>1</v>
      </c>
      <c r="K71" s="42"/>
      <c r="L71" s="41" t="s">
        <v>38</v>
      </c>
      <c r="M71" s="41" t="s">
        <v>38</v>
      </c>
      <c r="N71" s="41" t="s">
        <v>38</v>
      </c>
      <c r="O71" s="56" t="s">
        <v>47</v>
      </c>
      <c r="P71" s="42">
        <v>0.50700000000000001</v>
      </c>
      <c r="Q71" s="41" t="s">
        <v>39</v>
      </c>
      <c r="R71" s="44" t="s">
        <v>40</v>
      </c>
      <c r="S71" s="44">
        <v>3</v>
      </c>
      <c r="T71" s="44">
        <v>415</v>
      </c>
      <c r="U71" s="44">
        <v>50</v>
      </c>
      <c r="V71" s="122" t="s">
        <v>46</v>
      </c>
      <c r="W71" s="122" t="s">
        <v>41</v>
      </c>
      <c r="X71" s="122" t="s">
        <v>84</v>
      </c>
      <c r="Y71" s="23">
        <f t="shared" si="3"/>
        <v>0</v>
      </c>
      <c r="Z71" s="23">
        <f t="shared" si="4"/>
        <v>37</v>
      </c>
      <c r="AA71" s="47"/>
      <c r="AB71" s="27"/>
      <c r="AC71" s="23" t="s">
        <v>42</v>
      </c>
      <c r="AD71" s="23" t="s">
        <v>42</v>
      </c>
      <c r="AE71" s="23" t="s">
        <v>42</v>
      </c>
      <c r="AF71" s="23" t="s">
        <v>42</v>
      </c>
      <c r="AG71" s="23" t="s">
        <v>42</v>
      </c>
      <c r="AH71" s="25"/>
      <c r="AI71" s="25" t="s">
        <v>43</v>
      </c>
      <c r="AJ71" s="25" t="s">
        <v>64</v>
      </c>
      <c r="AK71" s="24" t="s">
        <v>44</v>
      </c>
      <c r="AL71" s="25" t="str">
        <f t="shared" ref="AL71:AL81" si="6">E71</f>
        <v>MCC</v>
      </c>
      <c r="AM71" s="48"/>
      <c r="AQ71" s="49"/>
    </row>
    <row r="72" spans="1:43" ht="30" customHeight="1" x14ac:dyDescent="0.25">
      <c r="A72" s="54">
        <v>44</v>
      </c>
      <c r="B72" s="63" t="s">
        <v>100</v>
      </c>
      <c r="C72" s="120" t="s">
        <v>208</v>
      </c>
      <c r="D72" s="59">
        <v>1</v>
      </c>
      <c r="E72" s="25" t="s">
        <v>83</v>
      </c>
      <c r="F72" s="41" t="s">
        <v>37</v>
      </c>
      <c r="G72" s="55">
        <v>15</v>
      </c>
      <c r="H72" s="88">
        <v>75</v>
      </c>
      <c r="I72" s="40"/>
      <c r="J72" s="44">
        <v>1</v>
      </c>
      <c r="K72" s="42"/>
      <c r="L72" s="41" t="s">
        <v>38</v>
      </c>
      <c r="M72" s="41" t="s">
        <v>38</v>
      </c>
      <c r="N72" s="41" t="s">
        <v>38</v>
      </c>
      <c r="O72" s="56" t="s">
        <v>47</v>
      </c>
      <c r="P72" s="42">
        <v>0.32</v>
      </c>
      <c r="Q72" s="41" t="s">
        <v>39</v>
      </c>
      <c r="R72" s="44" t="s">
        <v>40</v>
      </c>
      <c r="S72" s="44">
        <v>3</v>
      </c>
      <c r="T72" s="44">
        <v>415</v>
      </c>
      <c r="U72" s="44">
        <v>50</v>
      </c>
      <c r="V72" s="122" t="s">
        <v>46</v>
      </c>
      <c r="W72" s="122" t="s">
        <v>41</v>
      </c>
      <c r="X72" s="122" t="s">
        <v>84</v>
      </c>
      <c r="Y72" s="23">
        <f t="shared" si="3"/>
        <v>15</v>
      </c>
      <c r="Z72" s="23">
        <f t="shared" si="4"/>
        <v>0</v>
      </c>
      <c r="AA72" s="47"/>
      <c r="AB72" s="27"/>
      <c r="AC72" s="23" t="s">
        <v>42</v>
      </c>
      <c r="AD72" s="23" t="s">
        <v>42</v>
      </c>
      <c r="AE72" s="23" t="s">
        <v>42</v>
      </c>
      <c r="AF72" s="23" t="s">
        <v>42</v>
      </c>
      <c r="AG72" s="23" t="s">
        <v>42</v>
      </c>
      <c r="AH72" s="25"/>
      <c r="AI72" s="25" t="s">
        <v>43</v>
      </c>
      <c r="AJ72" s="25" t="s">
        <v>64</v>
      </c>
      <c r="AK72" s="24" t="s">
        <v>44</v>
      </c>
      <c r="AL72" s="25" t="str">
        <f t="shared" si="6"/>
        <v>MCC</v>
      </c>
      <c r="AM72" s="48"/>
      <c r="AQ72" s="49"/>
    </row>
    <row r="73" spans="1:43" ht="30" customHeight="1" x14ac:dyDescent="0.25">
      <c r="A73" s="54">
        <v>45</v>
      </c>
      <c r="B73" s="63" t="s">
        <v>207</v>
      </c>
      <c r="C73" s="120" t="s">
        <v>209</v>
      </c>
      <c r="D73" s="59">
        <v>1</v>
      </c>
      <c r="E73" s="25" t="s">
        <v>83</v>
      </c>
      <c r="F73" s="41" t="s">
        <v>37</v>
      </c>
      <c r="G73" s="55">
        <v>75</v>
      </c>
      <c r="H73" s="88">
        <v>11</v>
      </c>
      <c r="I73" s="40"/>
      <c r="J73" s="44">
        <v>1</v>
      </c>
      <c r="K73" s="42"/>
      <c r="L73" s="41" t="s">
        <v>38</v>
      </c>
      <c r="M73" s="41" t="s">
        <v>38</v>
      </c>
      <c r="N73" s="41" t="s">
        <v>38</v>
      </c>
      <c r="O73" s="56" t="s">
        <v>47</v>
      </c>
      <c r="P73" s="42">
        <v>0.23400000000000001</v>
      </c>
      <c r="Q73" s="41" t="s">
        <v>39</v>
      </c>
      <c r="R73" s="44" t="s">
        <v>40</v>
      </c>
      <c r="S73" s="44">
        <v>3</v>
      </c>
      <c r="T73" s="44">
        <v>415</v>
      </c>
      <c r="U73" s="44">
        <v>50</v>
      </c>
      <c r="V73" s="44" t="s">
        <v>87</v>
      </c>
      <c r="W73" s="23" t="s">
        <v>41</v>
      </c>
      <c r="X73" s="44" t="s">
        <v>86</v>
      </c>
      <c r="Y73" s="23">
        <f t="shared" si="3"/>
        <v>75</v>
      </c>
      <c r="Z73" s="23">
        <f t="shared" si="4"/>
        <v>0</v>
      </c>
      <c r="AA73" s="47"/>
      <c r="AB73" s="27"/>
      <c r="AC73" s="23" t="s">
        <v>42</v>
      </c>
      <c r="AD73" s="23" t="s">
        <v>42</v>
      </c>
      <c r="AE73" s="23" t="s">
        <v>42</v>
      </c>
      <c r="AF73" s="23" t="s">
        <v>42</v>
      </c>
      <c r="AG73" s="23" t="s">
        <v>42</v>
      </c>
      <c r="AH73" s="25"/>
      <c r="AI73" s="25" t="s">
        <v>43</v>
      </c>
      <c r="AJ73" s="25" t="s">
        <v>64</v>
      </c>
      <c r="AK73" s="24" t="s">
        <v>44</v>
      </c>
      <c r="AL73" s="25" t="str">
        <f t="shared" si="6"/>
        <v>MCC</v>
      </c>
      <c r="AM73" s="48"/>
      <c r="AQ73" s="49"/>
    </row>
    <row r="74" spans="1:43" ht="38.25" customHeight="1" x14ac:dyDescent="0.25">
      <c r="A74" s="54">
        <v>42</v>
      </c>
      <c r="B74" s="63" t="s">
        <v>210</v>
      </c>
      <c r="C74" s="120" t="s">
        <v>211</v>
      </c>
      <c r="D74" s="59">
        <v>1</v>
      </c>
      <c r="E74" s="25" t="s">
        <v>83</v>
      </c>
      <c r="F74" s="41" t="s">
        <v>37</v>
      </c>
      <c r="G74" s="55">
        <v>225</v>
      </c>
      <c r="H74" s="88">
        <v>200</v>
      </c>
      <c r="I74" s="40"/>
      <c r="J74" s="44">
        <v>1</v>
      </c>
      <c r="K74" s="42"/>
      <c r="L74" s="41" t="s">
        <v>38</v>
      </c>
      <c r="M74" s="41" t="s">
        <v>38</v>
      </c>
      <c r="N74" s="41" t="s">
        <v>38</v>
      </c>
      <c r="O74" s="56" t="s">
        <v>47</v>
      </c>
      <c r="P74" s="42">
        <v>1.5</v>
      </c>
      <c r="Q74" s="41" t="s">
        <v>81</v>
      </c>
      <c r="R74" s="44" t="s">
        <v>40</v>
      </c>
      <c r="S74" s="44">
        <v>3</v>
      </c>
      <c r="T74" s="44">
        <v>415</v>
      </c>
      <c r="U74" s="44">
        <v>50</v>
      </c>
      <c r="V74" s="122" t="s">
        <v>87</v>
      </c>
      <c r="W74" s="120" t="s">
        <v>89</v>
      </c>
      <c r="X74" s="122" t="s">
        <v>86</v>
      </c>
      <c r="Y74" s="23">
        <f t="shared" si="3"/>
        <v>225</v>
      </c>
      <c r="Z74" s="23">
        <f t="shared" si="4"/>
        <v>0</v>
      </c>
      <c r="AA74" s="47"/>
      <c r="AB74" s="27"/>
      <c r="AC74" s="23" t="s">
        <v>42</v>
      </c>
      <c r="AD74" s="23" t="s">
        <v>42</v>
      </c>
      <c r="AE74" s="23" t="s">
        <v>42</v>
      </c>
      <c r="AF74" s="23" t="s">
        <v>42</v>
      </c>
      <c r="AG74" s="23" t="s">
        <v>42</v>
      </c>
      <c r="AH74" s="25"/>
      <c r="AI74" s="25" t="s">
        <v>43</v>
      </c>
      <c r="AJ74" s="25" t="s">
        <v>64</v>
      </c>
      <c r="AK74" s="24" t="s">
        <v>44</v>
      </c>
      <c r="AL74" s="25" t="str">
        <f t="shared" si="6"/>
        <v>MCC</v>
      </c>
      <c r="AM74" s="48"/>
      <c r="AQ74" s="49"/>
    </row>
    <row r="75" spans="1:43" ht="38.25" customHeight="1" x14ac:dyDescent="0.25">
      <c r="A75" s="54">
        <v>42</v>
      </c>
      <c r="B75" s="63" t="s">
        <v>212</v>
      </c>
      <c r="C75" s="120" t="s">
        <v>217</v>
      </c>
      <c r="D75" s="59">
        <v>1</v>
      </c>
      <c r="E75" s="25" t="s">
        <v>83</v>
      </c>
      <c r="F75" s="41" t="s">
        <v>37</v>
      </c>
      <c r="G75" s="55">
        <v>225</v>
      </c>
      <c r="H75" s="88">
        <v>200</v>
      </c>
      <c r="I75" s="40"/>
      <c r="J75" s="44">
        <v>1</v>
      </c>
      <c r="K75" s="42"/>
      <c r="L75" s="41" t="s">
        <v>38</v>
      </c>
      <c r="M75" s="41" t="s">
        <v>38</v>
      </c>
      <c r="N75" s="41" t="s">
        <v>38</v>
      </c>
      <c r="O75" s="56" t="s">
        <v>47</v>
      </c>
      <c r="P75" s="42">
        <v>1.5</v>
      </c>
      <c r="Q75" s="41" t="s">
        <v>81</v>
      </c>
      <c r="R75" s="44" t="s">
        <v>40</v>
      </c>
      <c r="S75" s="44">
        <v>3</v>
      </c>
      <c r="T75" s="44">
        <v>415</v>
      </c>
      <c r="U75" s="44">
        <v>50</v>
      </c>
      <c r="V75" s="122" t="s">
        <v>87</v>
      </c>
      <c r="W75" s="120" t="s">
        <v>89</v>
      </c>
      <c r="X75" s="122" t="s">
        <v>86</v>
      </c>
      <c r="Y75" s="23">
        <f t="shared" si="3"/>
        <v>225</v>
      </c>
      <c r="Z75" s="23">
        <f t="shared" si="4"/>
        <v>0</v>
      </c>
      <c r="AA75" s="47"/>
      <c r="AB75" s="27"/>
      <c r="AC75" s="23" t="s">
        <v>42</v>
      </c>
      <c r="AD75" s="23" t="s">
        <v>42</v>
      </c>
      <c r="AE75" s="23" t="s">
        <v>42</v>
      </c>
      <c r="AF75" s="23" t="s">
        <v>42</v>
      </c>
      <c r="AG75" s="23" t="s">
        <v>42</v>
      </c>
      <c r="AH75" s="25"/>
      <c r="AI75" s="25" t="s">
        <v>43</v>
      </c>
      <c r="AJ75" s="25" t="s">
        <v>64</v>
      </c>
      <c r="AK75" s="24" t="s">
        <v>44</v>
      </c>
      <c r="AL75" s="25" t="str">
        <f t="shared" si="6"/>
        <v>MCC</v>
      </c>
      <c r="AM75" s="48"/>
      <c r="AQ75" s="49"/>
    </row>
    <row r="76" spans="1:43" ht="38.25" customHeight="1" x14ac:dyDescent="0.25">
      <c r="A76" s="54">
        <v>42</v>
      </c>
      <c r="B76" s="63" t="s">
        <v>213</v>
      </c>
      <c r="C76" s="120" t="s">
        <v>218</v>
      </c>
      <c r="D76" s="59">
        <v>1</v>
      </c>
      <c r="E76" s="25" t="s">
        <v>83</v>
      </c>
      <c r="F76" s="41" t="s">
        <v>37</v>
      </c>
      <c r="G76" s="55">
        <v>225</v>
      </c>
      <c r="H76" s="88">
        <v>200</v>
      </c>
      <c r="I76" s="40"/>
      <c r="J76" s="44">
        <v>1</v>
      </c>
      <c r="K76" s="42"/>
      <c r="L76" s="41" t="s">
        <v>38</v>
      </c>
      <c r="M76" s="41" t="s">
        <v>38</v>
      </c>
      <c r="N76" s="41" t="s">
        <v>38</v>
      </c>
      <c r="O76" s="56" t="s">
        <v>47</v>
      </c>
      <c r="P76" s="42">
        <v>1.5</v>
      </c>
      <c r="Q76" s="41" t="s">
        <v>81</v>
      </c>
      <c r="R76" s="44" t="s">
        <v>40</v>
      </c>
      <c r="S76" s="44">
        <v>3</v>
      </c>
      <c r="T76" s="44">
        <v>415</v>
      </c>
      <c r="U76" s="44">
        <v>50</v>
      </c>
      <c r="V76" s="122" t="s">
        <v>87</v>
      </c>
      <c r="W76" s="120" t="s">
        <v>89</v>
      </c>
      <c r="X76" s="122" t="s">
        <v>86</v>
      </c>
      <c r="Y76" s="23">
        <f t="shared" si="3"/>
        <v>225</v>
      </c>
      <c r="Z76" s="23">
        <f t="shared" si="4"/>
        <v>0</v>
      </c>
      <c r="AA76" s="47"/>
      <c r="AB76" s="27"/>
      <c r="AC76" s="23" t="s">
        <v>42</v>
      </c>
      <c r="AD76" s="23" t="s">
        <v>42</v>
      </c>
      <c r="AE76" s="23" t="s">
        <v>42</v>
      </c>
      <c r="AF76" s="23" t="s">
        <v>42</v>
      </c>
      <c r="AG76" s="23" t="s">
        <v>42</v>
      </c>
      <c r="AH76" s="25"/>
      <c r="AI76" s="25" t="s">
        <v>43</v>
      </c>
      <c r="AJ76" s="25" t="s">
        <v>64</v>
      </c>
      <c r="AK76" s="24" t="s">
        <v>44</v>
      </c>
      <c r="AL76" s="25" t="str">
        <f t="shared" si="6"/>
        <v>MCC</v>
      </c>
      <c r="AM76" s="48"/>
      <c r="AQ76" s="49"/>
    </row>
    <row r="77" spans="1:43" ht="38.25" customHeight="1" x14ac:dyDescent="0.25">
      <c r="A77" s="54">
        <v>42</v>
      </c>
      <c r="B77" s="63" t="s">
        <v>214</v>
      </c>
      <c r="C77" s="120" t="s">
        <v>219</v>
      </c>
      <c r="D77" s="59">
        <v>1</v>
      </c>
      <c r="E77" s="25" t="s">
        <v>83</v>
      </c>
      <c r="F77" s="41" t="s">
        <v>37</v>
      </c>
      <c r="G77" s="55">
        <v>225</v>
      </c>
      <c r="H77" s="88">
        <v>200</v>
      </c>
      <c r="I77" s="40"/>
      <c r="J77" s="44">
        <v>1</v>
      </c>
      <c r="K77" s="42"/>
      <c r="L77" s="41" t="s">
        <v>38</v>
      </c>
      <c r="M77" s="41" t="s">
        <v>38</v>
      </c>
      <c r="N77" s="41" t="s">
        <v>38</v>
      </c>
      <c r="O77" s="56" t="s">
        <v>47</v>
      </c>
      <c r="P77" s="42">
        <v>1.5</v>
      </c>
      <c r="Q77" s="41" t="s">
        <v>81</v>
      </c>
      <c r="R77" s="44" t="s">
        <v>40</v>
      </c>
      <c r="S77" s="44">
        <v>3</v>
      </c>
      <c r="T77" s="44">
        <v>415</v>
      </c>
      <c r="U77" s="44">
        <v>50</v>
      </c>
      <c r="V77" s="122" t="s">
        <v>87</v>
      </c>
      <c r="W77" s="120" t="s">
        <v>89</v>
      </c>
      <c r="X77" s="122" t="s">
        <v>86</v>
      </c>
      <c r="Y77" s="23">
        <f t="shared" si="3"/>
        <v>225</v>
      </c>
      <c r="Z77" s="23">
        <f t="shared" si="4"/>
        <v>0</v>
      </c>
      <c r="AA77" s="47"/>
      <c r="AB77" s="27"/>
      <c r="AC77" s="23" t="s">
        <v>42</v>
      </c>
      <c r="AD77" s="23" t="s">
        <v>42</v>
      </c>
      <c r="AE77" s="23" t="s">
        <v>42</v>
      </c>
      <c r="AF77" s="23" t="s">
        <v>42</v>
      </c>
      <c r="AG77" s="23" t="s">
        <v>42</v>
      </c>
      <c r="AH77" s="25"/>
      <c r="AI77" s="25" t="s">
        <v>43</v>
      </c>
      <c r="AJ77" s="25" t="s">
        <v>64</v>
      </c>
      <c r="AK77" s="24" t="s">
        <v>44</v>
      </c>
      <c r="AL77" s="25" t="str">
        <f t="shared" si="6"/>
        <v>MCC</v>
      </c>
      <c r="AM77" s="48"/>
      <c r="AQ77" s="49"/>
    </row>
    <row r="78" spans="1:43" ht="38.25" customHeight="1" x14ac:dyDescent="0.25">
      <c r="A78" s="54">
        <v>42</v>
      </c>
      <c r="B78" s="63" t="s">
        <v>216</v>
      </c>
      <c r="C78" s="120" t="s">
        <v>220</v>
      </c>
      <c r="D78" s="59">
        <v>1</v>
      </c>
      <c r="E78" s="25" t="s">
        <v>83</v>
      </c>
      <c r="F78" s="41" t="s">
        <v>37</v>
      </c>
      <c r="G78" s="55">
        <v>225</v>
      </c>
      <c r="H78" s="88">
        <v>200</v>
      </c>
      <c r="I78" s="40"/>
      <c r="J78" s="44">
        <v>1</v>
      </c>
      <c r="K78" s="42"/>
      <c r="L78" s="41" t="s">
        <v>38</v>
      </c>
      <c r="M78" s="41" t="s">
        <v>38</v>
      </c>
      <c r="N78" s="41" t="s">
        <v>38</v>
      </c>
      <c r="O78" s="56" t="s">
        <v>47</v>
      </c>
      <c r="P78" s="42">
        <v>1.5</v>
      </c>
      <c r="Q78" s="41" t="s">
        <v>81</v>
      </c>
      <c r="R78" s="44" t="s">
        <v>40</v>
      </c>
      <c r="S78" s="44">
        <v>3</v>
      </c>
      <c r="T78" s="44">
        <v>415</v>
      </c>
      <c r="U78" s="44">
        <v>50</v>
      </c>
      <c r="V78" s="122" t="s">
        <v>87</v>
      </c>
      <c r="W78" s="120" t="s">
        <v>89</v>
      </c>
      <c r="X78" s="122" t="s">
        <v>86</v>
      </c>
      <c r="Y78" s="23">
        <f t="shared" si="3"/>
        <v>225</v>
      </c>
      <c r="Z78" s="23">
        <f t="shared" si="4"/>
        <v>0</v>
      </c>
      <c r="AA78" s="47"/>
      <c r="AB78" s="27"/>
      <c r="AC78" s="23" t="s">
        <v>42</v>
      </c>
      <c r="AD78" s="23" t="s">
        <v>42</v>
      </c>
      <c r="AE78" s="23" t="s">
        <v>42</v>
      </c>
      <c r="AF78" s="23" t="s">
        <v>42</v>
      </c>
      <c r="AG78" s="23" t="s">
        <v>42</v>
      </c>
      <c r="AH78" s="25"/>
      <c r="AI78" s="25" t="s">
        <v>43</v>
      </c>
      <c r="AJ78" s="25" t="s">
        <v>64</v>
      </c>
      <c r="AK78" s="24" t="s">
        <v>44</v>
      </c>
      <c r="AL78" s="25" t="str">
        <f t="shared" si="6"/>
        <v>MCC</v>
      </c>
      <c r="AM78" s="48"/>
      <c r="AQ78" s="49"/>
    </row>
    <row r="79" spans="1:43" ht="38.25" customHeight="1" x14ac:dyDescent="0.25">
      <c r="A79" s="54">
        <v>42</v>
      </c>
      <c r="B79" s="63" t="s">
        <v>215</v>
      </c>
      <c r="C79" s="120" t="s">
        <v>221</v>
      </c>
      <c r="D79" s="59">
        <v>1</v>
      </c>
      <c r="E79" s="25" t="s">
        <v>83</v>
      </c>
      <c r="F79" s="41" t="s">
        <v>45</v>
      </c>
      <c r="G79" s="55">
        <v>225</v>
      </c>
      <c r="H79" s="88">
        <v>200</v>
      </c>
      <c r="I79" s="40"/>
      <c r="J79" s="44">
        <v>1</v>
      </c>
      <c r="K79" s="42"/>
      <c r="L79" s="41" t="s">
        <v>38</v>
      </c>
      <c r="M79" s="41" t="s">
        <v>38</v>
      </c>
      <c r="N79" s="41" t="s">
        <v>38</v>
      </c>
      <c r="O79" s="56" t="s">
        <v>47</v>
      </c>
      <c r="P79" s="42">
        <v>1.5</v>
      </c>
      <c r="Q79" s="41" t="s">
        <v>81</v>
      </c>
      <c r="R79" s="44" t="s">
        <v>40</v>
      </c>
      <c r="S79" s="44">
        <v>3</v>
      </c>
      <c r="T79" s="44">
        <v>415</v>
      </c>
      <c r="U79" s="44">
        <v>50</v>
      </c>
      <c r="V79" s="122" t="s">
        <v>87</v>
      </c>
      <c r="W79" s="120" t="s">
        <v>89</v>
      </c>
      <c r="X79" s="122" t="s">
        <v>86</v>
      </c>
      <c r="Y79" s="23">
        <f t="shared" si="3"/>
        <v>0</v>
      </c>
      <c r="Z79" s="23">
        <f t="shared" si="4"/>
        <v>225</v>
      </c>
      <c r="AA79" s="47"/>
      <c r="AB79" s="27"/>
      <c r="AC79" s="23" t="s">
        <v>42</v>
      </c>
      <c r="AD79" s="23" t="s">
        <v>42</v>
      </c>
      <c r="AE79" s="23" t="s">
        <v>42</v>
      </c>
      <c r="AF79" s="23" t="s">
        <v>42</v>
      </c>
      <c r="AG79" s="23" t="s">
        <v>42</v>
      </c>
      <c r="AH79" s="25"/>
      <c r="AI79" s="25" t="s">
        <v>43</v>
      </c>
      <c r="AJ79" s="25" t="s">
        <v>64</v>
      </c>
      <c r="AK79" s="24" t="s">
        <v>44</v>
      </c>
      <c r="AL79" s="25" t="str">
        <f t="shared" si="6"/>
        <v>MCC</v>
      </c>
      <c r="AM79" s="48"/>
      <c r="AQ79" s="49"/>
    </row>
    <row r="80" spans="1:43" ht="30" customHeight="1" x14ac:dyDescent="0.25">
      <c r="A80" s="54">
        <v>46</v>
      </c>
      <c r="B80" s="63" t="s">
        <v>222</v>
      </c>
      <c r="C80" s="120" t="s">
        <v>223</v>
      </c>
      <c r="D80" s="59">
        <v>1</v>
      </c>
      <c r="E80" s="25" t="s">
        <v>83</v>
      </c>
      <c r="F80" s="41" t="s">
        <v>37</v>
      </c>
      <c r="G80" s="55">
        <v>2.2000000000000002</v>
      </c>
      <c r="H80" s="88">
        <v>1.5</v>
      </c>
      <c r="I80" s="40"/>
      <c r="J80" s="44">
        <v>1</v>
      </c>
      <c r="K80" s="42"/>
      <c r="L80" s="41" t="s">
        <v>38</v>
      </c>
      <c r="M80" s="41" t="s">
        <v>38</v>
      </c>
      <c r="N80" s="41" t="s">
        <v>38</v>
      </c>
      <c r="O80" s="56" t="s">
        <v>47</v>
      </c>
      <c r="P80" s="42">
        <v>0.23400000000000001</v>
      </c>
      <c r="Q80" s="41" t="s">
        <v>39</v>
      </c>
      <c r="R80" s="44" t="s">
        <v>40</v>
      </c>
      <c r="S80" s="44">
        <v>3</v>
      </c>
      <c r="T80" s="44">
        <v>415</v>
      </c>
      <c r="U80" s="44">
        <v>50</v>
      </c>
      <c r="V80" s="122" t="s">
        <v>46</v>
      </c>
      <c r="W80" s="122" t="s">
        <v>41</v>
      </c>
      <c r="X80" s="122" t="s">
        <v>85</v>
      </c>
      <c r="Y80" s="23">
        <f t="shared" si="3"/>
        <v>2.2000000000000002</v>
      </c>
      <c r="Z80" s="23">
        <f t="shared" si="4"/>
        <v>0</v>
      </c>
      <c r="AA80" s="47"/>
      <c r="AB80" s="27"/>
      <c r="AC80" s="23" t="s">
        <v>42</v>
      </c>
      <c r="AD80" s="23" t="s">
        <v>42</v>
      </c>
      <c r="AE80" s="23" t="s">
        <v>42</v>
      </c>
      <c r="AF80" s="23" t="s">
        <v>42</v>
      </c>
      <c r="AG80" s="23" t="s">
        <v>42</v>
      </c>
      <c r="AH80" s="25"/>
      <c r="AI80" s="25" t="s">
        <v>43</v>
      </c>
      <c r="AJ80" s="25" t="s">
        <v>64</v>
      </c>
      <c r="AK80" s="24" t="s">
        <v>44</v>
      </c>
      <c r="AL80" s="25" t="str">
        <f t="shared" si="6"/>
        <v>MCC</v>
      </c>
      <c r="AM80" s="48"/>
      <c r="AQ80" s="49"/>
    </row>
    <row r="81" spans="1:43" ht="30" customHeight="1" x14ac:dyDescent="0.25">
      <c r="A81" s="54">
        <v>46</v>
      </c>
      <c r="B81" s="63" t="s">
        <v>224</v>
      </c>
      <c r="C81" s="120" t="s">
        <v>225</v>
      </c>
      <c r="D81" s="59">
        <v>1</v>
      </c>
      <c r="E81" s="25" t="s">
        <v>83</v>
      </c>
      <c r="F81" s="41" t="s">
        <v>45</v>
      </c>
      <c r="G81" s="55">
        <v>2.2000000000000002</v>
      </c>
      <c r="H81" s="88">
        <v>1.5</v>
      </c>
      <c r="I81" s="40"/>
      <c r="J81" s="44">
        <v>1</v>
      </c>
      <c r="K81" s="42"/>
      <c r="L81" s="41" t="s">
        <v>38</v>
      </c>
      <c r="M81" s="41" t="s">
        <v>38</v>
      </c>
      <c r="N81" s="41" t="s">
        <v>38</v>
      </c>
      <c r="O81" s="56" t="s">
        <v>47</v>
      </c>
      <c r="P81" s="42">
        <v>0.23400000000000001</v>
      </c>
      <c r="Q81" s="41" t="s">
        <v>39</v>
      </c>
      <c r="R81" s="44" t="s">
        <v>40</v>
      </c>
      <c r="S81" s="44">
        <v>3</v>
      </c>
      <c r="T81" s="44">
        <v>415</v>
      </c>
      <c r="U81" s="44">
        <v>50</v>
      </c>
      <c r="V81" s="122" t="s">
        <v>46</v>
      </c>
      <c r="W81" s="122" t="s">
        <v>41</v>
      </c>
      <c r="X81" s="122" t="s">
        <v>85</v>
      </c>
      <c r="Y81" s="23">
        <f t="shared" si="3"/>
        <v>0</v>
      </c>
      <c r="Z81" s="23">
        <f t="shared" si="4"/>
        <v>2.2000000000000002</v>
      </c>
      <c r="AA81" s="47"/>
      <c r="AB81" s="27"/>
      <c r="AC81" s="23" t="s">
        <v>42</v>
      </c>
      <c r="AD81" s="23" t="s">
        <v>42</v>
      </c>
      <c r="AE81" s="23" t="s">
        <v>42</v>
      </c>
      <c r="AF81" s="23" t="s">
        <v>42</v>
      </c>
      <c r="AG81" s="23" t="s">
        <v>42</v>
      </c>
      <c r="AH81" s="25"/>
      <c r="AI81" s="25" t="s">
        <v>43</v>
      </c>
      <c r="AJ81" s="25" t="s">
        <v>64</v>
      </c>
      <c r="AK81" s="24" t="s">
        <v>44</v>
      </c>
      <c r="AL81" s="25" t="str">
        <f t="shared" si="6"/>
        <v>MCC</v>
      </c>
      <c r="AM81" s="48"/>
      <c r="AQ81" s="49"/>
    </row>
    <row r="82" spans="1:43" ht="30" customHeight="1" x14ac:dyDescent="0.25">
      <c r="A82" s="54">
        <v>55</v>
      </c>
      <c r="B82" s="63" t="s">
        <v>226</v>
      </c>
      <c r="C82" s="120" t="s">
        <v>227</v>
      </c>
      <c r="D82" s="59">
        <v>1</v>
      </c>
      <c r="E82" s="25" t="s">
        <v>83</v>
      </c>
      <c r="F82" s="41" t="s">
        <v>37</v>
      </c>
      <c r="G82" s="55">
        <v>75</v>
      </c>
      <c r="H82" s="88"/>
      <c r="I82" s="40"/>
      <c r="J82" s="44">
        <v>1</v>
      </c>
      <c r="K82" s="42"/>
      <c r="L82" s="41" t="s">
        <v>38</v>
      </c>
      <c r="M82" s="41" t="s">
        <v>38</v>
      </c>
      <c r="N82" s="41" t="s">
        <v>38</v>
      </c>
      <c r="O82" s="56" t="s">
        <v>47</v>
      </c>
      <c r="P82" s="42">
        <v>4.0000000000000001E-3</v>
      </c>
      <c r="Q82" s="41" t="s">
        <v>39</v>
      </c>
      <c r="R82" s="44" t="s">
        <v>40</v>
      </c>
      <c r="S82" s="44">
        <v>3</v>
      </c>
      <c r="T82" s="44">
        <v>415</v>
      </c>
      <c r="U82" s="44">
        <v>50</v>
      </c>
      <c r="V82" s="122" t="s">
        <v>46</v>
      </c>
      <c r="W82" s="122" t="s">
        <v>41</v>
      </c>
      <c r="X82" s="122" t="s">
        <v>84</v>
      </c>
      <c r="Y82" s="23">
        <f t="shared" si="3"/>
        <v>75</v>
      </c>
      <c r="Z82" s="23">
        <f t="shared" si="4"/>
        <v>0</v>
      </c>
      <c r="AA82" s="47"/>
      <c r="AB82" s="27"/>
      <c r="AC82" s="23" t="s">
        <v>42</v>
      </c>
      <c r="AD82" s="23" t="s">
        <v>42</v>
      </c>
      <c r="AE82" s="23" t="s">
        <v>42</v>
      </c>
      <c r="AF82" s="23" t="s">
        <v>42</v>
      </c>
      <c r="AG82" s="23" t="s">
        <v>42</v>
      </c>
      <c r="AH82" s="25"/>
      <c r="AI82" s="25" t="s">
        <v>43</v>
      </c>
      <c r="AJ82" s="25" t="s">
        <v>64</v>
      </c>
      <c r="AK82" s="24" t="s">
        <v>44</v>
      </c>
      <c r="AL82" s="25" t="str">
        <f>E82</f>
        <v>MCC</v>
      </c>
      <c r="AM82" s="48"/>
      <c r="AQ82" s="49"/>
    </row>
    <row r="83" spans="1:43" ht="30" customHeight="1" x14ac:dyDescent="0.25">
      <c r="A83" s="54">
        <v>55</v>
      </c>
      <c r="B83" s="63" t="s">
        <v>228</v>
      </c>
      <c r="C83" s="120" t="s">
        <v>229</v>
      </c>
      <c r="D83" s="59">
        <v>1</v>
      </c>
      <c r="E83" s="25" t="s">
        <v>83</v>
      </c>
      <c r="F83" s="41" t="s">
        <v>37</v>
      </c>
      <c r="G83" s="55">
        <v>75</v>
      </c>
      <c r="H83" s="88"/>
      <c r="I83" s="40"/>
      <c r="J83" s="44">
        <v>1</v>
      </c>
      <c r="K83" s="42"/>
      <c r="L83" s="41" t="s">
        <v>38</v>
      </c>
      <c r="M83" s="41" t="s">
        <v>38</v>
      </c>
      <c r="N83" s="41" t="s">
        <v>38</v>
      </c>
      <c r="O83" s="56" t="s">
        <v>47</v>
      </c>
      <c r="P83" s="42">
        <v>4.0000000000000001E-3</v>
      </c>
      <c r="Q83" s="41" t="s">
        <v>39</v>
      </c>
      <c r="R83" s="44" t="s">
        <v>40</v>
      </c>
      <c r="S83" s="44">
        <v>3</v>
      </c>
      <c r="T83" s="44">
        <v>415</v>
      </c>
      <c r="U83" s="44">
        <v>50</v>
      </c>
      <c r="V83" s="122" t="s">
        <v>46</v>
      </c>
      <c r="W83" s="122" t="s">
        <v>41</v>
      </c>
      <c r="X83" s="122" t="s">
        <v>84</v>
      </c>
      <c r="Y83" s="23">
        <f t="shared" si="3"/>
        <v>75</v>
      </c>
      <c r="Z83" s="23">
        <f t="shared" si="4"/>
        <v>0</v>
      </c>
      <c r="AA83" s="47"/>
      <c r="AB83" s="27"/>
      <c r="AC83" s="23" t="s">
        <v>42</v>
      </c>
      <c r="AD83" s="23" t="s">
        <v>42</v>
      </c>
      <c r="AE83" s="23" t="s">
        <v>42</v>
      </c>
      <c r="AF83" s="23" t="s">
        <v>42</v>
      </c>
      <c r="AG83" s="23" t="s">
        <v>42</v>
      </c>
      <c r="AH83" s="25"/>
      <c r="AI83" s="25" t="s">
        <v>43</v>
      </c>
      <c r="AJ83" s="25" t="s">
        <v>64</v>
      </c>
      <c r="AK83" s="24" t="s">
        <v>44</v>
      </c>
      <c r="AL83" s="25" t="str">
        <f t="shared" ref="AL83:AL97" si="7">E83</f>
        <v>MCC</v>
      </c>
      <c r="AM83" s="48"/>
      <c r="AQ83" s="49"/>
    </row>
    <row r="84" spans="1:43" ht="30" customHeight="1" x14ac:dyDescent="0.25">
      <c r="A84" s="54">
        <v>48</v>
      </c>
      <c r="B84" s="63" t="s">
        <v>251</v>
      </c>
      <c r="C84" s="120" t="s">
        <v>252</v>
      </c>
      <c r="D84" s="123">
        <v>1</v>
      </c>
      <c r="E84" s="25" t="s">
        <v>83</v>
      </c>
      <c r="F84" s="124" t="s">
        <v>37</v>
      </c>
      <c r="G84" s="55">
        <v>55</v>
      </c>
      <c r="H84" s="88">
        <v>37</v>
      </c>
      <c r="I84" s="40"/>
      <c r="J84" s="44">
        <v>1</v>
      </c>
      <c r="K84" s="42"/>
      <c r="L84" s="41" t="s">
        <v>38</v>
      </c>
      <c r="M84" s="41" t="s">
        <v>38</v>
      </c>
      <c r="N84" s="41" t="s">
        <v>38</v>
      </c>
      <c r="O84" s="56" t="s">
        <v>47</v>
      </c>
      <c r="P84" s="42">
        <v>0.50700000000000001</v>
      </c>
      <c r="Q84" s="41" t="s">
        <v>39</v>
      </c>
      <c r="R84" s="44" t="s">
        <v>40</v>
      </c>
      <c r="S84" s="44">
        <v>3</v>
      </c>
      <c r="T84" s="44">
        <v>415</v>
      </c>
      <c r="U84" s="44">
        <v>50</v>
      </c>
      <c r="V84" s="44" t="s">
        <v>46</v>
      </c>
      <c r="W84" s="23" t="s">
        <v>41</v>
      </c>
      <c r="X84" s="44" t="s">
        <v>85</v>
      </c>
      <c r="Y84" s="23">
        <f t="shared" si="3"/>
        <v>55</v>
      </c>
      <c r="Z84" s="23">
        <f t="shared" si="4"/>
        <v>0</v>
      </c>
      <c r="AA84" s="47"/>
      <c r="AB84" s="27"/>
      <c r="AC84" s="23" t="s">
        <v>42</v>
      </c>
      <c r="AD84" s="23" t="s">
        <v>42</v>
      </c>
      <c r="AE84" s="23" t="s">
        <v>42</v>
      </c>
      <c r="AF84" s="23" t="s">
        <v>42</v>
      </c>
      <c r="AG84" s="23" t="s">
        <v>42</v>
      </c>
      <c r="AH84" s="25"/>
      <c r="AI84" s="25" t="s">
        <v>43</v>
      </c>
      <c r="AJ84" s="25" t="s">
        <v>64</v>
      </c>
      <c r="AK84" s="24" t="s">
        <v>44</v>
      </c>
      <c r="AL84" s="25" t="str">
        <f t="shared" si="7"/>
        <v>MCC</v>
      </c>
      <c r="AM84" s="48"/>
      <c r="AQ84" s="49"/>
    </row>
    <row r="85" spans="1:43" ht="30" customHeight="1" x14ac:dyDescent="0.25">
      <c r="A85" s="54">
        <v>48</v>
      </c>
      <c r="B85" s="63" t="s">
        <v>253</v>
      </c>
      <c r="C85" s="120" t="s">
        <v>254</v>
      </c>
      <c r="D85" s="123">
        <v>1</v>
      </c>
      <c r="E85" s="25" t="s">
        <v>83</v>
      </c>
      <c r="F85" s="124" t="s">
        <v>45</v>
      </c>
      <c r="G85" s="55">
        <v>55</v>
      </c>
      <c r="H85" s="88">
        <v>37</v>
      </c>
      <c r="I85" s="40"/>
      <c r="J85" s="44">
        <v>1</v>
      </c>
      <c r="K85" s="42"/>
      <c r="L85" s="41" t="s">
        <v>38</v>
      </c>
      <c r="M85" s="41" t="s">
        <v>38</v>
      </c>
      <c r="N85" s="41" t="s">
        <v>38</v>
      </c>
      <c r="O85" s="56" t="s">
        <v>47</v>
      </c>
      <c r="P85" s="42">
        <v>0.50700000000000001</v>
      </c>
      <c r="Q85" s="41" t="s">
        <v>39</v>
      </c>
      <c r="R85" s="44" t="s">
        <v>40</v>
      </c>
      <c r="S85" s="44">
        <v>3</v>
      </c>
      <c r="T85" s="44">
        <v>415</v>
      </c>
      <c r="U85" s="44">
        <v>50</v>
      </c>
      <c r="V85" s="44" t="s">
        <v>46</v>
      </c>
      <c r="W85" s="23" t="s">
        <v>41</v>
      </c>
      <c r="X85" s="44" t="s">
        <v>85</v>
      </c>
      <c r="Y85" s="23">
        <f t="shared" si="3"/>
        <v>0</v>
      </c>
      <c r="Z85" s="23">
        <f t="shared" si="4"/>
        <v>55</v>
      </c>
      <c r="AA85" s="47"/>
      <c r="AB85" s="27"/>
      <c r="AC85" s="23" t="s">
        <v>42</v>
      </c>
      <c r="AD85" s="23" t="s">
        <v>42</v>
      </c>
      <c r="AE85" s="23" t="s">
        <v>42</v>
      </c>
      <c r="AF85" s="23" t="s">
        <v>42</v>
      </c>
      <c r="AG85" s="23" t="s">
        <v>42</v>
      </c>
      <c r="AH85" s="25"/>
      <c r="AI85" s="25" t="s">
        <v>43</v>
      </c>
      <c r="AJ85" s="25" t="s">
        <v>64</v>
      </c>
      <c r="AK85" s="24" t="s">
        <v>44</v>
      </c>
      <c r="AL85" s="25" t="str">
        <f t="shared" si="7"/>
        <v>MCC</v>
      </c>
      <c r="AM85" s="48"/>
      <c r="AQ85" s="49"/>
    </row>
    <row r="86" spans="1:43" ht="30" customHeight="1" x14ac:dyDescent="0.25">
      <c r="A86" s="54">
        <v>49</v>
      </c>
      <c r="B86" s="63" t="s">
        <v>255</v>
      </c>
      <c r="C86" s="120" t="s">
        <v>256</v>
      </c>
      <c r="D86" s="123">
        <v>1</v>
      </c>
      <c r="E86" s="25" t="s">
        <v>83</v>
      </c>
      <c r="F86" s="124" t="s">
        <v>37</v>
      </c>
      <c r="G86" s="55">
        <v>3.7</v>
      </c>
      <c r="H86" s="88"/>
      <c r="I86" s="40"/>
      <c r="J86" s="44">
        <v>1</v>
      </c>
      <c r="K86" s="42"/>
      <c r="L86" s="41" t="s">
        <v>38</v>
      </c>
      <c r="M86" s="41" t="s">
        <v>38</v>
      </c>
      <c r="N86" s="41" t="s">
        <v>38</v>
      </c>
      <c r="O86" s="56" t="s">
        <v>47</v>
      </c>
      <c r="P86" s="42">
        <v>1.0999999999999999E-2</v>
      </c>
      <c r="Q86" s="41" t="s">
        <v>39</v>
      </c>
      <c r="R86" s="44" t="s">
        <v>40</v>
      </c>
      <c r="S86" s="44">
        <v>3</v>
      </c>
      <c r="T86" s="44">
        <v>415</v>
      </c>
      <c r="U86" s="44">
        <v>50</v>
      </c>
      <c r="V86" s="44" t="s">
        <v>46</v>
      </c>
      <c r="W86" s="23" t="s">
        <v>41</v>
      </c>
      <c r="X86" s="44" t="s">
        <v>85</v>
      </c>
      <c r="Y86" s="23">
        <f t="shared" si="3"/>
        <v>3.7</v>
      </c>
      <c r="Z86" s="23">
        <f t="shared" si="4"/>
        <v>0</v>
      </c>
      <c r="AA86" s="47"/>
      <c r="AB86" s="27"/>
      <c r="AC86" s="23" t="s">
        <v>42</v>
      </c>
      <c r="AD86" s="23" t="s">
        <v>42</v>
      </c>
      <c r="AE86" s="23" t="s">
        <v>42</v>
      </c>
      <c r="AF86" s="23" t="s">
        <v>42</v>
      </c>
      <c r="AG86" s="23" t="s">
        <v>42</v>
      </c>
      <c r="AH86" s="25"/>
      <c r="AI86" s="25" t="s">
        <v>43</v>
      </c>
      <c r="AJ86" s="25" t="s">
        <v>64</v>
      </c>
      <c r="AK86" s="24" t="s">
        <v>44</v>
      </c>
      <c r="AL86" s="25" t="str">
        <f t="shared" si="7"/>
        <v>MCC</v>
      </c>
      <c r="AM86" s="48"/>
      <c r="AQ86" s="49"/>
    </row>
    <row r="87" spans="1:43" ht="30" customHeight="1" x14ac:dyDescent="0.25">
      <c r="A87" s="54">
        <v>49</v>
      </c>
      <c r="B87" s="63" t="s">
        <v>257</v>
      </c>
      <c r="C87" s="120" t="s">
        <v>258</v>
      </c>
      <c r="D87" s="123">
        <v>1</v>
      </c>
      <c r="E87" s="25" t="s">
        <v>83</v>
      </c>
      <c r="F87" s="124" t="s">
        <v>45</v>
      </c>
      <c r="G87" s="55">
        <v>3.7</v>
      </c>
      <c r="H87" s="88"/>
      <c r="I87" s="40"/>
      <c r="J87" s="44">
        <v>1</v>
      </c>
      <c r="K87" s="42"/>
      <c r="L87" s="41" t="s">
        <v>38</v>
      </c>
      <c r="M87" s="41" t="s">
        <v>38</v>
      </c>
      <c r="N87" s="41" t="s">
        <v>38</v>
      </c>
      <c r="O87" s="56" t="s">
        <v>47</v>
      </c>
      <c r="P87" s="42">
        <v>1.0999999999999999E-2</v>
      </c>
      <c r="Q87" s="41" t="s">
        <v>39</v>
      </c>
      <c r="R87" s="44" t="s">
        <v>40</v>
      </c>
      <c r="S87" s="44">
        <v>3</v>
      </c>
      <c r="T87" s="44">
        <v>415</v>
      </c>
      <c r="U87" s="44">
        <v>50</v>
      </c>
      <c r="V87" s="44" t="s">
        <v>46</v>
      </c>
      <c r="W87" s="23" t="s">
        <v>41</v>
      </c>
      <c r="X87" s="44" t="s">
        <v>85</v>
      </c>
      <c r="Y87" s="23">
        <f t="shared" si="3"/>
        <v>0</v>
      </c>
      <c r="Z87" s="23">
        <f t="shared" si="4"/>
        <v>3.7</v>
      </c>
      <c r="AA87" s="47"/>
      <c r="AB87" s="27"/>
      <c r="AC87" s="23" t="s">
        <v>42</v>
      </c>
      <c r="AD87" s="23" t="s">
        <v>42</v>
      </c>
      <c r="AE87" s="23" t="s">
        <v>42</v>
      </c>
      <c r="AF87" s="23" t="s">
        <v>42</v>
      </c>
      <c r="AG87" s="23" t="s">
        <v>42</v>
      </c>
      <c r="AH87" s="25"/>
      <c r="AI87" s="25" t="s">
        <v>43</v>
      </c>
      <c r="AJ87" s="25" t="s">
        <v>64</v>
      </c>
      <c r="AK87" s="24" t="s">
        <v>44</v>
      </c>
      <c r="AL87" s="25" t="str">
        <f t="shared" si="7"/>
        <v>MCC</v>
      </c>
      <c r="AM87" s="48"/>
      <c r="AQ87" s="49"/>
    </row>
    <row r="88" spans="1:43" ht="30" customHeight="1" x14ac:dyDescent="0.25">
      <c r="A88" s="54">
        <v>50</v>
      </c>
      <c r="B88" s="63" t="s">
        <v>336</v>
      </c>
      <c r="C88" s="120" t="s">
        <v>265</v>
      </c>
      <c r="D88" s="123">
        <v>1</v>
      </c>
      <c r="E88" s="25" t="s">
        <v>83</v>
      </c>
      <c r="F88" s="124" t="s">
        <v>37</v>
      </c>
      <c r="G88" s="55">
        <v>30</v>
      </c>
      <c r="H88" s="88"/>
      <c r="I88" s="40"/>
      <c r="J88" s="44">
        <v>1</v>
      </c>
      <c r="K88" s="42"/>
      <c r="L88" s="41" t="s">
        <v>38</v>
      </c>
      <c r="M88" s="41" t="s">
        <v>38</v>
      </c>
      <c r="N88" s="41" t="s">
        <v>38</v>
      </c>
      <c r="O88" s="56" t="s">
        <v>47</v>
      </c>
      <c r="P88" s="42">
        <v>1.0999999999999999E-2</v>
      </c>
      <c r="Q88" s="41" t="s">
        <v>39</v>
      </c>
      <c r="R88" s="44" t="s">
        <v>40</v>
      </c>
      <c r="S88" s="44">
        <v>3</v>
      </c>
      <c r="T88" s="44">
        <v>415</v>
      </c>
      <c r="U88" s="44">
        <v>50</v>
      </c>
      <c r="V88" s="44" t="s">
        <v>87</v>
      </c>
      <c r="W88" s="23" t="s">
        <v>41</v>
      </c>
      <c r="X88" s="44" t="s">
        <v>86</v>
      </c>
      <c r="Y88" s="23">
        <f t="shared" si="3"/>
        <v>30</v>
      </c>
      <c r="Z88" s="23">
        <f t="shared" si="4"/>
        <v>0</v>
      </c>
      <c r="AA88" s="47"/>
      <c r="AB88" s="27"/>
      <c r="AC88" s="23" t="s">
        <v>42</v>
      </c>
      <c r="AD88" s="23" t="s">
        <v>42</v>
      </c>
      <c r="AE88" s="23" t="s">
        <v>42</v>
      </c>
      <c r="AF88" s="23" t="s">
        <v>42</v>
      </c>
      <c r="AG88" s="23" t="s">
        <v>42</v>
      </c>
      <c r="AH88" s="25"/>
      <c r="AI88" s="25" t="s">
        <v>43</v>
      </c>
      <c r="AJ88" s="25" t="s">
        <v>64</v>
      </c>
      <c r="AK88" s="24" t="s">
        <v>44</v>
      </c>
      <c r="AL88" s="25" t="str">
        <f t="shared" si="7"/>
        <v>MCC</v>
      </c>
      <c r="AM88" s="48"/>
      <c r="AQ88" s="49"/>
    </row>
    <row r="89" spans="1:43" ht="30" customHeight="1" x14ac:dyDescent="0.25">
      <c r="A89" s="54">
        <v>50</v>
      </c>
      <c r="B89" s="63" t="s">
        <v>337</v>
      </c>
      <c r="C89" s="120" t="s">
        <v>266</v>
      </c>
      <c r="D89" s="123">
        <v>1</v>
      </c>
      <c r="E89" s="25" t="s">
        <v>83</v>
      </c>
      <c r="F89" s="124" t="s">
        <v>45</v>
      </c>
      <c r="G89" s="55">
        <v>30</v>
      </c>
      <c r="H89" s="88"/>
      <c r="I89" s="40"/>
      <c r="J89" s="44">
        <v>1</v>
      </c>
      <c r="K89" s="42"/>
      <c r="L89" s="41" t="s">
        <v>38</v>
      </c>
      <c r="M89" s="41" t="s">
        <v>38</v>
      </c>
      <c r="N89" s="41" t="s">
        <v>38</v>
      </c>
      <c r="O89" s="56" t="s">
        <v>47</v>
      </c>
      <c r="P89" s="42">
        <v>1.0999999999999999E-2</v>
      </c>
      <c r="Q89" s="41" t="s">
        <v>39</v>
      </c>
      <c r="R89" s="44" t="s">
        <v>40</v>
      </c>
      <c r="S89" s="44">
        <v>3</v>
      </c>
      <c r="T89" s="44">
        <v>415</v>
      </c>
      <c r="U89" s="44">
        <v>50</v>
      </c>
      <c r="V89" s="44" t="s">
        <v>87</v>
      </c>
      <c r="W89" s="23" t="s">
        <v>41</v>
      </c>
      <c r="X89" s="44" t="s">
        <v>86</v>
      </c>
      <c r="Y89" s="23">
        <f t="shared" si="3"/>
        <v>0</v>
      </c>
      <c r="Z89" s="23">
        <f t="shared" si="4"/>
        <v>30</v>
      </c>
      <c r="AA89" s="47"/>
      <c r="AB89" s="27"/>
      <c r="AC89" s="23" t="s">
        <v>42</v>
      </c>
      <c r="AD89" s="23" t="s">
        <v>42</v>
      </c>
      <c r="AE89" s="23" t="s">
        <v>42</v>
      </c>
      <c r="AF89" s="23" t="s">
        <v>42</v>
      </c>
      <c r="AG89" s="23" t="s">
        <v>42</v>
      </c>
      <c r="AH89" s="25"/>
      <c r="AI89" s="25" t="s">
        <v>43</v>
      </c>
      <c r="AJ89" s="25" t="s">
        <v>64</v>
      </c>
      <c r="AK89" s="24" t="s">
        <v>44</v>
      </c>
      <c r="AL89" s="25" t="str">
        <f t="shared" si="7"/>
        <v>MCC</v>
      </c>
      <c r="AM89" s="48"/>
      <c r="AQ89" s="49"/>
    </row>
    <row r="90" spans="1:43" ht="30" customHeight="1" x14ac:dyDescent="0.25">
      <c r="A90" s="54">
        <v>51</v>
      </c>
      <c r="B90" s="63" t="s">
        <v>269</v>
      </c>
      <c r="C90" s="120" t="s">
        <v>270</v>
      </c>
      <c r="D90" s="123">
        <v>1</v>
      </c>
      <c r="E90" s="25" t="s">
        <v>83</v>
      </c>
      <c r="F90" s="124" t="s">
        <v>37</v>
      </c>
      <c r="G90" s="55">
        <v>9.3000000000000007</v>
      </c>
      <c r="H90" s="88">
        <v>7.5</v>
      </c>
      <c r="I90" s="40"/>
      <c r="J90" s="44">
        <v>1</v>
      </c>
      <c r="K90" s="42"/>
      <c r="L90" s="41" t="s">
        <v>38</v>
      </c>
      <c r="M90" s="41" t="s">
        <v>38</v>
      </c>
      <c r="N90" s="41" t="s">
        <v>38</v>
      </c>
      <c r="O90" s="56" t="s">
        <v>47</v>
      </c>
      <c r="P90" s="42">
        <v>1.0999999999999999E-2</v>
      </c>
      <c r="Q90" s="41" t="s">
        <v>39</v>
      </c>
      <c r="R90" s="44" t="s">
        <v>40</v>
      </c>
      <c r="S90" s="44">
        <v>3</v>
      </c>
      <c r="T90" s="44">
        <v>415</v>
      </c>
      <c r="U90" s="44">
        <v>50</v>
      </c>
      <c r="V90" s="44" t="s">
        <v>46</v>
      </c>
      <c r="W90" s="23" t="s">
        <v>41</v>
      </c>
      <c r="X90" s="44" t="s">
        <v>84</v>
      </c>
      <c r="Y90" s="23">
        <f t="shared" si="3"/>
        <v>9.3000000000000007</v>
      </c>
      <c r="Z90" s="23">
        <f t="shared" si="4"/>
        <v>0</v>
      </c>
      <c r="AA90" s="47"/>
      <c r="AB90" s="27"/>
      <c r="AC90" s="23" t="s">
        <v>42</v>
      </c>
      <c r="AD90" s="23" t="s">
        <v>42</v>
      </c>
      <c r="AE90" s="23" t="s">
        <v>42</v>
      </c>
      <c r="AF90" s="23" t="s">
        <v>42</v>
      </c>
      <c r="AG90" s="23" t="s">
        <v>42</v>
      </c>
      <c r="AH90" s="25"/>
      <c r="AI90" s="25" t="s">
        <v>43</v>
      </c>
      <c r="AJ90" s="25" t="s">
        <v>64</v>
      </c>
      <c r="AK90" s="24" t="s">
        <v>44</v>
      </c>
      <c r="AL90" s="25" t="str">
        <f t="shared" si="7"/>
        <v>MCC</v>
      </c>
      <c r="AM90" s="48"/>
      <c r="AQ90" s="49"/>
    </row>
    <row r="91" spans="1:43" ht="30" customHeight="1" x14ac:dyDescent="0.25">
      <c r="A91" s="54">
        <v>51</v>
      </c>
      <c r="B91" s="63" t="s">
        <v>271</v>
      </c>
      <c r="C91" s="120" t="s">
        <v>272</v>
      </c>
      <c r="D91" s="123">
        <v>1</v>
      </c>
      <c r="E91" s="25" t="s">
        <v>83</v>
      </c>
      <c r="F91" s="124" t="s">
        <v>45</v>
      </c>
      <c r="G91" s="55">
        <v>9.3000000000000007</v>
      </c>
      <c r="H91" s="88">
        <v>7.5</v>
      </c>
      <c r="I91" s="40"/>
      <c r="J91" s="44">
        <v>1</v>
      </c>
      <c r="K91" s="42"/>
      <c r="L91" s="41" t="s">
        <v>38</v>
      </c>
      <c r="M91" s="41" t="s">
        <v>38</v>
      </c>
      <c r="N91" s="41" t="s">
        <v>38</v>
      </c>
      <c r="O91" s="56" t="s">
        <v>47</v>
      </c>
      <c r="P91" s="42">
        <v>1.0999999999999999E-2</v>
      </c>
      <c r="Q91" s="41" t="s">
        <v>39</v>
      </c>
      <c r="R91" s="44" t="s">
        <v>40</v>
      </c>
      <c r="S91" s="44">
        <v>3</v>
      </c>
      <c r="T91" s="44">
        <v>415</v>
      </c>
      <c r="U91" s="44">
        <v>50</v>
      </c>
      <c r="V91" s="44" t="s">
        <v>46</v>
      </c>
      <c r="W91" s="23" t="s">
        <v>41</v>
      </c>
      <c r="X91" s="44" t="s">
        <v>84</v>
      </c>
      <c r="Y91" s="23">
        <f t="shared" si="3"/>
        <v>0</v>
      </c>
      <c r="Z91" s="23">
        <f t="shared" si="4"/>
        <v>9.3000000000000007</v>
      </c>
      <c r="AA91" s="47"/>
      <c r="AB91" s="27"/>
      <c r="AC91" s="23" t="s">
        <v>42</v>
      </c>
      <c r="AD91" s="23" t="s">
        <v>42</v>
      </c>
      <c r="AE91" s="23" t="s">
        <v>42</v>
      </c>
      <c r="AF91" s="23" t="s">
        <v>42</v>
      </c>
      <c r="AG91" s="23" t="s">
        <v>42</v>
      </c>
      <c r="AH91" s="25"/>
      <c r="AI91" s="25" t="s">
        <v>43</v>
      </c>
      <c r="AJ91" s="25" t="s">
        <v>64</v>
      </c>
      <c r="AK91" s="24" t="s">
        <v>44</v>
      </c>
      <c r="AL91" s="25" t="str">
        <f t="shared" si="7"/>
        <v>MCC</v>
      </c>
      <c r="AM91" s="48"/>
      <c r="AQ91" s="49"/>
    </row>
    <row r="92" spans="1:43" ht="30" customHeight="1" x14ac:dyDescent="0.25">
      <c r="A92" s="54">
        <v>52</v>
      </c>
      <c r="B92" s="63" t="s">
        <v>334</v>
      </c>
      <c r="C92" s="120" t="s">
        <v>259</v>
      </c>
      <c r="D92" s="123">
        <v>1</v>
      </c>
      <c r="E92" s="25" t="s">
        <v>83</v>
      </c>
      <c r="F92" s="124" t="s">
        <v>37</v>
      </c>
      <c r="G92" s="55">
        <v>45</v>
      </c>
      <c r="H92" s="88">
        <v>37</v>
      </c>
      <c r="I92" s="40"/>
      <c r="J92" s="44">
        <v>1</v>
      </c>
      <c r="K92" s="42"/>
      <c r="L92" s="41" t="s">
        <v>38</v>
      </c>
      <c r="M92" s="41" t="s">
        <v>38</v>
      </c>
      <c r="N92" s="41" t="s">
        <v>38</v>
      </c>
      <c r="O92" s="56" t="s">
        <v>47</v>
      </c>
      <c r="P92" s="42">
        <v>1.0999999999999999E-2</v>
      </c>
      <c r="Q92" s="41" t="s">
        <v>39</v>
      </c>
      <c r="R92" s="44" t="s">
        <v>40</v>
      </c>
      <c r="S92" s="44">
        <v>3</v>
      </c>
      <c r="T92" s="44">
        <v>415</v>
      </c>
      <c r="U92" s="44">
        <v>50</v>
      </c>
      <c r="V92" s="44" t="s">
        <v>46</v>
      </c>
      <c r="W92" s="23" t="s">
        <v>41</v>
      </c>
      <c r="X92" s="44" t="s">
        <v>84</v>
      </c>
      <c r="Y92" s="23">
        <f t="shared" si="3"/>
        <v>45</v>
      </c>
      <c r="Z92" s="23">
        <f t="shared" si="4"/>
        <v>0</v>
      </c>
      <c r="AA92" s="47"/>
      <c r="AB92" s="27"/>
      <c r="AC92" s="23" t="s">
        <v>42</v>
      </c>
      <c r="AD92" s="23" t="s">
        <v>42</v>
      </c>
      <c r="AE92" s="23" t="s">
        <v>42</v>
      </c>
      <c r="AF92" s="23" t="s">
        <v>42</v>
      </c>
      <c r="AG92" s="23" t="s">
        <v>42</v>
      </c>
      <c r="AH92" s="25"/>
      <c r="AI92" s="25" t="s">
        <v>43</v>
      </c>
      <c r="AJ92" s="25" t="s">
        <v>64</v>
      </c>
      <c r="AK92" s="24" t="s">
        <v>44</v>
      </c>
      <c r="AL92" s="25" t="str">
        <f t="shared" si="7"/>
        <v>MCC</v>
      </c>
      <c r="AM92" s="48"/>
      <c r="AQ92" s="49"/>
    </row>
    <row r="93" spans="1:43" ht="30" customHeight="1" x14ac:dyDescent="0.25">
      <c r="A93" s="54">
        <v>52</v>
      </c>
      <c r="B93" s="63" t="s">
        <v>335</v>
      </c>
      <c r="C93" s="120" t="s">
        <v>260</v>
      </c>
      <c r="D93" s="123">
        <v>1</v>
      </c>
      <c r="E93" s="25" t="s">
        <v>83</v>
      </c>
      <c r="F93" s="124" t="s">
        <v>45</v>
      </c>
      <c r="G93" s="55">
        <v>45</v>
      </c>
      <c r="H93" s="88">
        <v>37</v>
      </c>
      <c r="I93" s="40"/>
      <c r="J93" s="44">
        <v>1</v>
      </c>
      <c r="K93" s="42"/>
      <c r="L93" s="41" t="s">
        <v>38</v>
      </c>
      <c r="M93" s="41" t="s">
        <v>38</v>
      </c>
      <c r="N93" s="41" t="s">
        <v>38</v>
      </c>
      <c r="O93" s="56" t="s">
        <v>47</v>
      </c>
      <c r="P93" s="42">
        <v>1.0999999999999999E-2</v>
      </c>
      <c r="Q93" s="41" t="s">
        <v>39</v>
      </c>
      <c r="R93" s="44" t="s">
        <v>40</v>
      </c>
      <c r="S93" s="44">
        <v>3</v>
      </c>
      <c r="T93" s="44">
        <v>415</v>
      </c>
      <c r="U93" s="44">
        <v>50</v>
      </c>
      <c r="V93" s="44" t="s">
        <v>46</v>
      </c>
      <c r="W93" s="23" t="s">
        <v>41</v>
      </c>
      <c r="X93" s="44" t="s">
        <v>84</v>
      </c>
      <c r="Y93" s="23">
        <f t="shared" si="3"/>
        <v>0</v>
      </c>
      <c r="Z93" s="23">
        <f t="shared" si="4"/>
        <v>45</v>
      </c>
      <c r="AA93" s="47"/>
      <c r="AB93" s="27"/>
      <c r="AC93" s="23" t="s">
        <v>42</v>
      </c>
      <c r="AD93" s="23" t="s">
        <v>42</v>
      </c>
      <c r="AE93" s="23" t="s">
        <v>42</v>
      </c>
      <c r="AF93" s="23" t="s">
        <v>42</v>
      </c>
      <c r="AG93" s="23" t="s">
        <v>42</v>
      </c>
      <c r="AH93" s="25"/>
      <c r="AI93" s="25" t="s">
        <v>43</v>
      </c>
      <c r="AJ93" s="25" t="s">
        <v>64</v>
      </c>
      <c r="AK93" s="24" t="s">
        <v>44</v>
      </c>
      <c r="AL93" s="25" t="str">
        <f t="shared" si="7"/>
        <v>MCC</v>
      </c>
      <c r="AM93" s="48"/>
      <c r="AQ93" s="49"/>
    </row>
    <row r="94" spans="1:43" ht="30" customHeight="1" x14ac:dyDescent="0.25">
      <c r="A94" s="54">
        <v>63</v>
      </c>
      <c r="B94" s="63" t="s">
        <v>359</v>
      </c>
      <c r="C94" s="120" t="s">
        <v>312</v>
      </c>
      <c r="D94" s="123">
        <v>1</v>
      </c>
      <c r="E94" s="25" t="s">
        <v>83</v>
      </c>
      <c r="F94" s="124" t="s">
        <v>37</v>
      </c>
      <c r="G94" s="55">
        <v>0.37</v>
      </c>
      <c r="H94" s="88"/>
      <c r="I94" s="42"/>
      <c r="J94" s="44">
        <v>1</v>
      </c>
      <c r="K94" s="42"/>
      <c r="L94" s="41" t="s">
        <v>38</v>
      </c>
      <c r="M94" s="41" t="s">
        <v>38</v>
      </c>
      <c r="N94" s="41" t="s">
        <v>38</v>
      </c>
      <c r="O94" s="56" t="s">
        <v>47</v>
      </c>
      <c r="P94" s="42" t="s">
        <v>74</v>
      </c>
      <c r="Q94" s="41" t="s">
        <v>39</v>
      </c>
      <c r="R94" s="44" t="s">
        <v>40</v>
      </c>
      <c r="S94" s="44">
        <v>1</v>
      </c>
      <c r="T94" s="44">
        <v>230</v>
      </c>
      <c r="U94" s="44">
        <v>50</v>
      </c>
      <c r="V94" s="44" t="s">
        <v>46</v>
      </c>
      <c r="W94" s="23" t="s">
        <v>41</v>
      </c>
      <c r="X94" s="44" t="s">
        <v>84</v>
      </c>
      <c r="Y94" s="23">
        <f t="shared" si="3"/>
        <v>0.37</v>
      </c>
      <c r="Z94" s="23">
        <f t="shared" si="4"/>
        <v>0</v>
      </c>
      <c r="AA94" s="47"/>
      <c r="AB94" s="27"/>
      <c r="AC94" s="23" t="s">
        <v>42</v>
      </c>
      <c r="AD94" s="23" t="s">
        <v>42</v>
      </c>
      <c r="AE94" s="23" t="s">
        <v>42</v>
      </c>
      <c r="AF94" s="23" t="s">
        <v>42</v>
      </c>
      <c r="AG94" s="23" t="s">
        <v>42</v>
      </c>
      <c r="AH94" s="25"/>
      <c r="AI94" s="25" t="s">
        <v>43</v>
      </c>
      <c r="AJ94" s="25" t="s">
        <v>64</v>
      </c>
      <c r="AK94" s="24" t="s">
        <v>70</v>
      </c>
      <c r="AL94" s="25" t="str">
        <f t="shared" si="7"/>
        <v>MCC</v>
      </c>
      <c r="AM94" s="48"/>
      <c r="AQ94" s="49"/>
    </row>
    <row r="95" spans="1:43" ht="30" customHeight="1" x14ac:dyDescent="0.25">
      <c r="A95" s="54">
        <v>63</v>
      </c>
      <c r="B95" s="63" t="s">
        <v>359</v>
      </c>
      <c r="C95" s="120" t="s">
        <v>313</v>
      </c>
      <c r="D95" s="123">
        <v>1</v>
      </c>
      <c r="E95" s="25" t="s">
        <v>83</v>
      </c>
      <c r="F95" s="124" t="s">
        <v>45</v>
      </c>
      <c r="G95" s="55">
        <v>0.37</v>
      </c>
      <c r="H95" s="88"/>
      <c r="I95" s="42"/>
      <c r="J95" s="44">
        <v>1</v>
      </c>
      <c r="K95" s="42"/>
      <c r="L95" s="41" t="s">
        <v>38</v>
      </c>
      <c r="M95" s="41" t="s">
        <v>38</v>
      </c>
      <c r="N95" s="41" t="s">
        <v>38</v>
      </c>
      <c r="O95" s="56" t="s">
        <v>47</v>
      </c>
      <c r="P95" s="42" t="s">
        <v>74</v>
      </c>
      <c r="Q95" s="41" t="s">
        <v>39</v>
      </c>
      <c r="R95" s="44" t="s">
        <v>40</v>
      </c>
      <c r="S95" s="44">
        <v>1</v>
      </c>
      <c r="T95" s="44">
        <v>230</v>
      </c>
      <c r="U95" s="44">
        <v>50</v>
      </c>
      <c r="V95" s="44" t="s">
        <v>46</v>
      </c>
      <c r="W95" s="23" t="s">
        <v>41</v>
      </c>
      <c r="X95" s="44" t="s">
        <v>84</v>
      </c>
      <c r="Y95" s="23">
        <f t="shared" si="3"/>
        <v>0</v>
      </c>
      <c r="Z95" s="23">
        <f t="shared" si="4"/>
        <v>0.37</v>
      </c>
      <c r="AA95" s="47"/>
      <c r="AB95" s="27"/>
      <c r="AC95" s="23" t="s">
        <v>42</v>
      </c>
      <c r="AD95" s="23" t="s">
        <v>42</v>
      </c>
      <c r="AE95" s="23" t="s">
        <v>42</v>
      </c>
      <c r="AF95" s="23" t="s">
        <v>42</v>
      </c>
      <c r="AG95" s="23" t="s">
        <v>42</v>
      </c>
      <c r="AH95" s="25"/>
      <c r="AI95" s="25" t="s">
        <v>43</v>
      </c>
      <c r="AJ95" s="25" t="s">
        <v>64</v>
      </c>
      <c r="AK95" s="24" t="s">
        <v>70</v>
      </c>
      <c r="AL95" s="25" t="str">
        <f t="shared" si="7"/>
        <v>MCC</v>
      </c>
      <c r="AM95" s="48"/>
      <c r="AQ95" s="49"/>
    </row>
    <row r="96" spans="1:43" ht="30" customHeight="1" x14ac:dyDescent="0.25">
      <c r="A96" s="54">
        <v>64</v>
      </c>
      <c r="B96" s="63" t="s">
        <v>360</v>
      </c>
      <c r="C96" s="120" t="s">
        <v>314</v>
      </c>
      <c r="D96" s="123">
        <v>1</v>
      </c>
      <c r="E96" s="25" t="s">
        <v>83</v>
      </c>
      <c r="F96" s="124" t="s">
        <v>37</v>
      </c>
      <c r="G96" s="57">
        <v>0.37</v>
      </c>
      <c r="H96" s="89"/>
      <c r="I96" s="42"/>
      <c r="J96" s="44">
        <v>1</v>
      </c>
      <c r="K96" s="42"/>
      <c r="L96" s="41" t="s">
        <v>38</v>
      </c>
      <c r="M96" s="41" t="s">
        <v>38</v>
      </c>
      <c r="N96" s="41" t="s">
        <v>38</v>
      </c>
      <c r="O96" s="56" t="s">
        <v>47</v>
      </c>
      <c r="P96" s="42" t="s">
        <v>74</v>
      </c>
      <c r="Q96" s="41" t="s">
        <v>39</v>
      </c>
      <c r="R96" s="44" t="s">
        <v>40</v>
      </c>
      <c r="S96" s="44">
        <v>1</v>
      </c>
      <c r="T96" s="44">
        <v>230</v>
      </c>
      <c r="U96" s="44">
        <v>50</v>
      </c>
      <c r="V96" s="44" t="s">
        <v>46</v>
      </c>
      <c r="W96" s="23" t="s">
        <v>41</v>
      </c>
      <c r="X96" s="44" t="s">
        <v>84</v>
      </c>
      <c r="Y96" s="23">
        <f t="shared" si="3"/>
        <v>0.37</v>
      </c>
      <c r="Z96" s="23">
        <f t="shared" si="4"/>
        <v>0</v>
      </c>
      <c r="AA96" s="47"/>
      <c r="AB96" s="27"/>
      <c r="AC96" s="23" t="s">
        <v>42</v>
      </c>
      <c r="AD96" s="23" t="s">
        <v>42</v>
      </c>
      <c r="AE96" s="23" t="s">
        <v>42</v>
      </c>
      <c r="AF96" s="23" t="s">
        <v>42</v>
      </c>
      <c r="AG96" s="23" t="s">
        <v>42</v>
      </c>
      <c r="AH96" s="25"/>
      <c r="AI96" s="25" t="s">
        <v>43</v>
      </c>
      <c r="AJ96" s="25" t="s">
        <v>64</v>
      </c>
      <c r="AK96" s="24" t="s">
        <v>70</v>
      </c>
      <c r="AL96" s="25" t="str">
        <f t="shared" si="7"/>
        <v>MCC</v>
      </c>
      <c r="AM96" s="48"/>
      <c r="AQ96" s="49"/>
    </row>
    <row r="97" spans="1:43" ht="30" customHeight="1" x14ac:dyDescent="0.25">
      <c r="A97" s="54">
        <v>64</v>
      </c>
      <c r="B97" s="63" t="s">
        <v>361</v>
      </c>
      <c r="C97" s="120" t="s">
        <v>315</v>
      </c>
      <c r="D97" s="123">
        <v>1</v>
      </c>
      <c r="E97" s="25" t="s">
        <v>83</v>
      </c>
      <c r="F97" s="124" t="s">
        <v>45</v>
      </c>
      <c r="G97" s="57">
        <v>0.37</v>
      </c>
      <c r="H97" s="89"/>
      <c r="I97" s="42"/>
      <c r="J97" s="44">
        <v>1</v>
      </c>
      <c r="K97" s="42"/>
      <c r="L97" s="41" t="s">
        <v>38</v>
      </c>
      <c r="M97" s="41" t="s">
        <v>38</v>
      </c>
      <c r="N97" s="41" t="s">
        <v>38</v>
      </c>
      <c r="O97" s="56" t="s">
        <v>47</v>
      </c>
      <c r="P97" s="42" t="s">
        <v>74</v>
      </c>
      <c r="Q97" s="41" t="s">
        <v>39</v>
      </c>
      <c r="R97" s="44" t="s">
        <v>40</v>
      </c>
      <c r="S97" s="44">
        <v>1</v>
      </c>
      <c r="T97" s="44">
        <v>230</v>
      </c>
      <c r="U97" s="44">
        <v>50</v>
      </c>
      <c r="V97" s="44" t="s">
        <v>46</v>
      </c>
      <c r="W97" s="23" t="s">
        <v>41</v>
      </c>
      <c r="X97" s="44" t="s">
        <v>84</v>
      </c>
      <c r="Y97" s="23">
        <f t="shared" si="3"/>
        <v>0</v>
      </c>
      <c r="Z97" s="23">
        <f t="shared" si="4"/>
        <v>0.37</v>
      </c>
      <c r="AA97" s="47"/>
      <c r="AB97" s="27"/>
      <c r="AC97" s="23" t="s">
        <v>42</v>
      </c>
      <c r="AD97" s="23" t="s">
        <v>42</v>
      </c>
      <c r="AE97" s="23" t="s">
        <v>42</v>
      </c>
      <c r="AF97" s="23" t="s">
        <v>42</v>
      </c>
      <c r="AG97" s="23" t="s">
        <v>42</v>
      </c>
      <c r="AH97" s="25"/>
      <c r="AI97" s="25" t="s">
        <v>43</v>
      </c>
      <c r="AJ97" s="25" t="s">
        <v>64</v>
      </c>
      <c r="AK97" s="24" t="s">
        <v>70</v>
      </c>
      <c r="AL97" s="25" t="str">
        <f t="shared" si="7"/>
        <v>MCC</v>
      </c>
      <c r="AM97" s="48"/>
      <c r="AQ97" s="49"/>
    </row>
    <row r="98" spans="1:43" ht="30" customHeight="1" x14ac:dyDescent="0.25">
      <c r="A98" s="54">
        <v>66</v>
      </c>
      <c r="B98" s="63" t="s">
        <v>302</v>
      </c>
      <c r="C98" s="120" t="s">
        <v>316</v>
      </c>
      <c r="D98" s="123">
        <v>1</v>
      </c>
      <c r="E98" s="25" t="s">
        <v>83</v>
      </c>
      <c r="F98" s="124" t="s">
        <v>37</v>
      </c>
      <c r="G98" s="57">
        <v>0.37</v>
      </c>
      <c r="H98" s="89"/>
      <c r="I98" s="40"/>
      <c r="J98" s="44">
        <v>1</v>
      </c>
      <c r="K98" s="42"/>
      <c r="L98" s="41" t="s">
        <v>38</v>
      </c>
      <c r="M98" s="41" t="s">
        <v>38</v>
      </c>
      <c r="N98" s="41" t="s">
        <v>38</v>
      </c>
      <c r="O98" s="56" t="s">
        <v>47</v>
      </c>
      <c r="P98" s="42">
        <v>0.66</v>
      </c>
      <c r="Q98" s="41" t="s">
        <v>39</v>
      </c>
      <c r="R98" s="44" t="s">
        <v>40</v>
      </c>
      <c r="S98" s="44">
        <v>3</v>
      </c>
      <c r="T98" s="44">
        <v>415</v>
      </c>
      <c r="U98" s="44">
        <v>50</v>
      </c>
      <c r="V98" s="44" t="s">
        <v>46</v>
      </c>
      <c r="W98" s="23" t="s">
        <v>41</v>
      </c>
      <c r="X98" s="44" t="s">
        <v>84</v>
      </c>
      <c r="Y98" s="23">
        <f t="shared" si="3"/>
        <v>0.37</v>
      </c>
      <c r="Z98" s="23">
        <f t="shared" si="4"/>
        <v>0</v>
      </c>
      <c r="AA98" s="47"/>
      <c r="AB98" s="27"/>
      <c r="AC98" s="23" t="s">
        <v>42</v>
      </c>
      <c r="AD98" s="23" t="s">
        <v>42</v>
      </c>
      <c r="AE98" s="23" t="s">
        <v>42</v>
      </c>
      <c r="AF98" s="23" t="s">
        <v>42</v>
      </c>
      <c r="AG98" s="23" t="s">
        <v>42</v>
      </c>
      <c r="AH98" s="25"/>
      <c r="AI98" s="25" t="s">
        <v>43</v>
      </c>
      <c r="AJ98" s="25" t="s">
        <v>64</v>
      </c>
      <c r="AK98" s="24" t="s">
        <v>44</v>
      </c>
      <c r="AL98" s="25" t="str">
        <f>E98</f>
        <v>MCC</v>
      </c>
      <c r="AM98" s="48"/>
      <c r="AQ98" s="49"/>
    </row>
    <row r="99" spans="1:43" ht="30" customHeight="1" x14ac:dyDescent="0.25">
      <c r="A99" s="54">
        <v>66</v>
      </c>
      <c r="B99" s="63" t="s">
        <v>304</v>
      </c>
      <c r="C99" s="120" t="s">
        <v>317</v>
      </c>
      <c r="D99" s="123">
        <v>1</v>
      </c>
      <c r="E99" s="25" t="s">
        <v>83</v>
      </c>
      <c r="F99" s="124" t="s">
        <v>45</v>
      </c>
      <c r="G99" s="57">
        <v>0.37</v>
      </c>
      <c r="H99" s="89"/>
      <c r="I99" s="40"/>
      <c r="J99" s="44">
        <v>1</v>
      </c>
      <c r="K99" s="42"/>
      <c r="L99" s="41" t="s">
        <v>38</v>
      </c>
      <c r="M99" s="41" t="s">
        <v>38</v>
      </c>
      <c r="N99" s="41" t="s">
        <v>38</v>
      </c>
      <c r="O99" s="56" t="s">
        <v>47</v>
      </c>
      <c r="P99" s="42">
        <v>0.66</v>
      </c>
      <c r="Q99" s="41" t="s">
        <v>39</v>
      </c>
      <c r="R99" s="44" t="s">
        <v>40</v>
      </c>
      <c r="S99" s="44">
        <v>3</v>
      </c>
      <c r="T99" s="44">
        <v>415</v>
      </c>
      <c r="U99" s="44">
        <v>50</v>
      </c>
      <c r="V99" s="44" t="s">
        <v>46</v>
      </c>
      <c r="W99" s="23" t="s">
        <v>41</v>
      </c>
      <c r="X99" s="44" t="s">
        <v>84</v>
      </c>
      <c r="Y99" s="23">
        <f t="shared" si="3"/>
        <v>0</v>
      </c>
      <c r="Z99" s="23">
        <f t="shared" si="4"/>
        <v>0.37</v>
      </c>
      <c r="AA99" s="47"/>
      <c r="AB99" s="27"/>
      <c r="AC99" s="23" t="s">
        <v>42</v>
      </c>
      <c r="AD99" s="23" t="s">
        <v>42</v>
      </c>
      <c r="AE99" s="23" t="s">
        <v>42</v>
      </c>
      <c r="AF99" s="23" t="s">
        <v>42</v>
      </c>
      <c r="AG99" s="23" t="s">
        <v>42</v>
      </c>
      <c r="AH99" s="25"/>
      <c r="AI99" s="25" t="s">
        <v>43</v>
      </c>
      <c r="AJ99" s="25" t="s">
        <v>64</v>
      </c>
      <c r="AK99" s="24" t="s">
        <v>44</v>
      </c>
      <c r="AL99" s="25" t="str">
        <f>E99</f>
        <v>MCC</v>
      </c>
      <c r="AM99" s="48"/>
      <c r="AQ99" s="49"/>
    </row>
    <row r="100" spans="1:43" ht="30" customHeight="1" x14ac:dyDescent="0.25">
      <c r="A100" s="54">
        <v>69</v>
      </c>
      <c r="B100" s="63" t="s">
        <v>267</v>
      </c>
      <c r="C100" s="120" t="s">
        <v>268</v>
      </c>
      <c r="D100" s="123">
        <v>1</v>
      </c>
      <c r="E100" s="25" t="s">
        <v>83</v>
      </c>
      <c r="F100" s="124" t="s">
        <v>37</v>
      </c>
      <c r="G100" s="57">
        <v>9.3000000000000007</v>
      </c>
      <c r="H100" s="89"/>
      <c r="I100" s="40"/>
      <c r="J100" s="44">
        <v>1</v>
      </c>
      <c r="K100" s="42"/>
      <c r="L100" s="41" t="s">
        <v>38</v>
      </c>
      <c r="M100" s="41" t="s">
        <v>38</v>
      </c>
      <c r="N100" s="41" t="s">
        <v>38</v>
      </c>
      <c r="O100" s="56" t="s">
        <v>47</v>
      </c>
      <c r="P100" s="42">
        <v>0.32</v>
      </c>
      <c r="Q100" s="41" t="s">
        <v>39</v>
      </c>
      <c r="R100" s="44" t="s">
        <v>40</v>
      </c>
      <c r="S100" s="44">
        <v>3</v>
      </c>
      <c r="T100" s="44">
        <v>415</v>
      </c>
      <c r="U100" s="44">
        <v>50</v>
      </c>
      <c r="V100" s="44" t="s">
        <v>46</v>
      </c>
      <c r="W100" s="23" t="s">
        <v>41</v>
      </c>
      <c r="X100" s="44" t="s">
        <v>84</v>
      </c>
      <c r="Y100" s="23">
        <f t="shared" si="3"/>
        <v>9.3000000000000007</v>
      </c>
      <c r="Z100" s="23">
        <f t="shared" si="4"/>
        <v>0</v>
      </c>
      <c r="AA100" s="47"/>
      <c r="AB100" s="27"/>
      <c r="AC100" s="23" t="s">
        <v>42</v>
      </c>
      <c r="AD100" s="23" t="s">
        <v>42</v>
      </c>
      <c r="AE100" s="23" t="s">
        <v>42</v>
      </c>
      <c r="AF100" s="23" t="s">
        <v>42</v>
      </c>
      <c r="AG100" s="23" t="s">
        <v>42</v>
      </c>
      <c r="AH100" s="25"/>
      <c r="AI100" s="25" t="s">
        <v>43</v>
      </c>
      <c r="AJ100" s="25" t="s">
        <v>64</v>
      </c>
      <c r="AK100" s="24" t="s">
        <v>44</v>
      </c>
      <c r="AL100" s="25" t="str">
        <f>E100</f>
        <v>MCC</v>
      </c>
      <c r="AM100" s="48"/>
      <c r="AQ100" s="49"/>
    </row>
    <row r="101" spans="1:43" ht="27.75" customHeight="1" x14ac:dyDescent="0.25">
      <c r="A101" s="54">
        <v>73</v>
      </c>
      <c r="B101" s="63" t="s">
        <v>281</v>
      </c>
      <c r="C101" s="133" t="s">
        <v>279</v>
      </c>
      <c r="D101" s="134">
        <v>1</v>
      </c>
      <c r="E101" s="25" t="s">
        <v>83</v>
      </c>
      <c r="F101" s="133" t="s">
        <v>37</v>
      </c>
      <c r="G101" s="57">
        <v>3.7</v>
      </c>
      <c r="H101" s="90"/>
      <c r="I101" s="43"/>
      <c r="J101" s="44">
        <v>1</v>
      </c>
      <c r="K101" s="43"/>
      <c r="L101" s="43" t="s">
        <v>41</v>
      </c>
      <c r="M101" s="43" t="s">
        <v>41</v>
      </c>
      <c r="N101" s="43" t="s">
        <v>41</v>
      </c>
      <c r="O101" s="56" t="s">
        <v>41</v>
      </c>
      <c r="P101" s="56" t="s">
        <v>41</v>
      </c>
      <c r="Q101" s="56" t="s">
        <v>41</v>
      </c>
      <c r="R101" s="44" t="s">
        <v>65</v>
      </c>
      <c r="S101" s="44">
        <v>3</v>
      </c>
      <c r="T101" s="44">
        <v>415</v>
      </c>
      <c r="U101" s="44">
        <v>50</v>
      </c>
      <c r="V101" s="44" t="s">
        <v>46</v>
      </c>
      <c r="W101" s="23" t="s">
        <v>41</v>
      </c>
      <c r="X101" s="44" t="s">
        <v>84</v>
      </c>
      <c r="Y101" s="23">
        <f t="shared" si="3"/>
        <v>3.7</v>
      </c>
      <c r="Z101" s="23">
        <f t="shared" si="4"/>
        <v>0</v>
      </c>
      <c r="AA101" s="37"/>
      <c r="AB101" s="27"/>
      <c r="AC101" s="23" t="s">
        <v>42</v>
      </c>
      <c r="AD101" s="23" t="s">
        <v>42</v>
      </c>
      <c r="AE101" s="23" t="s">
        <v>42</v>
      </c>
      <c r="AF101" s="23" t="s">
        <v>42</v>
      </c>
      <c r="AG101" s="23" t="s">
        <v>42</v>
      </c>
      <c r="AH101" s="21"/>
      <c r="AI101" s="25" t="s">
        <v>41</v>
      </c>
      <c r="AJ101" s="25"/>
      <c r="AK101" s="24" t="s">
        <v>67</v>
      </c>
      <c r="AL101" s="25" t="str">
        <f>E101</f>
        <v>MCC</v>
      </c>
      <c r="AM101" s="21"/>
    </row>
    <row r="102" spans="1:43" ht="27.75" customHeight="1" x14ac:dyDescent="0.25">
      <c r="A102" s="54">
        <v>73</v>
      </c>
      <c r="B102" s="63" t="s">
        <v>282</v>
      </c>
      <c r="C102" s="133" t="s">
        <v>280</v>
      </c>
      <c r="D102" s="134">
        <v>1</v>
      </c>
      <c r="E102" s="25" t="s">
        <v>83</v>
      </c>
      <c r="F102" s="133" t="s">
        <v>45</v>
      </c>
      <c r="G102" s="57">
        <v>3.7</v>
      </c>
      <c r="H102" s="90"/>
      <c r="I102" s="43"/>
      <c r="J102" s="44">
        <v>1</v>
      </c>
      <c r="K102" s="43"/>
      <c r="L102" s="43" t="s">
        <v>41</v>
      </c>
      <c r="M102" s="43" t="s">
        <v>41</v>
      </c>
      <c r="N102" s="43" t="s">
        <v>41</v>
      </c>
      <c r="O102" s="56" t="s">
        <v>41</v>
      </c>
      <c r="P102" s="56" t="s">
        <v>41</v>
      </c>
      <c r="Q102" s="56" t="s">
        <v>41</v>
      </c>
      <c r="R102" s="44" t="s">
        <v>65</v>
      </c>
      <c r="S102" s="44">
        <v>3</v>
      </c>
      <c r="T102" s="44">
        <v>415</v>
      </c>
      <c r="U102" s="44">
        <v>50</v>
      </c>
      <c r="V102" s="44" t="s">
        <v>46</v>
      </c>
      <c r="W102" s="23" t="s">
        <v>41</v>
      </c>
      <c r="X102" s="44" t="s">
        <v>84</v>
      </c>
      <c r="Y102" s="23">
        <f t="shared" si="3"/>
        <v>0</v>
      </c>
      <c r="Z102" s="23">
        <f t="shared" si="4"/>
        <v>3.7</v>
      </c>
      <c r="AA102" s="37"/>
      <c r="AB102" s="27"/>
      <c r="AC102" s="23" t="s">
        <v>42</v>
      </c>
      <c r="AD102" s="23" t="s">
        <v>42</v>
      </c>
      <c r="AE102" s="23" t="s">
        <v>42</v>
      </c>
      <c r="AF102" s="23" t="s">
        <v>42</v>
      </c>
      <c r="AG102" s="23" t="s">
        <v>42</v>
      </c>
      <c r="AH102" s="21"/>
      <c r="AI102" s="25" t="s">
        <v>41</v>
      </c>
      <c r="AJ102" s="25"/>
      <c r="AK102" s="24" t="s">
        <v>67</v>
      </c>
      <c r="AL102" s="25" t="str">
        <f>E102</f>
        <v>MCC</v>
      </c>
      <c r="AM102" s="21"/>
    </row>
    <row r="103" spans="1:43" ht="30" customHeight="1" x14ac:dyDescent="0.25">
      <c r="A103" s="54">
        <v>18</v>
      </c>
      <c r="B103" s="58" t="s">
        <v>353</v>
      </c>
      <c r="C103" s="120" t="s">
        <v>283</v>
      </c>
      <c r="D103" s="123">
        <v>1</v>
      </c>
      <c r="E103" s="25" t="s">
        <v>83</v>
      </c>
      <c r="F103" s="124" t="s">
        <v>37</v>
      </c>
      <c r="G103" s="131">
        <v>1.5</v>
      </c>
      <c r="H103" s="132"/>
      <c r="I103" s="120"/>
      <c r="J103" s="122">
        <v>1</v>
      </c>
      <c r="K103" s="128"/>
      <c r="L103" s="124" t="s">
        <v>38</v>
      </c>
      <c r="M103" s="124" t="s">
        <v>38</v>
      </c>
      <c r="N103" s="124" t="s">
        <v>38</v>
      </c>
      <c r="O103" s="127" t="s">
        <v>47</v>
      </c>
      <c r="P103" s="128">
        <v>23.58</v>
      </c>
      <c r="Q103" s="124" t="s">
        <v>39</v>
      </c>
      <c r="R103" s="122" t="s">
        <v>40</v>
      </c>
      <c r="S103" s="122">
        <v>3</v>
      </c>
      <c r="T103" s="122">
        <v>415</v>
      </c>
      <c r="U103" s="122">
        <v>50</v>
      </c>
      <c r="V103" s="122" t="s">
        <v>46</v>
      </c>
      <c r="W103" s="23" t="s">
        <v>41</v>
      </c>
      <c r="X103" s="44" t="s">
        <v>84</v>
      </c>
      <c r="Y103" s="23">
        <f t="shared" si="3"/>
        <v>1.5</v>
      </c>
      <c r="Z103" s="23">
        <f t="shared" si="4"/>
        <v>0</v>
      </c>
      <c r="AA103" s="47"/>
      <c r="AB103" s="27"/>
      <c r="AC103" s="23" t="s">
        <v>42</v>
      </c>
      <c r="AD103" s="23" t="s">
        <v>42</v>
      </c>
      <c r="AE103" s="23" t="s">
        <v>42</v>
      </c>
      <c r="AF103" s="23" t="s">
        <v>42</v>
      </c>
      <c r="AG103" s="23" t="s">
        <v>42</v>
      </c>
      <c r="AH103" s="25"/>
      <c r="AI103" s="25" t="s">
        <v>43</v>
      </c>
      <c r="AJ103" s="25" t="s">
        <v>64</v>
      </c>
      <c r="AK103" s="24" t="s">
        <v>44</v>
      </c>
      <c r="AL103" s="25" t="str">
        <f t="shared" ref="AL103:AL104" si="8">E103</f>
        <v>MCC</v>
      </c>
      <c r="AM103" s="48"/>
      <c r="AQ103" s="49"/>
    </row>
    <row r="104" spans="1:43" ht="30" customHeight="1" x14ac:dyDescent="0.25">
      <c r="A104" s="54">
        <v>18</v>
      </c>
      <c r="B104" s="58" t="s">
        <v>354</v>
      </c>
      <c r="C104" s="120" t="s">
        <v>284</v>
      </c>
      <c r="D104" s="123">
        <v>1</v>
      </c>
      <c r="E104" s="25" t="s">
        <v>83</v>
      </c>
      <c r="F104" s="124" t="s">
        <v>45</v>
      </c>
      <c r="G104" s="131">
        <v>1.5</v>
      </c>
      <c r="H104" s="132"/>
      <c r="I104" s="120"/>
      <c r="J104" s="122">
        <v>1</v>
      </c>
      <c r="K104" s="128"/>
      <c r="L104" s="124" t="s">
        <v>38</v>
      </c>
      <c r="M104" s="124" t="s">
        <v>38</v>
      </c>
      <c r="N104" s="124" t="s">
        <v>38</v>
      </c>
      <c r="O104" s="127" t="s">
        <v>47</v>
      </c>
      <c r="P104" s="128">
        <v>23.58</v>
      </c>
      <c r="Q104" s="124" t="s">
        <v>39</v>
      </c>
      <c r="R104" s="122" t="s">
        <v>40</v>
      </c>
      <c r="S104" s="122">
        <v>3</v>
      </c>
      <c r="T104" s="122">
        <v>415</v>
      </c>
      <c r="U104" s="122">
        <v>50</v>
      </c>
      <c r="V104" s="122" t="s">
        <v>46</v>
      </c>
      <c r="W104" s="23" t="s">
        <v>41</v>
      </c>
      <c r="X104" s="44" t="s">
        <v>84</v>
      </c>
      <c r="Y104" s="23">
        <f t="shared" si="3"/>
        <v>0</v>
      </c>
      <c r="Z104" s="23">
        <f t="shared" si="4"/>
        <v>1.5</v>
      </c>
      <c r="AA104" s="47"/>
      <c r="AB104" s="27"/>
      <c r="AC104" s="23" t="s">
        <v>42</v>
      </c>
      <c r="AD104" s="23" t="s">
        <v>42</v>
      </c>
      <c r="AE104" s="23" t="s">
        <v>42</v>
      </c>
      <c r="AF104" s="23" t="s">
        <v>42</v>
      </c>
      <c r="AG104" s="23" t="s">
        <v>42</v>
      </c>
      <c r="AH104" s="25"/>
      <c r="AI104" s="25" t="s">
        <v>43</v>
      </c>
      <c r="AJ104" s="25" t="s">
        <v>64</v>
      </c>
      <c r="AK104" s="24" t="s">
        <v>44</v>
      </c>
      <c r="AL104" s="25" t="str">
        <f t="shared" si="8"/>
        <v>MCC</v>
      </c>
      <c r="AM104" s="48"/>
      <c r="AQ104" s="49"/>
    </row>
    <row r="105" spans="1:43" ht="30" customHeight="1" x14ac:dyDescent="0.25">
      <c r="A105" s="54">
        <v>19</v>
      </c>
      <c r="B105" s="58" t="s">
        <v>289</v>
      </c>
      <c r="C105" s="120" t="s">
        <v>290</v>
      </c>
      <c r="D105" s="123">
        <v>1</v>
      </c>
      <c r="E105" s="25" t="s">
        <v>83</v>
      </c>
      <c r="F105" s="124" t="s">
        <v>37</v>
      </c>
      <c r="G105" s="131">
        <v>0.75</v>
      </c>
      <c r="H105" s="132"/>
      <c r="I105" s="120"/>
      <c r="J105" s="122">
        <v>1</v>
      </c>
      <c r="K105" s="128"/>
      <c r="L105" s="124" t="s">
        <v>38</v>
      </c>
      <c r="M105" s="124" t="s">
        <v>38</v>
      </c>
      <c r="N105" s="124" t="s">
        <v>38</v>
      </c>
      <c r="O105" s="127" t="s">
        <v>47</v>
      </c>
      <c r="P105" s="128">
        <v>23.58</v>
      </c>
      <c r="Q105" s="124" t="s">
        <v>39</v>
      </c>
      <c r="R105" s="122" t="s">
        <v>40</v>
      </c>
      <c r="S105" s="122">
        <v>3</v>
      </c>
      <c r="T105" s="122">
        <v>415</v>
      </c>
      <c r="U105" s="122">
        <v>50</v>
      </c>
      <c r="V105" s="122" t="s">
        <v>46</v>
      </c>
      <c r="W105" s="23" t="s">
        <v>41</v>
      </c>
      <c r="X105" s="44" t="s">
        <v>84</v>
      </c>
      <c r="Y105" s="23">
        <f t="shared" si="3"/>
        <v>0.75</v>
      </c>
      <c r="Z105" s="23">
        <f t="shared" si="4"/>
        <v>0</v>
      </c>
      <c r="AA105" s="47"/>
      <c r="AB105" s="27"/>
      <c r="AC105" s="23" t="s">
        <v>42</v>
      </c>
      <c r="AD105" s="23" t="s">
        <v>42</v>
      </c>
      <c r="AE105" s="23" t="s">
        <v>42</v>
      </c>
      <c r="AF105" s="23" t="s">
        <v>42</v>
      </c>
      <c r="AG105" s="23" t="s">
        <v>42</v>
      </c>
      <c r="AH105" s="25"/>
      <c r="AI105" s="25" t="s">
        <v>43</v>
      </c>
      <c r="AJ105" s="25" t="s">
        <v>64</v>
      </c>
      <c r="AK105" s="24" t="s">
        <v>44</v>
      </c>
      <c r="AL105" s="25" t="str">
        <f>E105</f>
        <v>MCC</v>
      </c>
      <c r="AM105" s="48"/>
      <c r="AQ105" s="49"/>
    </row>
    <row r="106" spans="1:43" ht="30" customHeight="1" x14ac:dyDescent="0.25">
      <c r="A106" s="54">
        <v>19</v>
      </c>
      <c r="B106" s="58" t="s">
        <v>292</v>
      </c>
      <c r="C106" s="120" t="s">
        <v>291</v>
      </c>
      <c r="D106" s="123">
        <v>1</v>
      </c>
      <c r="E106" s="25" t="s">
        <v>83</v>
      </c>
      <c r="F106" s="124" t="s">
        <v>45</v>
      </c>
      <c r="G106" s="131">
        <v>0.75</v>
      </c>
      <c r="H106" s="132"/>
      <c r="I106" s="120"/>
      <c r="J106" s="122">
        <v>1</v>
      </c>
      <c r="K106" s="128"/>
      <c r="L106" s="124" t="s">
        <v>38</v>
      </c>
      <c r="M106" s="124" t="s">
        <v>38</v>
      </c>
      <c r="N106" s="124" t="s">
        <v>38</v>
      </c>
      <c r="O106" s="127" t="s">
        <v>47</v>
      </c>
      <c r="P106" s="128">
        <v>23.58</v>
      </c>
      <c r="Q106" s="124" t="s">
        <v>39</v>
      </c>
      <c r="R106" s="122" t="s">
        <v>40</v>
      </c>
      <c r="S106" s="122">
        <v>3</v>
      </c>
      <c r="T106" s="122">
        <v>415</v>
      </c>
      <c r="U106" s="122">
        <v>50</v>
      </c>
      <c r="V106" s="122" t="s">
        <v>46</v>
      </c>
      <c r="W106" s="23" t="s">
        <v>41</v>
      </c>
      <c r="X106" s="44" t="s">
        <v>84</v>
      </c>
      <c r="Y106" s="23">
        <f t="shared" si="3"/>
        <v>0</v>
      </c>
      <c r="Z106" s="23">
        <f t="shared" si="4"/>
        <v>0.75</v>
      </c>
      <c r="AA106" s="47"/>
      <c r="AB106" s="27"/>
      <c r="AC106" s="23" t="s">
        <v>42</v>
      </c>
      <c r="AD106" s="23" t="s">
        <v>42</v>
      </c>
      <c r="AE106" s="23" t="s">
        <v>42</v>
      </c>
      <c r="AF106" s="23" t="s">
        <v>42</v>
      </c>
      <c r="AG106" s="23" t="s">
        <v>42</v>
      </c>
      <c r="AH106" s="25"/>
      <c r="AI106" s="25" t="s">
        <v>43</v>
      </c>
      <c r="AJ106" s="25" t="s">
        <v>64</v>
      </c>
      <c r="AK106" s="24" t="s">
        <v>44</v>
      </c>
      <c r="AL106" s="25" t="str">
        <f t="shared" ref="AL106:AL108" si="9">E106</f>
        <v>MCC</v>
      </c>
      <c r="AM106" s="48"/>
      <c r="AQ106" s="49"/>
    </row>
    <row r="107" spans="1:43" ht="38.25" customHeight="1" x14ac:dyDescent="0.25">
      <c r="A107" s="54">
        <v>35</v>
      </c>
      <c r="B107" s="63" t="s">
        <v>355</v>
      </c>
      <c r="C107" s="120" t="s">
        <v>296</v>
      </c>
      <c r="D107" s="123">
        <v>1</v>
      </c>
      <c r="E107" s="25" t="s">
        <v>83</v>
      </c>
      <c r="F107" s="124" t="s">
        <v>37</v>
      </c>
      <c r="G107" s="131">
        <v>1.5</v>
      </c>
      <c r="H107" s="132"/>
      <c r="I107" s="120"/>
      <c r="J107" s="122">
        <v>1</v>
      </c>
      <c r="K107" s="128"/>
      <c r="L107" s="124" t="s">
        <v>38</v>
      </c>
      <c r="M107" s="124" t="s">
        <v>38</v>
      </c>
      <c r="N107" s="124" t="s">
        <v>38</v>
      </c>
      <c r="O107" s="127" t="s">
        <v>47</v>
      </c>
      <c r="P107" s="128">
        <v>5.55</v>
      </c>
      <c r="Q107" s="124" t="s">
        <v>81</v>
      </c>
      <c r="R107" s="122" t="s">
        <v>40</v>
      </c>
      <c r="S107" s="122">
        <v>3</v>
      </c>
      <c r="T107" s="122">
        <v>415</v>
      </c>
      <c r="U107" s="122">
        <v>50</v>
      </c>
      <c r="V107" s="122" t="s">
        <v>46</v>
      </c>
      <c r="W107" s="23" t="s">
        <v>41</v>
      </c>
      <c r="X107" s="44" t="s">
        <v>84</v>
      </c>
      <c r="Y107" s="23">
        <f t="shared" si="3"/>
        <v>1.5</v>
      </c>
      <c r="Z107" s="23">
        <f t="shared" si="4"/>
        <v>0</v>
      </c>
      <c r="AA107" s="47"/>
      <c r="AB107" s="27"/>
      <c r="AC107" s="23" t="s">
        <v>42</v>
      </c>
      <c r="AD107" s="23" t="s">
        <v>42</v>
      </c>
      <c r="AE107" s="23" t="s">
        <v>42</v>
      </c>
      <c r="AF107" s="23" t="s">
        <v>42</v>
      </c>
      <c r="AG107" s="23" t="s">
        <v>42</v>
      </c>
      <c r="AH107" s="25"/>
      <c r="AI107" s="25" t="s">
        <v>43</v>
      </c>
      <c r="AJ107" s="25" t="s">
        <v>64</v>
      </c>
      <c r="AK107" s="24" t="s">
        <v>44</v>
      </c>
      <c r="AL107" s="25" t="str">
        <f t="shared" si="9"/>
        <v>MCC</v>
      </c>
      <c r="AM107" s="48"/>
      <c r="AQ107" s="49"/>
    </row>
    <row r="108" spans="1:43" ht="38.25" customHeight="1" x14ac:dyDescent="0.25">
      <c r="A108" s="54">
        <v>35</v>
      </c>
      <c r="B108" s="63" t="s">
        <v>356</v>
      </c>
      <c r="C108" s="120" t="s">
        <v>297</v>
      </c>
      <c r="D108" s="123">
        <v>1</v>
      </c>
      <c r="E108" s="25" t="s">
        <v>83</v>
      </c>
      <c r="F108" s="124" t="s">
        <v>45</v>
      </c>
      <c r="G108" s="131">
        <v>1.5</v>
      </c>
      <c r="H108" s="132"/>
      <c r="I108" s="120"/>
      <c r="J108" s="122">
        <v>1</v>
      </c>
      <c r="K108" s="128"/>
      <c r="L108" s="124" t="s">
        <v>38</v>
      </c>
      <c r="M108" s="124" t="s">
        <v>38</v>
      </c>
      <c r="N108" s="124" t="s">
        <v>38</v>
      </c>
      <c r="O108" s="127" t="s">
        <v>47</v>
      </c>
      <c r="P108" s="128">
        <v>5.55</v>
      </c>
      <c r="Q108" s="124" t="s">
        <v>81</v>
      </c>
      <c r="R108" s="122" t="s">
        <v>40</v>
      </c>
      <c r="S108" s="122">
        <v>3</v>
      </c>
      <c r="T108" s="122">
        <v>415</v>
      </c>
      <c r="U108" s="122">
        <v>50</v>
      </c>
      <c r="V108" s="122" t="s">
        <v>46</v>
      </c>
      <c r="W108" s="23" t="s">
        <v>41</v>
      </c>
      <c r="X108" s="44" t="s">
        <v>84</v>
      </c>
      <c r="Y108" s="23">
        <f t="shared" si="3"/>
        <v>0</v>
      </c>
      <c r="Z108" s="23">
        <f t="shared" si="4"/>
        <v>1.5</v>
      </c>
      <c r="AA108" s="47"/>
      <c r="AB108" s="27"/>
      <c r="AC108" s="23" t="s">
        <v>42</v>
      </c>
      <c r="AD108" s="23" t="s">
        <v>42</v>
      </c>
      <c r="AE108" s="23" t="s">
        <v>42</v>
      </c>
      <c r="AF108" s="23" t="s">
        <v>42</v>
      </c>
      <c r="AG108" s="23" t="s">
        <v>42</v>
      </c>
      <c r="AH108" s="25"/>
      <c r="AI108" s="25" t="s">
        <v>43</v>
      </c>
      <c r="AJ108" s="25" t="s">
        <v>64</v>
      </c>
      <c r="AK108" s="24" t="s">
        <v>44</v>
      </c>
      <c r="AL108" s="25" t="str">
        <f t="shared" si="9"/>
        <v>MCC</v>
      </c>
      <c r="AM108" s="48"/>
      <c r="AQ108" s="49"/>
    </row>
    <row r="109" spans="1:43" ht="38.25" customHeight="1" x14ac:dyDescent="0.25">
      <c r="A109" s="54">
        <v>36</v>
      </c>
      <c r="B109" s="63" t="s">
        <v>357</v>
      </c>
      <c r="C109" s="120" t="s">
        <v>300</v>
      </c>
      <c r="D109" s="123">
        <v>1</v>
      </c>
      <c r="E109" s="25" t="s">
        <v>83</v>
      </c>
      <c r="F109" s="124" t="s">
        <v>37</v>
      </c>
      <c r="G109" s="131">
        <v>1.5</v>
      </c>
      <c r="H109" s="132"/>
      <c r="I109" s="120"/>
      <c r="J109" s="122">
        <v>1</v>
      </c>
      <c r="K109" s="128"/>
      <c r="L109" s="124" t="s">
        <v>38</v>
      </c>
      <c r="M109" s="124" t="s">
        <v>38</v>
      </c>
      <c r="N109" s="124" t="s">
        <v>38</v>
      </c>
      <c r="O109" s="127" t="s">
        <v>47</v>
      </c>
      <c r="P109" s="128">
        <v>5.37</v>
      </c>
      <c r="Q109" s="124" t="s">
        <v>81</v>
      </c>
      <c r="R109" s="122" t="s">
        <v>40</v>
      </c>
      <c r="S109" s="122">
        <v>3</v>
      </c>
      <c r="T109" s="122">
        <v>415</v>
      </c>
      <c r="U109" s="122">
        <v>50</v>
      </c>
      <c r="V109" s="122" t="s">
        <v>46</v>
      </c>
      <c r="W109" s="23" t="s">
        <v>41</v>
      </c>
      <c r="X109" s="44" t="s">
        <v>84</v>
      </c>
      <c r="Y109" s="23">
        <f t="shared" si="3"/>
        <v>1.5</v>
      </c>
      <c r="Z109" s="23">
        <f t="shared" si="4"/>
        <v>0</v>
      </c>
      <c r="AA109" s="47"/>
      <c r="AB109" s="27"/>
      <c r="AC109" s="23" t="s">
        <v>42</v>
      </c>
      <c r="AD109" s="23" t="s">
        <v>42</v>
      </c>
      <c r="AE109" s="23" t="s">
        <v>42</v>
      </c>
      <c r="AF109" s="23" t="s">
        <v>42</v>
      </c>
      <c r="AG109" s="23" t="s">
        <v>42</v>
      </c>
      <c r="AH109" s="25"/>
      <c r="AI109" s="25" t="s">
        <v>43</v>
      </c>
      <c r="AJ109" s="25" t="s">
        <v>64</v>
      </c>
      <c r="AK109" s="24" t="s">
        <v>44</v>
      </c>
      <c r="AL109" s="25" t="str">
        <f>E109</f>
        <v>MCC</v>
      </c>
      <c r="AM109" s="48"/>
      <c r="AQ109" s="49"/>
    </row>
    <row r="110" spans="1:43" ht="38.25" customHeight="1" x14ac:dyDescent="0.25">
      <c r="A110" s="54">
        <v>36</v>
      </c>
      <c r="B110" s="63" t="s">
        <v>357</v>
      </c>
      <c r="C110" s="120" t="s">
        <v>301</v>
      </c>
      <c r="D110" s="123">
        <v>1</v>
      </c>
      <c r="E110" s="25" t="s">
        <v>83</v>
      </c>
      <c r="F110" s="124" t="s">
        <v>45</v>
      </c>
      <c r="G110" s="131">
        <v>1.5</v>
      </c>
      <c r="H110" s="132"/>
      <c r="I110" s="120"/>
      <c r="J110" s="122">
        <v>1</v>
      </c>
      <c r="K110" s="128"/>
      <c r="L110" s="124" t="s">
        <v>38</v>
      </c>
      <c r="M110" s="124" t="s">
        <v>38</v>
      </c>
      <c r="N110" s="124" t="s">
        <v>38</v>
      </c>
      <c r="O110" s="127" t="s">
        <v>47</v>
      </c>
      <c r="P110" s="128">
        <v>5.37</v>
      </c>
      <c r="Q110" s="124" t="s">
        <v>81</v>
      </c>
      <c r="R110" s="122" t="s">
        <v>40</v>
      </c>
      <c r="S110" s="122">
        <v>3</v>
      </c>
      <c r="T110" s="122">
        <v>415</v>
      </c>
      <c r="U110" s="122">
        <v>50</v>
      </c>
      <c r="V110" s="122" t="s">
        <v>46</v>
      </c>
      <c r="W110" s="23" t="s">
        <v>41</v>
      </c>
      <c r="X110" s="44" t="s">
        <v>84</v>
      </c>
      <c r="Y110" s="23">
        <f t="shared" si="3"/>
        <v>0</v>
      </c>
      <c r="Z110" s="23">
        <f t="shared" si="4"/>
        <v>1.5</v>
      </c>
      <c r="AA110" s="47"/>
      <c r="AB110" s="27"/>
      <c r="AC110" s="23" t="s">
        <v>42</v>
      </c>
      <c r="AD110" s="23" t="s">
        <v>42</v>
      </c>
      <c r="AE110" s="23" t="s">
        <v>42</v>
      </c>
      <c r="AF110" s="23" t="s">
        <v>42</v>
      </c>
      <c r="AG110" s="23" t="s">
        <v>42</v>
      </c>
      <c r="AH110" s="25"/>
      <c r="AI110" s="25" t="s">
        <v>43</v>
      </c>
      <c r="AJ110" s="25" t="s">
        <v>64</v>
      </c>
      <c r="AK110" s="24" t="s">
        <v>44</v>
      </c>
      <c r="AL110" s="25" t="str">
        <f t="shared" ref="AL110:AL112" si="10">E110</f>
        <v>MCC</v>
      </c>
      <c r="AM110" s="48"/>
      <c r="AQ110" s="49"/>
    </row>
    <row r="111" spans="1:43" ht="35.25" customHeight="1" x14ac:dyDescent="0.25">
      <c r="A111" s="54">
        <v>33</v>
      </c>
      <c r="B111" s="63" t="s">
        <v>306</v>
      </c>
      <c r="C111" s="120" t="s">
        <v>308</v>
      </c>
      <c r="D111" s="123">
        <v>1</v>
      </c>
      <c r="E111" s="25" t="s">
        <v>83</v>
      </c>
      <c r="F111" s="124" t="s">
        <v>37</v>
      </c>
      <c r="G111" s="131">
        <v>0.37</v>
      </c>
      <c r="H111" s="132"/>
      <c r="I111" s="120"/>
      <c r="J111" s="122">
        <v>1</v>
      </c>
      <c r="K111" s="128"/>
      <c r="L111" s="124" t="s">
        <v>38</v>
      </c>
      <c r="M111" s="124" t="s">
        <v>38</v>
      </c>
      <c r="N111" s="124" t="s">
        <v>38</v>
      </c>
      <c r="O111" s="127" t="s">
        <v>47</v>
      </c>
      <c r="P111" s="128">
        <v>5.3</v>
      </c>
      <c r="Q111" s="124" t="s">
        <v>39</v>
      </c>
      <c r="R111" s="122" t="s">
        <v>40</v>
      </c>
      <c r="S111" s="122">
        <v>3</v>
      </c>
      <c r="T111" s="122">
        <v>415</v>
      </c>
      <c r="U111" s="122">
        <v>50</v>
      </c>
      <c r="V111" s="122" t="s">
        <v>46</v>
      </c>
      <c r="W111" s="23" t="s">
        <v>41</v>
      </c>
      <c r="X111" s="44" t="s">
        <v>84</v>
      </c>
      <c r="Y111" s="23">
        <f t="shared" si="3"/>
        <v>0.37</v>
      </c>
      <c r="Z111" s="23">
        <f t="shared" si="4"/>
        <v>0</v>
      </c>
      <c r="AA111" s="47"/>
      <c r="AB111" s="27"/>
      <c r="AC111" s="23" t="s">
        <v>42</v>
      </c>
      <c r="AD111" s="23" t="s">
        <v>42</v>
      </c>
      <c r="AE111" s="23" t="s">
        <v>42</v>
      </c>
      <c r="AF111" s="23" t="s">
        <v>42</v>
      </c>
      <c r="AG111" s="23" t="s">
        <v>42</v>
      </c>
      <c r="AH111" s="25"/>
      <c r="AI111" s="25" t="s">
        <v>43</v>
      </c>
      <c r="AJ111" s="25" t="s">
        <v>64</v>
      </c>
      <c r="AK111" s="24" t="s">
        <v>70</v>
      </c>
      <c r="AL111" s="25" t="str">
        <f t="shared" si="10"/>
        <v>MCC</v>
      </c>
      <c r="AM111" s="48" t="s">
        <v>88</v>
      </c>
      <c r="AQ111" s="49"/>
    </row>
    <row r="112" spans="1:43" ht="35.25" customHeight="1" x14ac:dyDescent="0.25">
      <c r="A112" s="54">
        <v>33</v>
      </c>
      <c r="B112" s="63" t="s">
        <v>307</v>
      </c>
      <c r="C112" s="120" t="s">
        <v>309</v>
      </c>
      <c r="D112" s="123">
        <v>1</v>
      </c>
      <c r="E112" s="25" t="s">
        <v>83</v>
      </c>
      <c r="F112" s="124" t="s">
        <v>45</v>
      </c>
      <c r="G112" s="131">
        <v>0.37</v>
      </c>
      <c r="H112" s="132"/>
      <c r="I112" s="120"/>
      <c r="J112" s="122">
        <v>1</v>
      </c>
      <c r="K112" s="128"/>
      <c r="L112" s="124" t="s">
        <v>38</v>
      </c>
      <c r="M112" s="124" t="s">
        <v>38</v>
      </c>
      <c r="N112" s="124" t="s">
        <v>38</v>
      </c>
      <c r="O112" s="127" t="s">
        <v>47</v>
      </c>
      <c r="P112" s="128">
        <v>5.3</v>
      </c>
      <c r="Q112" s="124" t="s">
        <v>39</v>
      </c>
      <c r="R112" s="122" t="s">
        <v>40</v>
      </c>
      <c r="S112" s="122">
        <v>3</v>
      </c>
      <c r="T112" s="122">
        <v>415</v>
      </c>
      <c r="U112" s="122">
        <v>50</v>
      </c>
      <c r="V112" s="122" t="s">
        <v>46</v>
      </c>
      <c r="W112" s="23" t="s">
        <v>41</v>
      </c>
      <c r="X112" s="44" t="s">
        <v>84</v>
      </c>
      <c r="Y112" s="23">
        <f t="shared" si="3"/>
        <v>0</v>
      </c>
      <c r="Z112" s="23">
        <f t="shared" si="4"/>
        <v>0.37</v>
      </c>
      <c r="AA112" s="47"/>
      <c r="AB112" s="27"/>
      <c r="AC112" s="23" t="s">
        <v>42</v>
      </c>
      <c r="AD112" s="23" t="s">
        <v>42</v>
      </c>
      <c r="AE112" s="23" t="s">
        <v>42</v>
      </c>
      <c r="AF112" s="23" t="s">
        <v>42</v>
      </c>
      <c r="AG112" s="23" t="s">
        <v>42</v>
      </c>
      <c r="AH112" s="25"/>
      <c r="AI112" s="25" t="s">
        <v>43</v>
      </c>
      <c r="AJ112" s="25" t="s">
        <v>64</v>
      </c>
      <c r="AK112" s="24" t="s">
        <v>70</v>
      </c>
      <c r="AL112" s="25" t="str">
        <f t="shared" si="10"/>
        <v>MCC</v>
      </c>
      <c r="AM112" s="48" t="s">
        <v>88</v>
      </c>
      <c r="AQ112" s="49"/>
    </row>
    <row r="113" spans="1:43" ht="30" customHeight="1" x14ac:dyDescent="0.25">
      <c r="A113" s="36">
        <v>22</v>
      </c>
      <c r="B113" s="70" t="s">
        <v>94</v>
      </c>
      <c r="C113" s="100"/>
      <c r="D113" s="60"/>
      <c r="E113" s="25" t="s">
        <v>83</v>
      </c>
      <c r="F113" s="25" t="s">
        <v>37</v>
      </c>
      <c r="G113" s="61"/>
      <c r="H113" s="91"/>
      <c r="I113" s="45"/>
      <c r="J113" s="23">
        <v>1</v>
      </c>
      <c r="K113" s="46"/>
      <c r="L113" s="25" t="s">
        <v>38</v>
      </c>
      <c r="M113" s="25" t="s">
        <v>38</v>
      </c>
      <c r="N113" s="25" t="s">
        <v>38</v>
      </c>
      <c r="O113" s="26" t="s">
        <v>47</v>
      </c>
      <c r="P113" s="46">
        <v>2.41</v>
      </c>
      <c r="Q113" s="25" t="s">
        <v>39</v>
      </c>
      <c r="R113" s="23" t="s">
        <v>40</v>
      </c>
      <c r="S113" s="23">
        <v>3</v>
      </c>
      <c r="T113" s="23">
        <v>415</v>
      </c>
      <c r="U113" s="23">
        <v>50</v>
      </c>
      <c r="V113" s="23" t="s">
        <v>46</v>
      </c>
      <c r="W113" s="23" t="s">
        <v>41</v>
      </c>
      <c r="X113" s="23" t="s">
        <v>84</v>
      </c>
      <c r="Y113" s="23">
        <f t="shared" si="3"/>
        <v>0</v>
      </c>
      <c r="Z113" s="23">
        <f t="shared" si="4"/>
        <v>0</v>
      </c>
      <c r="AA113" s="47"/>
      <c r="AB113" s="27"/>
      <c r="AC113" s="23" t="s">
        <v>42</v>
      </c>
      <c r="AD113" s="23" t="s">
        <v>42</v>
      </c>
      <c r="AE113" s="23" t="s">
        <v>42</v>
      </c>
      <c r="AF113" s="23" t="s">
        <v>42</v>
      </c>
      <c r="AG113" s="23" t="s">
        <v>42</v>
      </c>
      <c r="AH113" s="25"/>
      <c r="AI113" s="25" t="s">
        <v>43</v>
      </c>
      <c r="AJ113" s="25" t="s">
        <v>64</v>
      </c>
      <c r="AK113" s="24" t="s">
        <v>44</v>
      </c>
      <c r="AL113" s="25" t="str">
        <f>E113</f>
        <v>MCC</v>
      </c>
      <c r="AM113" s="48"/>
      <c r="AQ113" s="49"/>
    </row>
    <row r="114" spans="1:43" ht="30" customHeight="1" x14ac:dyDescent="0.25">
      <c r="A114" s="36">
        <v>25</v>
      </c>
      <c r="B114" s="62" t="s">
        <v>96</v>
      </c>
      <c r="C114" s="45" t="s">
        <v>76</v>
      </c>
      <c r="D114" s="52">
        <v>1</v>
      </c>
      <c r="E114" s="25" t="s">
        <v>83</v>
      </c>
      <c r="F114" s="25" t="s">
        <v>45</v>
      </c>
      <c r="G114" s="50">
        <v>200</v>
      </c>
      <c r="H114" s="92"/>
      <c r="I114" s="45"/>
      <c r="J114" s="23">
        <v>1</v>
      </c>
      <c r="K114" s="46"/>
      <c r="L114" s="25" t="s">
        <v>38</v>
      </c>
      <c r="M114" s="25" t="s">
        <v>38</v>
      </c>
      <c r="N114" s="25" t="s">
        <v>38</v>
      </c>
      <c r="O114" s="26" t="s">
        <v>47</v>
      </c>
      <c r="P114" s="46">
        <v>2.23</v>
      </c>
      <c r="Q114" s="25" t="s">
        <v>39</v>
      </c>
      <c r="R114" s="23" t="s">
        <v>40</v>
      </c>
      <c r="S114" s="23">
        <v>3</v>
      </c>
      <c r="T114" s="23">
        <v>415</v>
      </c>
      <c r="U114" s="23">
        <v>50</v>
      </c>
      <c r="V114" s="23" t="s">
        <v>46</v>
      </c>
      <c r="W114" s="23" t="s">
        <v>41</v>
      </c>
      <c r="X114" s="23" t="s">
        <v>84</v>
      </c>
      <c r="Y114" s="23">
        <f t="shared" si="3"/>
        <v>0</v>
      </c>
      <c r="Z114" s="23">
        <f t="shared" si="4"/>
        <v>200</v>
      </c>
      <c r="AA114" s="47"/>
      <c r="AB114" s="27"/>
      <c r="AC114" s="23" t="s">
        <v>42</v>
      </c>
      <c r="AD114" s="23" t="s">
        <v>42</v>
      </c>
      <c r="AE114" s="23" t="s">
        <v>42</v>
      </c>
      <c r="AF114" s="23" t="s">
        <v>42</v>
      </c>
      <c r="AG114" s="23" t="s">
        <v>42</v>
      </c>
      <c r="AH114" s="25"/>
      <c r="AI114" s="25" t="s">
        <v>43</v>
      </c>
      <c r="AJ114" s="25" t="s">
        <v>64</v>
      </c>
      <c r="AK114" s="24" t="s">
        <v>44</v>
      </c>
      <c r="AL114" s="25" t="str">
        <f t="shared" ref="AL114:AL115" si="11">E114</f>
        <v>MCC</v>
      </c>
      <c r="AM114" s="48"/>
      <c r="AQ114" s="49"/>
    </row>
    <row r="115" spans="1:43" ht="38.25" customHeight="1" x14ac:dyDescent="0.25">
      <c r="A115" s="36">
        <v>37</v>
      </c>
      <c r="B115" s="70" t="s">
        <v>99</v>
      </c>
      <c r="C115" s="100" t="s">
        <v>77</v>
      </c>
      <c r="D115" s="60"/>
      <c r="E115" s="25" t="s">
        <v>83</v>
      </c>
      <c r="F115" s="25" t="s">
        <v>45</v>
      </c>
      <c r="G115" s="61"/>
      <c r="H115" s="91"/>
      <c r="I115" s="45"/>
      <c r="J115" s="23">
        <v>1</v>
      </c>
      <c r="K115" s="46"/>
      <c r="L115" s="25" t="s">
        <v>38</v>
      </c>
      <c r="M115" s="25" t="s">
        <v>38</v>
      </c>
      <c r="N115" s="25" t="s">
        <v>38</v>
      </c>
      <c r="O115" s="26" t="s">
        <v>47</v>
      </c>
      <c r="P115" s="46">
        <v>5.37</v>
      </c>
      <c r="Q115" s="25" t="s">
        <v>81</v>
      </c>
      <c r="R115" s="23" t="s">
        <v>40</v>
      </c>
      <c r="S115" s="23">
        <v>3</v>
      </c>
      <c r="T115" s="23">
        <v>415</v>
      </c>
      <c r="U115" s="23">
        <v>50</v>
      </c>
      <c r="V115" s="23" t="s">
        <v>46</v>
      </c>
      <c r="W115" s="23" t="s">
        <v>41</v>
      </c>
      <c r="X115" s="23" t="s">
        <v>84</v>
      </c>
      <c r="Y115" s="23">
        <f t="shared" si="3"/>
        <v>0</v>
      </c>
      <c r="Z115" s="23">
        <f t="shared" si="4"/>
        <v>0</v>
      </c>
      <c r="AA115" s="47"/>
      <c r="AB115" s="27"/>
      <c r="AC115" s="23" t="s">
        <v>42</v>
      </c>
      <c r="AD115" s="23" t="s">
        <v>42</v>
      </c>
      <c r="AE115" s="23" t="s">
        <v>42</v>
      </c>
      <c r="AF115" s="23" t="s">
        <v>42</v>
      </c>
      <c r="AG115" s="23" t="s">
        <v>42</v>
      </c>
      <c r="AH115" s="25"/>
      <c r="AI115" s="25" t="s">
        <v>43</v>
      </c>
      <c r="AJ115" s="25" t="s">
        <v>64</v>
      </c>
      <c r="AK115" s="24" t="s">
        <v>44</v>
      </c>
      <c r="AL115" s="25" t="str">
        <f t="shared" si="11"/>
        <v>MCC</v>
      </c>
      <c r="AM115" s="48"/>
      <c r="AQ115" s="49"/>
    </row>
    <row r="116" spans="1:43" ht="30" customHeight="1" x14ac:dyDescent="0.25">
      <c r="A116" s="36">
        <v>53</v>
      </c>
      <c r="B116" s="62" t="s">
        <v>101</v>
      </c>
      <c r="C116" s="100" t="s">
        <v>78</v>
      </c>
      <c r="D116" s="52">
        <v>2</v>
      </c>
      <c r="E116" s="25" t="s">
        <v>83</v>
      </c>
      <c r="F116" s="25" t="s">
        <v>37</v>
      </c>
      <c r="G116" s="50">
        <v>5.5</v>
      </c>
      <c r="H116" s="92"/>
      <c r="I116" s="45"/>
      <c r="J116" s="23">
        <v>1</v>
      </c>
      <c r="K116" s="46"/>
      <c r="L116" s="25" t="s">
        <v>38</v>
      </c>
      <c r="M116" s="25" t="s">
        <v>38</v>
      </c>
      <c r="N116" s="25" t="s">
        <v>38</v>
      </c>
      <c r="O116" s="26" t="s">
        <v>47</v>
      </c>
      <c r="P116" s="46">
        <v>1.0999999999999999E-2</v>
      </c>
      <c r="Q116" s="25" t="s">
        <v>39</v>
      </c>
      <c r="R116" s="23" t="s">
        <v>40</v>
      </c>
      <c r="S116" s="23">
        <v>3</v>
      </c>
      <c r="T116" s="23">
        <v>415</v>
      </c>
      <c r="U116" s="23">
        <v>50</v>
      </c>
      <c r="V116" s="23" t="s">
        <v>46</v>
      </c>
      <c r="W116" s="23" t="s">
        <v>41</v>
      </c>
      <c r="X116" s="23" t="s">
        <v>84</v>
      </c>
      <c r="Y116" s="23">
        <f t="shared" si="3"/>
        <v>5.5</v>
      </c>
      <c r="Z116" s="23">
        <f t="shared" si="4"/>
        <v>0</v>
      </c>
      <c r="AA116" s="47"/>
      <c r="AB116" s="27"/>
      <c r="AC116" s="23" t="s">
        <v>42</v>
      </c>
      <c r="AD116" s="23" t="s">
        <v>42</v>
      </c>
      <c r="AE116" s="23" t="s">
        <v>42</v>
      </c>
      <c r="AF116" s="23" t="s">
        <v>42</v>
      </c>
      <c r="AG116" s="23" t="s">
        <v>42</v>
      </c>
      <c r="AH116" s="25"/>
      <c r="AI116" s="25" t="s">
        <v>43</v>
      </c>
      <c r="AJ116" s="25" t="s">
        <v>64</v>
      </c>
      <c r="AK116" s="24" t="s">
        <v>44</v>
      </c>
      <c r="AL116" s="25" t="str">
        <f>E116</f>
        <v>MCC</v>
      </c>
      <c r="AM116" s="48"/>
      <c r="AQ116" s="49"/>
    </row>
    <row r="117" spans="1:43" ht="30" customHeight="1" x14ac:dyDescent="0.25">
      <c r="A117" s="36">
        <v>54</v>
      </c>
      <c r="B117" s="62" t="s">
        <v>102</v>
      </c>
      <c r="C117" s="100" t="s">
        <v>79</v>
      </c>
      <c r="D117" s="52">
        <v>2</v>
      </c>
      <c r="E117" s="25" t="s">
        <v>83</v>
      </c>
      <c r="F117" s="25" t="s">
        <v>45</v>
      </c>
      <c r="G117" s="50">
        <v>5.5</v>
      </c>
      <c r="H117" s="92"/>
      <c r="I117" s="45"/>
      <c r="J117" s="23">
        <v>1</v>
      </c>
      <c r="K117" s="46"/>
      <c r="L117" s="25" t="s">
        <v>38</v>
      </c>
      <c r="M117" s="25" t="s">
        <v>38</v>
      </c>
      <c r="N117" s="25" t="s">
        <v>38</v>
      </c>
      <c r="O117" s="26" t="s">
        <v>47</v>
      </c>
      <c r="P117" s="46">
        <v>1.0999999999999999E-2</v>
      </c>
      <c r="Q117" s="25" t="s">
        <v>39</v>
      </c>
      <c r="R117" s="23" t="s">
        <v>40</v>
      </c>
      <c r="S117" s="23">
        <v>3</v>
      </c>
      <c r="T117" s="23">
        <v>415</v>
      </c>
      <c r="U117" s="23">
        <v>50</v>
      </c>
      <c r="V117" s="23" t="s">
        <v>46</v>
      </c>
      <c r="W117" s="23" t="s">
        <v>41</v>
      </c>
      <c r="X117" s="23" t="s">
        <v>84</v>
      </c>
      <c r="Y117" s="23">
        <f t="shared" si="3"/>
        <v>0</v>
      </c>
      <c r="Z117" s="23">
        <f t="shared" si="4"/>
        <v>5.5</v>
      </c>
      <c r="AA117" s="47"/>
      <c r="AB117" s="27"/>
      <c r="AC117" s="23" t="s">
        <v>42</v>
      </c>
      <c r="AD117" s="23" t="s">
        <v>42</v>
      </c>
      <c r="AE117" s="23" t="s">
        <v>42</v>
      </c>
      <c r="AF117" s="23" t="s">
        <v>42</v>
      </c>
      <c r="AG117" s="23" t="s">
        <v>42</v>
      </c>
      <c r="AH117" s="25"/>
      <c r="AI117" s="25" t="s">
        <v>43</v>
      </c>
      <c r="AJ117" s="25" t="s">
        <v>64</v>
      </c>
      <c r="AK117" s="24" t="s">
        <v>44</v>
      </c>
      <c r="AL117" s="25" t="str">
        <f t="shared" ref="AL117:AL118" si="12">E117</f>
        <v>MCC</v>
      </c>
      <c r="AM117" s="48"/>
      <c r="AQ117" s="49"/>
    </row>
    <row r="118" spans="1:43" ht="30" customHeight="1" x14ac:dyDescent="0.25">
      <c r="A118" s="54">
        <v>56</v>
      </c>
      <c r="B118" s="63" t="s">
        <v>103</v>
      </c>
      <c r="C118" s="100"/>
      <c r="D118" s="101">
        <v>1</v>
      </c>
      <c r="E118" s="25" t="s">
        <v>83</v>
      </c>
      <c r="F118" s="41" t="s">
        <v>45</v>
      </c>
      <c r="G118" s="55">
        <v>3.7</v>
      </c>
      <c r="H118" s="88"/>
      <c r="I118" s="40"/>
      <c r="J118" s="44">
        <v>1</v>
      </c>
      <c r="K118" s="42"/>
      <c r="L118" s="41" t="s">
        <v>38</v>
      </c>
      <c r="M118" s="41" t="s">
        <v>38</v>
      </c>
      <c r="N118" s="41" t="s">
        <v>38</v>
      </c>
      <c r="O118" s="56" t="s">
        <v>47</v>
      </c>
      <c r="P118" s="42">
        <v>4.0000000000000001E-3</v>
      </c>
      <c r="Q118" s="41" t="s">
        <v>39</v>
      </c>
      <c r="R118" s="44" t="s">
        <v>40</v>
      </c>
      <c r="S118" s="44">
        <v>3</v>
      </c>
      <c r="T118" s="44">
        <v>415</v>
      </c>
      <c r="U118" s="44">
        <v>50</v>
      </c>
      <c r="V118" s="44" t="s">
        <v>46</v>
      </c>
      <c r="W118" s="23" t="s">
        <v>41</v>
      </c>
      <c r="X118" s="44" t="s">
        <v>84</v>
      </c>
      <c r="Y118" s="23">
        <f t="shared" si="3"/>
        <v>0</v>
      </c>
      <c r="Z118" s="23">
        <f t="shared" si="4"/>
        <v>3.7</v>
      </c>
      <c r="AA118" s="47"/>
      <c r="AB118" s="27"/>
      <c r="AC118" s="23" t="s">
        <v>42</v>
      </c>
      <c r="AD118" s="23" t="s">
        <v>42</v>
      </c>
      <c r="AE118" s="23" t="s">
        <v>42</v>
      </c>
      <c r="AF118" s="23" t="s">
        <v>42</v>
      </c>
      <c r="AG118" s="23" t="s">
        <v>42</v>
      </c>
      <c r="AH118" s="25"/>
      <c r="AI118" s="25" t="s">
        <v>43</v>
      </c>
      <c r="AJ118" s="25" t="s">
        <v>64</v>
      </c>
      <c r="AK118" s="24" t="s">
        <v>44</v>
      </c>
      <c r="AL118" s="25" t="str">
        <f t="shared" si="12"/>
        <v>MCC</v>
      </c>
      <c r="AM118" s="48"/>
      <c r="AQ118" s="49"/>
    </row>
    <row r="119" spans="1:43" ht="30" customHeight="1" x14ac:dyDescent="0.25">
      <c r="A119" s="54">
        <v>57</v>
      </c>
      <c r="B119" s="63" t="s">
        <v>104</v>
      </c>
      <c r="C119" s="100"/>
      <c r="D119" s="101">
        <v>1</v>
      </c>
      <c r="E119" s="25" t="s">
        <v>83</v>
      </c>
      <c r="F119" s="41" t="s">
        <v>37</v>
      </c>
      <c r="G119" s="55">
        <v>1.5</v>
      </c>
      <c r="H119" s="88"/>
      <c r="I119" s="40"/>
      <c r="J119" s="44">
        <v>1</v>
      </c>
      <c r="K119" s="42"/>
      <c r="L119" s="41" t="s">
        <v>38</v>
      </c>
      <c r="M119" s="41" t="s">
        <v>38</v>
      </c>
      <c r="N119" s="41" t="s">
        <v>38</v>
      </c>
      <c r="O119" s="56" t="s">
        <v>47</v>
      </c>
      <c r="P119" s="42">
        <v>4.0000000000000001E-3</v>
      </c>
      <c r="Q119" s="41" t="s">
        <v>39</v>
      </c>
      <c r="R119" s="44" t="s">
        <v>40</v>
      </c>
      <c r="S119" s="44">
        <v>3</v>
      </c>
      <c r="T119" s="44">
        <v>415</v>
      </c>
      <c r="U119" s="44">
        <v>50</v>
      </c>
      <c r="V119" s="44" t="s">
        <v>87</v>
      </c>
      <c r="W119" s="23" t="s">
        <v>41</v>
      </c>
      <c r="X119" s="44" t="s">
        <v>84</v>
      </c>
      <c r="Y119" s="23">
        <f t="shared" si="3"/>
        <v>1.5</v>
      </c>
      <c r="Z119" s="23">
        <f t="shared" si="4"/>
        <v>0</v>
      </c>
      <c r="AA119" s="47"/>
      <c r="AB119" s="27"/>
      <c r="AC119" s="23" t="s">
        <v>42</v>
      </c>
      <c r="AD119" s="23" t="s">
        <v>42</v>
      </c>
      <c r="AE119" s="23" t="s">
        <v>42</v>
      </c>
      <c r="AF119" s="23" t="s">
        <v>42</v>
      </c>
      <c r="AG119" s="23" t="s">
        <v>42</v>
      </c>
      <c r="AH119" s="25"/>
      <c r="AI119" s="25" t="s">
        <v>43</v>
      </c>
      <c r="AJ119" s="25" t="s">
        <v>64</v>
      </c>
      <c r="AK119" s="24" t="s">
        <v>44</v>
      </c>
      <c r="AL119" s="25" t="str">
        <f>E119</f>
        <v>MCC</v>
      </c>
      <c r="AM119" s="48"/>
      <c r="AQ119" s="49"/>
    </row>
    <row r="120" spans="1:43" ht="30" customHeight="1" x14ac:dyDescent="0.25">
      <c r="A120" s="36">
        <v>58</v>
      </c>
      <c r="B120" s="62" t="s">
        <v>105</v>
      </c>
      <c r="C120" s="100" t="s">
        <v>80</v>
      </c>
      <c r="D120" s="52">
        <v>2</v>
      </c>
      <c r="E120" s="25" t="s">
        <v>83</v>
      </c>
      <c r="F120" s="25" t="s">
        <v>45</v>
      </c>
      <c r="G120" s="50">
        <v>3.7</v>
      </c>
      <c r="H120" s="92"/>
      <c r="I120" s="45"/>
      <c r="J120" s="23">
        <v>1</v>
      </c>
      <c r="K120" s="46"/>
      <c r="L120" s="25" t="s">
        <v>38</v>
      </c>
      <c r="M120" s="25" t="s">
        <v>38</v>
      </c>
      <c r="N120" s="25" t="s">
        <v>38</v>
      </c>
      <c r="O120" s="26" t="s">
        <v>47</v>
      </c>
      <c r="P120" s="46">
        <v>4.0000000000000001E-3</v>
      </c>
      <c r="Q120" s="25" t="s">
        <v>39</v>
      </c>
      <c r="R120" s="23" t="s">
        <v>40</v>
      </c>
      <c r="S120" s="23">
        <v>3</v>
      </c>
      <c r="T120" s="23">
        <v>415</v>
      </c>
      <c r="U120" s="23">
        <v>50</v>
      </c>
      <c r="V120" s="23" t="s">
        <v>46</v>
      </c>
      <c r="W120" s="23" t="s">
        <v>41</v>
      </c>
      <c r="X120" s="23" t="s">
        <v>84</v>
      </c>
      <c r="Y120" s="23">
        <f t="shared" si="3"/>
        <v>0</v>
      </c>
      <c r="Z120" s="23">
        <f t="shared" si="4"/>
        <v>3.7</v>
      </c>
      <c r="AA120" s="47"/>
      <c r="AB120" s="27"/>
      <c r="AC120" s="23" t="s">
        <v>42</v>
      </c>
      <c r="AD120" s="23" t="s">
        <v>42</v>
      </c>
      <c r="AE120" s="23" t="s">
        <v>42</v>
      </c>
      <c r="AF120" s="23" t="s">
        <v>42</v>
      </c>
      <c r="AG120" s="23" t="s">
        <v>42</v>
      </c>
      <c r="AH120" s="25"/>
      <c r="AI120" s="25" t="s">
        <v>43</v>
      </c>
      <c r="AJ120" s="25" t="s">
        <v>64</v>
      </c>
      <c r="AK120" s="24" t="s">
        <v>44</v>
      </c>
      <c r="AL120" s="25" t="str">
        <f t="shared" ref="AL120" si="13">E120</f>
        <v>MCC</v>
      </c>
      <c r="AM120" s="48"/>
      <c r="AQ120" s="49"/>
    </row>
    <row r="121" spans="1:43" s="85" customFormat="1" ht="30" customHeight="1" x14ac:dyDescent="0.25">
      <c r="A121" s="73">
        <v>59</v>
      </c>
      <c r="B121" s="102" t="s">
        <v>340</v>
      </c>
      <c r="C121" s="100" t="s">
        <v>341</v>
      </c>
      <c r="D121" s="75">
        <v>1</v>
      </c>
      <c r="E121" s="25" t="s">
        <v>83</v>
      </c>
      <c r="F121" s="76" t="s">
        <v>37</v>
      </c>
      <c r="G121" s="77">
        <v>0.75</v>
      </c>
      <c r="H121" s="93"/>
      <c r="I121" s="74"/>
      <c r="J121" s="78">
        <v>1</v>
      </c>
      <c r="K121" s="79"/>
      <c r="L121" s="76" t="s">
        <v>38</v>
      </c>
      <c r="M121" s="76" t="s">
        <v>38</v>
      </c>
      <c r="N121" s="76" t="s">
        <v>38</v>
      </c>
      <c r="O121" s="80" t="s">
        <v>47</v>
      </c>
      <c r="P121" s="79">
        <v>4.0000000000000001E-3</v>
      </c>
      <c r="Q121" s="76" t="s">
        <v>39</v>
      </c>
      <c r="R121" s="78" t="s">
        <v>40</v>
      </c>
      <c r="S121" s="78">
        <v>3</v>
      </c>
      <c r="T121" s="78">
        <v>415</v>
      </c>
      <c r="U121" s="78">
        <v>50</v>
      </c>
      <c r="V121" s="78" t="s">
        <v>46</v>
      </c>
      <c r="W121" s="23" t="s">
        <v>41</v>
      </c>
      <c r="X121" s="78" t="s">
        <v>84</v>
      </c>
      <c r="Y121" s="78">
        <f t="shared" si="3"/>
        <v>0.75</v>
      </c>
      <c r="Z121" s="78">
        <f t="shared" si="4"/>
        <v>0</v>
      </c>
      <c r="AA121" s="81"/>
      <c r="AB121" s="82"/>
      <c r="AC121" s="78" t="s">
        <v>42</v>
      </c>
      <c r="AD121" s="78" t="s">
        <v>42</v>
      </c>
      <c r="AE121" s="78" t="s">
        <v>42</v>
      </c>
      <c r="AF121" s="78" t="s">
        <v>42</v>
      </c>
      <c r="AG121" s="78" t="s">
        <v>42</v>
      </c>
      <c r="AH121" s="76"/>
      <c r="AI121" s="76" t="s">
        <v>43</v>
      </c>
      <c r="AJ121" s="76" t="s">
        <v>64</v>
      </c>
      <c r="AK121" s="83" t="s">
        <v>44</v>
      </c>
      <c r="AL121" s="76" t="str">
        <f>E121</f>
        <v>MCC</v>
      </c>
      <c r="AM121" s="84"/>
      <c r="AQ121" s="86"/>
    </row>
    <row r="122" spans="1:43" s="85" customFormat="1" ht="30" customHeight="1" x14ac:dyDescent="0.25">
      <c r="A122" s="73">
        <v>59</v>
      </c>
      <c r="B122" s="102" t="s">
        <v>340</v>
      </c>
      <c r="C122" s="100" t="s">
        <v>342</v>
      </c>
      <c r="D122" s="75">
        <v>1</v>
      </c>
      <c r="E122" s="25" t="s">
        <v>83</v>
      </c>
      <c r="F122" s="76" t="s">
        <v>37</v>
      </c>
      <c r="G122" s="77">
        <v>0.75</v>
      </c>
      <c r="H122" s="93"/>
      <c r="I122" s="74"/>
      <c r="J122" s="78">
        <v>1</v>
      </c>
      <c r="K122" s="79"/>
      <c r="L122" s="76" t="s">
        <v>38</v>
      </c>
      <c r="M122" s="76" t="s">
        <v>38</v>
      </c>
      <c r="N122" s="76" t="s">
        <v>38</v>
      </c>
      <c r="O122" s="80" t="s">
        <v>47</v>
      </c>
      <c r="P122" s="79">
        <v>4.0000000000000001E-3</v>
      </c>
      <c r="Q122" s="76" t="s">
        <v>39</v>
      </c>
      <c r="R122" s="78" t="s">
        <v>40</v>
      </c>
      <c r="S122" s="78">
        <v>3</v>
      </c>
      <c r="T122" s="78">
        <v>415</v>
      </c>
      <c r="U122" s="78">
        <v>50</v>
      </c>
      <c r="V122" s="78" t="s">
        <v>46</v>
      </c>
      <c r="W122" s="23" t="s">
        <v>41</v>
      </c>
      <c r="X122" s="78" t="s">
        <v>84</v>
      </c>
      <c r="Y122" s="78">
        <f t="shared" si="3"/>
        <v>0.75</v>
      </c>
      <c r="Z122" s="78">
        <f t="shared" si="4"/>
        <v>0</v>
      </c>
      <c r="AA122" s="81"/>
      <c r="AB122" s="82"/>
      <c r="AC122" s="78" t="s">
        <v>42</v>
      </c>
      <c r="AD122" s="78" t="s">
        <v>42</v>
      </c>
      <c r="AE122" s="78" t="s">
        <v>42</v>
      </c>
      <c r="AF122" s="78" t="s">
        <v>42</v>
      </c>
      <c r="AG122" s="78" t="s">
        <v>42</v>
      </c>
      <c r="AH122" s="76"/>
      <c r="AI122" s="76" t="s">
        <v>43</v>
      </c>
      <c r="AJ122" s="76" t="s">
        <v>64</v>
      </c>
      <c r="AK122" s="83" t="s">
        <v>44</v>
      </c>
      <c r="AL122" s="76" t="str">
        <f>E122</f>
        <v>MCC</v>
      </c>
      <c r="AM122" s="84"/>
      <c r="AQ122" s="86"/>
    </row>
    <row r="123" spans="1:43" s="85" customFormat="1" ht="30" customHeight="1" x14ac:dyDescent="0.25">
      <c r="A123" s="73">
        <v>60</v>
      </c>
      <c r="B123" s="102" t="s">
        <v>347</v>
      </c>
      <c r="C123" s="100" t="s">
        <v>349</v>
      </c>
      <c r="D123" s="87">
        <v>1</v>
      </c>
      <c r="E123" s="25" t="s">
        <v>83</v>
      </c>
      <c r="F123" s="76" t="s">
        <v>45</v>
      </c>
      <c r="G123" s="77">
        <v>0.75</v>
      </c>
      <c r="H123" s="93"/>
      <c r="I123" s="74"/>
      <c r="J123" s="78">
        <v>1</v>
      </c>
      <c r="K123" s="79"/>
      <c r="L123" s="76" t="s">
        <v>38</v>
      </c>
      <c r="M123" s="76" t="s">
        <v>38</v>
      </c>
      <c r="N123" s="76" t="s">
        <v>38</v>
      </c>
      <c r="O123" s="80" t="s">
        <v>47</v>
      </c>
      <c r="P123" s="79">
        <v>4.0000000000000001E-3</v>
      </c>
      <c r="Q123" s="76" t="s">
        <v>39</v>
      </c>
      <c r="R123" s="78" t="s">
        <v>40</v>
      </c>
      <c r="S123" s="78">
        <v>3</v>
      </c>
      <c r="T123" s="78">
        <v>415</v>
      </c>
      <c r="U123" s="78">
        <v>50</v>
      </c>
      <c r="V123" s="78" t="s">
        <v>46</v>
      </c>
      <c r="W123" s="23" t="s">
        <v>41</v>
      </c>
      <c r="X123" s="78" t="s">
        <v>84</v>
      </c>
      <c r="Y123" s="78">
        <f t="shared" si="3"/>
        <v>0</v>
      </c>
      <c r="Z123" s="78">
        <f t="shared" si="4"/>
        <v>0.75</v>
      </c>
      <c r="AA123" s="81"/>
      <c r="AB123" s="82"/>
      <c r="AC123" s="78" t="s">
        <v>42</v>
      </c>
      <c r="AD123" s="78" t="s">
        <v>42</v>
      </c>
      <c r="AE123" s="78" t="s">
        <v>42</v>
      </c>
      <c r="AF123" s="78" t="s">
        <v>42</v>
      </c>
      <c r="AG123" s="78" t="s">
        <v>42</v>
      </c>
      <c r="AH123" s="76"/>
      <c r="AI123" s="76" t="s">
        <v>43</v>
      </c>
      <c r="AJ123" s="76" t="s">
        <v>64</v>
      </c>
      <c r="AK123" s="83" t="s">
        <v>44</v>
      </c>
      <c r="AL123" s="76" t="str">
        <f t="shared" ref="AL123:AL124" si="14">E123</f>
        <v>MCC</v>
      </c>
      <c r="AM123" s="84"/>
      <c r="AQ123" s="86"/>
    </row>
    <row r="124" spans="1:43" s="85" customFormat="1" ht="30" customHeight="1" x14ac:dyDescent="0.25">
      <c r="A124" s="73">
        <v>60</v>
      </c>
      <c r="B124" s="102" t="s">
        <v>348</v>
      </c>
      <c r="C124" s="100" t="s">
        <v>350</v>
      </c>
      <c r="D124" s="87">
        <v>1</v>
      </c>
      <c r="E124" s="25" t="s">
        <v>83</v>
      </c>
      <c r="F124" s="76" t="s">
        <v>45</v>
      </c>
      <c r="G124" s="77">
        <v>0.75</v>
      </c>
      <c r="H124" s="93"/>
      <c r="I124" s="74"/>
      <c r="J124" s="78">
        <v>1</v>
      </c>
      <c r="K124" s="79"/>
      <c r="L124" s="76" t="s">
        <v>38</v>
      </c>
      <c r="M124" s="76" t="s">
        <v>38</v>
      </c>
      <c r="N124" s="76" t="s">
        <v>38</v>
      </c>
      <c r="O124" s="80" t="s">
        <v>47</v>
      </c>
      <c r="P124" s="79">
        <v>4.0000000000000001E-3</v>
      </c>
      <c r="Q124" s="76" t="s">
        <v>39</v>
      </c>
      <c r="R124" s="78" t="s">
        <v>40</v>
      </c>
      <c r="S124" s="78">
        <v>3</v>
      </c>
      <c r="T124" s="78">
        <v>415</v>
      </c>
      <c r="U124" s="78">
        <v>50</v>
      </c>
      <c r="V124" s="78" t="s">
        <v>46</v>
      </c>
      <c r="W124" s="23" t="s">
        <v>41</v>
      </c>
      <c r="X124" s="78" t="s">
        <v>84</v>
      </c>
      <c r="Y124" s="78">
        <f t="shared" si="3"/>
        <v>0</v>
      </c>
      <c r="Z124" s="78">
        <f t="shared" si="4"/>
        <v>0.75</v>
      </c>
      <c r="AA124" s="81"/>
      <c r="AB124" s="82"/>
      <c r="AC124" s="78" t="s">
        <v>42</v>
      </c>
      <c r="AD124" s="78" t="s">
        <v>42</v>
      </c>
      <c r="AE124" s="78" t="s">
        <v>42</v>
      </c>
      <c r="AF124" s="78" t="s">
        <v>42</v>
      </c>
      <c r="AG124" s="78" t="s">
        <v>42</v>
      </c>
      <c r="AH124" s="76"/>
      <c r="AI124" s="76" t="s">
        <v>43</v>
      </c>
      <c r="AJ124" s="76" t="s">
        <v>64</v>
      </c>
      <c r="AK124" s="83" t="s">
        <v>44</v>
      </c>
      <c r="AL124" s="76" t="str">
        <f t="shared" si="14"/>
        <v>MCC</v>
      </c>
      <c r="AM124" s="84"/>
      <c r="AQ124" s="86"/>
    </row>
    <row r="125" spans="1:43" s="85" customFormat="1" ht="30" customHeight="1" x14ac:dyDescent="0.25">
      <c r="A125" s="73">
        <v>61</v>
      </c>
      <c r="B125" s="102" t="s">
        <v>343</v>
      </c>
      <c r="C125" s="100" t="s">
        <v>345</v>
      </c>
      <c r="D125" s="87">
        <v>1</v>
      </c>
      <c r="E125" s="25" t="s">
        <v>83</v>
      </c>
      <c r="F125" s="76" t="s">
        <v>37</v>
      </c>
      <c r="G125" s="77">
        <v>0.75</v>
      </c>
      <c r="H125" s="93"/>
      <c r="I125" s="74"/>
      <c r="J125" s="78">
        <v>1</v>
      </c>
      <c r="K125" s="79"/>
      <c r="L125" s="76" t="s">
        <v>38</v>
      </c>
      <c r="M125" s="76" t="s">
        <v>38</v>
      </c>
      <c r="N125" s="76" t="s">
        <v>38</v>
      </c>
      <c r="O125" s="80" t="s">
        <v>47</v>
      </c>
      <c r="P125" s="79">
        <v>4.0000000000000001E-3</v>
      </c>
      <c r="Q125" s="76" t="s">
        <v>39</v>
      </c>
      <c r="R125" s="78" t="s">
        <v>40</v>
      </c>
      <c r="S125" s="78">
        <v>3</v>
      </c>
      <c r="T125" s="78">
        <v>415</v>
      </c>
      <c r="U125" s="78">
        <v>50</v>
      </c>
      <c r="V125" s="78" t="s">
        <v>46</v>
      </c>
      <c r="W125" s="23" t="s">
        <v>41</v>
      </c>
      <c r="X125" s="78" t="s">
        <v>84</v>
      </c>
      <c r="Y125" s="78">
        <f t="shared" si="3"/>
        <v>0.75</v>
      </c>
      <c r="Z125" s="78">
        <f t="shared" si="4"/>
        <v>0</v>
      </c>
      <c r="AA125" s="81"/>
      <c r="AB125" s="82"/>
      <c r="AC125" s="78" t="s">
        <v>42</v>
      </c>
      <c r="AD125" s="78" t="s">
        <v>42</v>
      </c>
      <c r="AE125" s="78" t="s">
        <v>42</v>
      </c>
      <c r="AF125" s="78" t="s">
        <v>42</v>
      </c>
      <c r="AG125" s="78" t="s">
        <v>42</v>
      </c>
      <c r="AH125" s="76"/>
      <c r="AI125" s="76" t="s">
        <v>43</v>
      </c>
      <c r="AJ125" s="76" t="s">
        <v>64</v>
      </c>
      <c r="AK125" s="83" t="s">
        <v>44</v>
      </c>
      <c r="AL125" s="76" t="str">
        <f>E125</f>
        <v>MCC</v>
      </c>
      <c r="AM125" s="84"/>
      <c r="AQ125" s="86"/>
    </row>
    <row r="126" spans="1:43" s="85" customFormat="1" ht="30" customHeight="1" x14ac:dyDescent="0.25">
      <c r="A126" s="73">
        <v>61</v>
      </c>
      <c r="B126" s="102" t="s">
        <v>344</v>
      </c>
      <c r="C126" s="100" t="s">
        <v>346</v>
      </c>
      <c r="D126" s="87">
        <v>1</v>
      </c>
      <c r="E126" s="25" t="s">
        <v>83</v>
      </c>
      <c r="F126" s="76" t="s">
        <v>37</v>
      </c>
      <c r="G126" s="77">
        <v>0.75</v>
      </c>
      <c r="H126" s="93"/>
      <c r="I126" s="74"/>
      <c r="J126" s="78">
        <v>1</v>
      </c>
      <c r="K126" s="79"/>
      <c r="L126" s="76" t="s">
        <v>38</v>
      </c>
      <c r="M126" s="76" t="s">
        <v>38</v>
      </c>
      <c r="N126" s="76" t="s">
        <v>38</v>
      </c>
      <c r="O126" s="80" t="s">
        <v>47</v>
      </c>
      <c r="P126" s="79">
        <v>4.0000000000000001E-3</v>
      </c>
      <c r="Q126" s="76" t="s">
        <v>39</v>
      </c>
      <c r="R126" s="78" t="s">
        <v>40</v>
      </c>
      <c r="S126" s="78">
        <v>3</v>
      </c>
      <c r="T126" s="78">
        <v>415</v>
      </c>
      <c r="U126" s="78">
        <v>50</v>
      </c>
      <c r="V126" s="78" t="s">
        <v>46</v>
      </c>
      <c r="W126" s="23" t="s">
        <v>41</v>
      </c>
      <c r="X126" s="78" t="s">
        <v>84</v>
      </c>
      <c r="Y126" s="78">
        <f t="shared" si="3"/>
        <v>0.75</v>
      </c>
      <c r="Z126" s="78">
        <f t="shared" si="4"/>
        <v>0</v>
      </c>
      <c r="AA126" s="81"/>
      <c r="AB126" s="82"/>
      <c r="AC126" s="78" t="s">
        <v>42</v>
      </c>
      <c r="AD126" s="78" t="s">
        <v>42</v>
      </c>
      <c r="AE126" s="78" t="s">
        <v>42</v>
      </c>
      <c r="AF126" s="78" t="s">
        <v>42</v>
      </c>
      <c r="AG126" s="78" t="s">
        <v>42</v>
      </c>
      <c r="AH126" s="76"/>
      <c r="AI126" s="76" t="s">
        <v>43</v>
      </c>
      <c r="AJ126" s="76" t="s">
        <v>64</v>
      </c>
      <c r="AK126" s="83" t="s">
        <v>44</v>
      </c>
      <c r="AL126" s="76" t="str">
        <f>E126</f>
        <v>MCC</v>
      </c>
      <c r="AM126" s="84"/>
      <c r="AQ126" s="86"/>
    </row>
    <row r="127" spans="1:43" s="85" customFormat="1" ht="30" customHeight="1" x14ac:dyDescent="0.25">
      <c r="A127" s="73"/>
      <c r="B127" s="102" t="s">
        <v>364</v>
      </c>
      <c r="C127" s="100" t="s">
        <v>362</v>
      </c>
      <c r="D127" s="87">
        <v>1</v>
      </c>
      <c r="E127" s="25"/>
      <c r="F127" s="76"/>
      <c r="G127" s="77"/>
      <c r="H127" s="93"/>
      <c r="I127" s="74"/>
      <c r="J127" s="78"/>
      <c r="K127" s="79"/>
      <c r="L127" s="76"/>
      <c r="M127" s="76"/>
      <c r="N127" s="76"/>
      <c r="O127" s="80"/>
      <c r="P127" s="79"/>
      <c r="Q127" s="76"/>
      <c r="R127" s="78"/>
      <c r="S127" s="78"/>
      <c r="T127" s="78"/>
      <c r="U127" s="78"/>
      <c r="V127" s="78"/>
      <c r="W127" s="23"/>
      <c r="X127" s="78"/>
      <c r="Y127" s="78"/>
      <c r="Z127" s="78"/>
      <c r="AA127" s="81"/>
      <c r="AB127" s="82"/>
      <c r="AC127" s="78"/>
      <c r="AD127" s="78"/>
      <c r="AE127" s="78"/>
      <c r="AF127" s="78"/>
      <c r="AG127" s="78"/>
      <c r="AH127" s="76"/>
      <c r="AI127" s="76"/>
      <c r="AJ127" s="76"/>
      <c r="AK127" s="83"/>
      <c r="AL127" s="76"/>
      <c r="AM127" s="84"/>
      <c r="AQ127" s="86"/>
    </row>
    <row r="128" spans="1:43" s="85" customFormat="1" ht="30" customHeight="1" x14ac:dyDescent="0.25">
      <c r="A128" s="73"/>
      <c r="B128" s="102" t="s">
        <v>364</v>
      </c>
      <c r="C128" s="100" t="s">
        <v>363</v>
      </c>
      <c r="D128" s="87">
        <v>1</v>
      </c>
      <c r="E128" s="25"/>
      <c r="F128" s="76"/>
      <c r="G128" s="77"/>
      <c r="H128" s="93"/>
      <c r="I128" s="74"/>
      <c r="J128" s="78"/>
      <c r="K128" s="79"/>
      <c r="L128" s="76"/>
      <c r="M128" s="76"/>
      <c r="N128" s="76"/>
      <c r="O128" s="80"/>
      <c r="P128" s="79"/>
      <c r="Q128" s="76"/>
      <c r="R128" s="78"/>
      <c r="S128" s="78"/>
      <c r="T128" s="78"/>
      <c r="U128" s="78"/>
      <c r="V128" s="78"/>
      <c r="W128" s="23"/>
      <c r="X128" s="78"/>
      <c r="Y128" s="78"/>
      <c r="Z128" s="78"/>
      <c r="AA128" s="81"/>
      <c r="AB128" s="82"/>
      <c r="AC128" s="78"/>
      <c r="AD128" s="78"/>
      <c r="AE128" s="78"/>
      <c r="AF128" s="78"/>
      <c r="AG128" s="78"/>
      <c r="AH128" s="76"/>
      <c r="AI128" s="76"/>
      <c r="AJ128" s="76"/>
      <c r="AK128" s="83"/>
      <c r="AL128" s="76"/>
      <c r="AM128" s="84"/>
      <c r="AQ128" s="86"/>
    </row>
    <row r="129" spans="1:43" s="85" customFormat="1" ht="30" customHeight="1" x14ac:dyDescent="0.25">
      <c r="A129" s="73"/>
      <c r="B129" s="102" t="s">
        <v>365</v>
      </c>
      <c r="C129" s="100" t="s">
        <v>366</v>
      </c>
      <c r="D129" s="87">
        <v>1</v>
      </c>
      <c r="E129" s="25"/>
      <c r="F129" s="76"/>
      <c r="G129" s="77"/>
      <c r="H129" s="93"/>
      <c r="I129" s="74"/>
      <c r="J129" s="78"/>
      <c r="K129" s="79"/>
      <c r="L129" s="76"/>
      <c r="M129" s="76"/>
      <c r="N129" s="76"/>
      <c r="O129" s="80"/>
      <c r="P129" s="79"/>
      <c r="Q129" s="76"/>
      <c r="R129" s="78"/>
      <c r="S129" s="78"/>
      <c r="T129" s="78"/>
      <c r="U129" s="78"/>
      <c r="V129" s="78"/>
      <c r="W129" s="23"/>
      <c r="X129" s="78"/>
      <c r="Y129" s="78"/>
      <c r="Z129" s="78"/>
      <c r="AA129" s="81"/>
      <c r="AB129" s="82"/>
      <c r="AC129" s="78"/>
      <c r="AD129" s="78"/>
      <c r="AE129" s="78"/>
      <c r="AF129" s="78"/>
      <c r="AG129" s="78"/>
      <c r="AH129" s="76"/>
      <c r="AI129" s="76"/>
      <c r="AJ129" s="76"/>
      <c r="AK129" s="83"/>
      <c r="AL129" s="76"/>
      <c r="AM129" s="84"/>
      <c r="AQ129" s="86"/>
    </row>
    <row r="130" spans="1:43" s="85" customFormat="1" ht="30" customHeight="1" x14ac:dyDescent="0.25">
      <c r="A130" s="73"/>
      <c r="B130" s="102" t="s">
        <v>365</v>
      </c>
      <c r="C130" s="100" t="s">
        <v>367</v>
      </c>
      <c r="D130" s="87">
        <v>1</v>
      </c>
      <c r="E130" s="25"/>
      <c r="F130" s="76"/>
      <c r="G130" s="77"/>
      <c r="H130" s="93"/>
      <c r="I130" s="74"/>
      <c r="J130" s="78"/>
      <c r="K130" s="79"/>
      <c r="L130" s="76"/>
      <c r="M130" s="76"/>
      <c r="N130" s="76"/>
      <c r="O130" s="80"/>
      <c r="P130" s="79"/>
      <c r="Q130" s="76"/>
      <c r="R130" s="78"/>
      <c r="S130" s="78"/>
      <c r="T130" s="78"/>
      <c r="U130" s="78"/>
      <c r="V130" s="78"/>
      <c r="W130" s="23"/>
      <c r="X130" s="78"/>
      <c r="Y130" s="78"/>
      <c r="Z130" s="78"/>
      <c r="AA130" s="81"/>
      <c r="AB130" s="82"/>
      <c r="AC130" s="78"/>
      <c r="AD130" s="78"/>
      <c r="AE130" s="78"/>
      <c r="AF130" s="78"/>
      <c r="AG130" s="78"/>
      <c r="AH130" s="76"/>
      <c r="AI130" s="76"/>
      <c r="AJ130" s="76"/>
      <c r="AK130" s="83"/>
      <c r="AL130" s="76"/>
      <c r="AM130" s="84"/>
      <c r="AQ130" s="86"/>
    </row>
    <row r="131" spans="1:43" s="18" customFormat="1" ht="30" customHeight="1" x14ac:dyDescent="0.25">
      <c r="A131" s="103">
        <v>62</v>
      </c>
      <c r="B131" s="104" t="s">
        <v>90</v>
      </c>
      <c r="C131" s="105" t="s">
        <v>75</v>
      </c>
      <c r="D131" s="106">
        <v>2</v>
      </c>
      <c r="E131" s="107" t="s">
        <v>83</v>
      </c>
      <c r="F131" s="107" t="s">
        <v>45</v>
      </c>
      <c r="G131" s="108">
        <v>0.75</v>
      </c>
      <c r="H131" s="109"/>
      <c r="I131" s="110"/>
      <c r="J131" s="111">
        <v>1</v>
      </c>
      <c r="K131" s="112"/>
      <c r="L131" s="107" t="s">
        <v>38</v>
      </c>
      <c r="M131" s="107" t="s">
        <v>38</v>
      </c>
      <c r="N131" s="107" t="s">
        <v>38</v>
      </c>
      <c r="O131" s="113" t="s">
        <v>47</v>
      </c>
      <c r="P131" s="112">
        <v>4.0000000000000001E-3</v>
      </c>
      <c r="Q131" s="107" t="s">
        <v>39</v>
      </c>
      <c r="R131" s="111" t="s">
        <v>40</v>
      </c>
      <c r="S131" s="111">
        <v>3</v>
      </c>
      <c r="T131" s="111">
        <v>415</v>
      </c>
      <c r="U131" s="111">
        <v>50</v>
      </c>
      <c r="V131" s="111" t="s">
        <v>46</v>
      </c>
      <c r="W131" s="111" t="s">
        <v>41</v>
      </c>
      <c r="X131" s="111" t="s">
        <v>84</v>
      </c>
      <c r="Y131" s="111">
        <f t="shared" ref="Y131:Y156" si="15">IF($F131="W",$G131,0)*J131</f>
        <v>0</v>
      </c>
      <c r="Z131" s="111">
        <f t="shared" ref="Z131:Z156" si="16">IF($F131="S",$G131,0)*J131</f>
        <v>0.75</v>
      </c>
      <c r="AA131" s="114"/>
      <c r="AB131" s="115"/>
      <c r="AC131" s="111" t="s">
        <v>42</v>
      </c>
      <c r="AD131" s="111" t="s">
        <v>42</v>
      </c>
      <c r="AE131" s="111" t="s">
        <v>42</v>
      </c>
      <c r="AF131" s="111" t="s">
        <v>42</v>
      </c>
      <c r="AG131" s="111" t="s">
        <v>42</v>
      </c>
      <c r="AH131" s="107"/>
      <c r="AI131" s="107" t="s">
        <v>43</v>
      </c>
      <c r="AJ131" s="107" t="s">
        <v>64</v>
      </c>
      <c r="AK131" s="116" t="s">
        <v>44</v>
      </c>
      <c r="AL131" s="107" t="str">
        <f t="shared" ref="AL131" si="17">E131</f>
        <v>MCC</v>
      </c>
      <c r="AM131" s="117"/>
      <c r="AQ131" s="118"/>
    </row>
    <row r="132" spans="1:43" s="18" customFormat="1" ht="30" customHeight="1" x14ac:dyDescent="0.25">
      <c r="A132" s="103">
        <v>65</v>
      </c>
      <c r="B132" s="104" t="s">
        <v>106</v>
      </c>
      <c r="C132" s="105" t="s">
        <v>71</v>
      </c>
      <c r="D132" s="106">
        <v>2</v>
      </c>
      <c r="E132" s="107" t="s">
        <v>83</v>
      </c>
      <c r="F132" s="107" t="s">
        <v>37</v>
      </c>
      <c r="G132" s="108">
        <v>0.37</v>
      </c>
      <c r="H132" s="109"/>
      <c r="I132" s="110"/>
      <c r="J132" s="111">
        <v>1</v>
      </c>
      <c r="K132" s="112"/>
      <c r="L132" s="107" t="s">
        <v>38</v>
      </c>
      <c r="M132" s="107" t="s">
        <v>38</v>
      </c>
      <c r="N132" s="107" t="s">
        <v>38</v>
      </c>
      <c r="O132" s="113" t="s">
        <v>47</v>
      </c>
      <c r="P132" s="112">
        <v>0.66</v>
      </c>
      <c r="Q132" s="107" t="s">
        <v>39</v>
      </c>
      <c r="R132" s="111" t="s">
        <v>40</v>
      </c>
      <c r="S132" s="111">
        <v>3</v>
      </c>
      <c r="T132" s="111">
        <v>415</v>
      </c>
      <c r="U132" s="111">
        <v>50</v>
      </c>
      <c r="V132" s="111" t="s">
        <v>46</v>
      </c>
      <c r="W132" s="111" t="s">
        <v>41</v>
      </c>
      <c r="X132" s="111" t="s">
        <v>84</v>
      </c>
      <c r="Y132" s="111">
        <f t="shared" si="15"/>
        <v>0.37</v>
      </c>
      <c r="Z132" s="111">
        <f t="shared" si="16"/>
        <v>0</v>
      </c>
      <c r="AA132" s="114"/>
      <c r="AB132" s="115"/>
      <c r="AC132" s="111" t="s">
        <v>42</v>
      </c>
      <c r="AD132" s="111" t="s">
        <v>42</v>
      </c>
      <c r="AE132" s="111" t="s">
        <v>42</v>
      </c>
      <c r="AF132" s="111" t="s">
        <v>42</v>
      </c>
      <c r="AG132" s="111" t="s">
        <v>42</v>
      </c>
      <c r="AH132" s="107"/>
      <c r="AI132" s="107" t="s">
        <v>43</v>
      </c>
      <c r="AJ132" s="107" t="s">
        <v>64</v>
      </c>
      <c r="AK132" s="116" t="s">
        <v>44</v>
      </c>
      <c r="AL132" s="107" t="str">
        <f>E132</f>
        <v>MCC</v>
      </c>
      <c r="AM132" s="117"/>
      <c r="AQ132" s="118"/>
    </row>
    <row r="133" spans="1:43" ht="30" customHeight="1" x14ac:dyDescent="0.25">
      <c r="A133" s="54">
        <v>67</v>
      </c>
      <c r="B133" s="63" t="s">
        <v>230</v>
      </c>
      <c r="C133" s="45" t="s">
        <v>231</v>
      </c>
      <c r="D133" s="59">
        <v>1</v>
      </c>
      <c r="E133" s="25" t="s">
        <v>83</v>
      </c>
      <c r="F133" s="41" t="s">
        <v>37</v>
      </c>
      <c r="G133" s="55">
        <v>1.1000000000000001</v>
      </c>
      <c r="H133" s="88"/>
      <c r="I133" s="40"/>
      <c r="J133" s="44">
        <v>1</v>
      </c>
      <c r="K133" s="42"/>
      <c r="L133" s="41" t="s">
        <v>38</v>
      </c>
      <c r="M133" s="41" t="s">
        <v>38</v>
      </c>
      <c r="N133" s="41" t="s">
        <v>38</v>
      </c>
      <c r="O133" s="56" t="s">
        <v>47</v>
      </c>
      <c r="P133" s="42">
        <v>0.28999999999999998</v>
      </c>
      <c r="Q133" s="41" t="s">
        <v>39</v>
      </c>
      <c r="R133" s="44" t="s">
        <v>40</v>
      </c>
      <c r="S133" s="44">
        <v>3</v>
      </c>
      <c r="T133" s="44">
        <v>415</v>
      </c>
      <c r="U133" s="44">
        <v>50</v>
      </c>
      <c r="V133" s="44" t="s">
        <v>46</v>
      </c>
      <c r="W133" s="23" t="s">
        <v>41</v>
      </c>
      <c r="X133" s="44" t="s">
        <v>84</v>
      </c>
      <c r="Y133" s="23">
        <f t="shared" si="15"/>
        <v>1.1000000000000001</v>
      </c>
      <c r="Z133" s="23">
        <f t="shared" si="16"/>
        <v>0</v>
      </c>
      <c r="AA133" s="47"/>
      <c r="AB133" s="27"/>
      <c r="AC133" s="23" t="s">
        <v>42</v>
      </c>
      <c r="AD133" s="23" t="s">
        <v>42</v>
      </c>
      <c r="AE133" s="23" t="s">
        <v>42</v>
      </c>
      <c r="AF133" s="23" t="s">
        <v>42</v>
      </c>
      <c r="AG133" s="23" t="s">
        <v>42</v>
      </c>
      <c r="AH133" s="25"/>
      <c r="AI133" s="25" t="s">
        <v>43</v>
      </c>
      <c r="AJ133" s="25" t="s">
        <v>64</v>
      </c>
      <c r="AK133" s="24" t="s">
        <v>44</v>
      </c>
      <c r="AL133" s="25" t="str">
        <f>E133</f>
        <v>MCC</v>
      </c>
      <c r="AM133" s="48"/>
      <c r="AQ133" s="49"/>
    </row>
    <row r="134" spans="1:43" ht="30" customHeight="1" x14ac:dyDescent="0.25">
      <c r="A134" s="54">
        <v>67</v>
      </c>
      <c r="B134" s="63" t="s">
        <v>232</v>
      </c>
      <c r="C134" s="45" t="s">
        <v>231</v>
      </c>
      <c r="D134" s="59">
        <v>1</v>
      </c>
      <c r="E134" s="25" t="s">
        <v>83</v>
      </c>
      <c r="F134" s="41" t="s">
        <v>37</v>
      </c>
      <c r="G134" s="55">
        <v>1.1000000000000001</v>
      </c>
      <c r="H134" s="88"/>
      <c r="I134" s="40"/>
      <c r="J134" s="44">
        <v>1</v>
      </c>
      <c r="K134" s="42"/>
      <c r="L134" s="41" t="s">
        <v>38</v>
      </c>
      <c r="M134" s="41" t="s">
        <v>38</v>
      </c>
      <c r="N134" s="41" t="s">
        <v>38</v>
      </c>
      <c r="O134" s="56" t="s">
        <v>47</v>
      </c>
      <c r="P134" s="42">
        <v>0.28999999999999998</v>
      </c>
      <c r="Q134" s="41" t="s">
        <v>39</v>
      </c>
      <c r="R134" s="44" t="s">
        <v>40</v>
      </c>
      <c r="S134" s="44">
        <v>3</v>
      </c>
      <c r="T134" s="44">
        <v>415</v>
      </c>
      <c r="U134" s="44">
        <v>50</v>
      </c>
      <c r="V134" s="44" t="s">
        <v>46</v>
      </c>
      <c r="W134" s="23" t="s">
        <v>41</v>
      </c>
      <c r="X134" s="44" t="s">
        <v>84</v>
      </c>
      <c r="Y134" s="23">
        <f t="shared" si="15"/>
        <v>1.1000000000000001</v>
      </c>
      <c r="Z134" s="23">
        <f t="shared" si="16"/>
        <v>0</v>
      </c>
      <c r="AA134" s="47"/>
      <c r="AB134" s="27"/>
      <c r="AC134" s="23" t="s">
        <v>42</v>
      </c>
      <c r="AD134" s="23" t="s">
        <v>42</v>
      </c>
      <c r="AE134" s="23" t="s">
        <v>42</v>
      </c>
      <c r="AF134" s="23" t="s">
        <v>42</v>
      </c>
      <c r="AG134" s="23" t="s">
        <v>42</v>
      </c>
      <c r="AH134" s="25"/>
      <c r="AI134" s="25" t="s">
        <v>43</v>
      </c>
      <c r="AJ134" s="25" t="s">
        <v>64</v>
      </c>
      <c r="AK134" s="24" t="s">
        <v>44</v>
      </c>
      <c r="AL134" s="25" t="str">
        <f t="shared" ref="AL134" si="18">E134</f>
        <v>MCC</v>
      </c>
      <c r="AM134" s="48"/>
      <c r="AQ134" s="49"/>
    </row>
    <row r="135" spans="1:43" s="18" customFormat="1" ht="30" customHeight="1" x14ac:dyDescent="0.25">
      <c r="A135" s="103">
        <v>68</v>
      </c>
      <c r="B135" s="104" t="s">
        <v>107</v>
      </c>
      <c r="C135" s="105" t="s">
        <v>72</v>
      </c>
      <c r="D135" s="106">
        <v>4</v>
      </c>
      <c r="E135" s="107" t="s">
        <v>83</v>
      </c>
      <c r="F135" s="107" t="s">
        <v>37</v>
      </c>
      <c r="G135" s="108">
        <v>9.3000000000000007</v>
      </c>
      <c r="H135" s="109"/>
      <c r="I135" s="110"/>
      <c r="J135" s="111">
        <v>1</v>
      </c>
      <c r="K135" s="112"/>
      <c r="L135" s="107" t="s">
        <v>38</v>
      </c>
      <c r="M135" s="107" t="s">
        <v>38</v>
      </c>
      <c r="N135" s="107" t="s">
        <v>38</v>
      </c>
      <c r="O135" s="113" t="s">
        <v>47</v>
      </c>
      <c r="P135" s="112">
        <v>0.28999999999999998</v>
      </c>
      <c r="Q135" s="107" t="s">
        <v>39</v>
      </c>
      <c r="R135" s="111" t="s">
        <v>40</v>
      </c>
      <c r="S135" s="111">
        <v>3</v>
      </c>
      <c r="T135" s="111">
        <v>415</v>
      </c>
      <c r="U135" s="111">
        <v>50</v>
      </c>
      <c r="V135" s="111" t="s">
        <v>46</v>
      </c>
      <c r="W135" s="111" t="s">
        <v>41</v>
      </c>
      <c r="X135" s="111" t="s">
        <v>84</v>
      </c>
      <c r="Y135" s="111">
        <f t="shared" si="15"/>
        <v>9.3000000000000007</v>
      </c>
      <c r="Z135" s="111">
        <f t="shared" si="16"/>
        <v>0</v>
      </c>
      <c r="AA135" s="114"/>
      <c r="AB135" s="115"/>
      <c r="AC135" s="111" t="s">
        <v>42</v>
      </c>
      <c r="AD135" s="111" t="s">
        <v>42</v>
      </c>
      <c r="AE135" s="111" t="s">
        <v>42</v>
      </c>
      <c r="AF135" s="111" t="s">
        <v>42</v>
      </c>
      <c r="AG135" s="111" t="s">
        <v>42</v>
      </c>
      <c r="AH135" s="107"/>
      <c r="AI135" s="107" t="s">
        <v>43</v>
      </c>
      <c r="AJ135" s="107" t="s">
        <v>64</v>
      </c>
      <c r="AK135" s="116" t="s">
        <v>44</v>
      </c>
      <c r="AL135" s="107" t="str">
        <f>E135</f>
        <v>MCC</v>
      </c>
      <c r="AM135" s="117"/>
      <c r="AQ135" s="118"/>
    </row>
    <row r="136" spans="1:43" ht="30" customHeight="1" x14ac:dyDescent="0.25">
      <c r="A136" s="54">
        <v>70</v>
      </c>
      <c r="B136" s="63" t="s">
        <v>261</v>
      </c>
      <c r="C136" s="45" t="s">
        <v>263</v>
      </c>
      <c r="D136" s="59">
        <v>1</v>
      </c>
      <c r="E136" s="25" t="s">
        <v>83</v>
      </c>
      <c r="F136" s="41" t="s">
        <v>37</v>
      </c>
      <c r="G136" s="57">
        <v>18.5</v>
      </c>
      <c r="H136" s="89"/>
      <c r="I136" s="40"/>
      <c r="J136" s="44">
        <v>1</v>
      </c>
      <c r="K136" s="42"/>
      <c r="L136" s="41" t="s">
        <v>38</v>
      </c>
      <c r="M136" s="41" t="s">
        <v>38</v>
      </c>
      <c r="N136" s="41" t="s">
        <v>38</v>
      </c>
      <c r="O136" s="56" t="s">
        <v>47</v>
      </c>
      <c r="P136" s="42">
        <v>0.28999999999999998</v>
      </c>
      <c r="Q136" s="41" t="s">
        <v>39</v>
      </c>
      <c r="R136" s="44" t="s">
        <v>40</v>
      </c>
      <c r="S136" s="44">
        <v>3</v>
      </c>
      <c r="T136" s="44">
        <v>415</v>
      </c>
      <c r="U136" s="44">
        <v>50</v>
      </c>
      <c r="V136" s="44" t="s">
        <v>46</v>
      </c>
      <c r="W136" s="23" t="s">
        <v>41</v>
      </c>
      <c r="X136" s="44" t="s">
        <v>84</v>
      </c>
      <c r="Y136" s="23">
        <f t="shared" si="15"/>
        <v>18.5</v>
      </c>
      <c r="Z136" s="23">
        <f t="shared" si="16"/>
        <v>0</v>
      </c>
      <c r="AA136" s="47"/>
      <c r="AB136" s="27"/>
      <c r="AC136" s="23" t="s">
        <v>42</v>
      </c>
      <c r="AD136" s="23" t="s">
        <v>42</v>
      </c>
      <c r="AE136" s="23" t="s">
        <v>42</v>
      </c>
      <c r="AF136" s="23" t="s">
        <v>42</v>
      </c>
      <c r="AG136" s="23" t="s">
        <v>42</v>
      </c>
      <c r="AH136" s="25"/>
      <c r="AI136" s="25" t="s">
        <v>43</v>
      </c>
      <c r="AJ136" s="25" t="s">
        <v>64</v>
      </c>
      <c r="AK136" s="24" t="s">
        <v>44</v>
      </c>
      <c r="AL136" s="25" t="str">
        <f>E136</f>
        <v>MCC</v>
      </c>
      <c r="AM136" s="48"/>
      <c r="AQ136" s="49"/>
    </row>
    <row r="137" spans="1:43" ht="30" customHeight="1" x14ac:dyDescent="0.25">
      <c r="A137" s="54"/>
      <c r="B137" s="63" t="s">
        <v>262</v>
      </c>
      <c r="C137" s="45" t="s">
        <v>264</v>
      </c>
      <c r="D137" s="59">
        <v>1</v>
      </c>
      <c r="E137" s="25" t="s">
        <v>83</v>
      </c>
      <c r="F137" s="41" t="s">
        <v>37</v>
      </c>
      <c r="G137" s="57">
        <v>18.5</v>
      </c>
      <c r="H137" s="89"/>
      <c r="I137" s="40"/>
      <c r="J137" s="44">
        <v>1</v>
      </c>
      <c r="K137" s="42"/>
      <c r="L137" s="41" t="s">
        <v>38</v>
      </c>
      <c r="M137" s="41" t="s">
        <v>38</v>
      </c>
      <c r="N137" s="41" t="s">
        <v>38</v>
      </c>
      <c r="O137" s="56" t="s">
        <v>47</v>
      </c>
      <c r="P137" s="42">
        <v>0.28999999999999998</v>
      </c>
      <c r="Q137" s="41" t="s">
        <v>39</v>
      </c>
      <c r="R137" s="44" t="s">
        <v>40</v>
      </c>
      <c r="S137" s="44">
        <v>3</v>
      </c>
      <c r="T137" s="44">
        <v>415</v>
      </c>
      <c r="U137" s="44">
        <v>50</v>
      </c>
      <c r="V137" s="44" t="s">
        <v>46</v>
      </c>
      <c r="W137" s="23" t="s">
        <v>41</v>
      </c>
      <c r="X137" s="44" t="s">
        <v>84</v>
      </c>
      <c r="Y137" s="23">
        <f t="shared" si="15"/>
        <v>18.5</v>
      </c>
      <c r="Z137" s="23">
        <f t="shared" si="16"/>
        <v>0</v>
      </c>
      <c r="AA137" s="47"/>
      <c r="AB137" s="27"/>
      <c r="AC137" s="23"/>
      <c r="AD137" s="23"/>
      <c r="AE137" s="23"/>
      <c r="AF137" s="23"/>
      <c r="AG137" s="23"/>
      <c r="AH137" s="25"/>
      <c r="AI137" s="25"/>
      <c r="AJ137" s="25"/>
      <c r="AK137" s="24"/>
      <c r="AL137" s="25"/>
      <c r="AM137" s="48"/>
      <c r="AQ137" s="49"/>
    </row>
    <row r="138" spans="1:43" ht="30" customHeight="1" x14ac:dyDescent="0.25">
      <c r="A138" s="36">
        <v>71</v>
      </c>
      <c r="B138" s="102" t="s">
        <v>108</v>
      </c>
      <c r="C138" s="100" t="s">
        <v>73</v>
      </c>
      <c r="D138" s="64">
        <v>2</v>
      </c>
      <c r="E138" s="25" t="s">
        <v>83</v>
      </c>
      <c r="F138" s="25" t="s">
        <v>37</v>
      </c>
      <c r="G138" s="51">
        <v>3.7</v>
      </c>
      <c r="H138" s="94"/>
      <c r="I138" s="24"/>
      <c r="J138" s="23">
        <v>1</v>
      </c>
      <c r="K138" s="24"/>
      <c r="L138" s="25" t="s">
        <v>38</v>
      </c>
      <c r="M138" s="25" t="s">
        <v>38</v>
      </c>
      <c r="N138" s="25" t="s">
        <v>38</v>
      </c>
      <c r="O138" s="26" t="s">
        <v>47</v>
      </c>
      <c r="P138" s="24" t="s">
        <v>47</v>
      </c>
      <c r="Q138" s="25" t="s">
        <v>39</v>
      </c>
      <c r="R138" s="23" t="s">
        <v>40</v>
      </c>
      <c r="S138" s="23">
        <v>3</v>
      </c>
      <c r="T138" s="23">
        <v>415</v>
      </c>
      <c r="U138" s="23">
        <v>50</v>
      </c>
      <c r="V138" s="23" t="s">
        <v>66</v>
      </c>
      <c r="W138" s="23" t="s">
        <v>41</v>
      </c>
      <c r="X138" s="23" t="s">
        <v>68</v>
      </c>
      <c r="Y138" s="23">
        <f t="shared" si="15"/>
        <v>3.7</v>
      </c>
      <c r="Z138" s="23">
        <f t="shared" si="16"/>
        <v>0</v>
      </c>
      <c r="AA138" s="47"/>
      <c r="AB138" s="27"/>
      <c r="AC138" s="23" t="s">
        <v>42</v>
      </c>
      <c r="AD138" s="23" t="s">
        <v>42</v>
      </c>
      <c r="AE138" s="23" t="s">
        <v>42</v>
      </c>
      <c r="AF138" s="23" t="s">
        <v>42</v>
      </c>
      <c r="AG138" s="23" t="s">
        <v>42</v>
      </c>
      <c r="AH138" s="25"/>
      <c r="AI138" s="25" t="s">
        <v>43</v>
      </c>
      <c r="AJ138" s="25" t="s">
        <v>64</v>
      </c>
      <c r="AK138" s="24" t="s">
        <v>70</v>
      </c>
      <c r="AL138" s="25" t="str">
        <f t="shared" ref="AL138:AL156" si="19">E138</f>
        <v>MCC</v>
      </c>
      <c r="AM138" s="48"/>
      <c r="AQ138" s="49"/>
    </row>
    <row r="139" spans="1:43" ht="27.75" customHeight="1" x14ac:dyDescent="0.25">
      <c r="A139" s="36">
        <v>73</v>
      </c>
      <c r="B139" s="62" t="s">
        <v>281</v>
      </c>
      <c r="C139" s="21" t="s">
        <v>279</v>
      </c>
      <c r="D139" s="64">
        <v>2</v>
      </c>
      <c r="E139" s="25" t="s">
        <v>83</v>
      </c>
      <c r="F139" s="21" t="s">
        <v>37</v>
      </c>
      <c r="G139" s="51">
        <v>3.7</v>
      </c>
      <c r="H139" s="94"/>
      <c r="I139" s="24"/>
      <c r="J139" s="23">
        <v>1</v>
      </c>
      <c r="K139" s="24"/>
      <c r="L139" s="24" t="s">
        <v>41</v>
      </c>
      <c r="M139" s="24" t="s">
        <v>41</v>
      </c>
      <c r="N139" s="24" t="s">
        <v>41</v>
      </c>
      <c r="O139" s="26" t="s">
        <v>41</v>
      </c>
      <c r="P139" s="26" t="s">
        <v>41</v>
      </c>
      <c r="Q139" s="26" t="s">
        <v>41</v>
      </c>
      <c r="R139" s="23" t="s">
        <v>65</v>
      </c>
      <c r="S139" s="23">
        <v>3</v>
      </c>
      <c r="T139" s="23">
        <v>415</v>
      </c>
      <c r="U139" s="23">
        <v>50</v>
      </c>
      <c r="V139" s="23" t="s">
        <v>46</v>
      </c>
      <c r="W139" s="23" t="s">
        <v>41</v>
      </c>
      <c r="X139" s="23" t="s">
        <v>84</v>
      </c>
      <c r="Y139" s="23">
        <f t="shared" si="15"/>
        <v>3.7</v>
      </c>
      <c r="Z139" s="23">
        <f t="shared" si="16"/>
        <v>0</v>
      </c>
      <c r="AA139" s="37"/>
      <c r="AB139" s="27"/>
      <c r="AC139" s="23" t="s">
        <v>42</v>
      </c>
      <c r="AD139" s="23" t="s">
        <v>42</v>
      </c>
      <c r="AE139" s="23" t="s">
        <v>42</v>
      </c>
      <c r="AF139" s="23" t="s">
        <v>42</v>
      </c>
      <c r="AG139" s="23" t="s">
        <v>42</v>
      </c>
      <c r="AH139" s="21"/>
      <c r="AI139" s="25" t="s">
        <v>41</v>
      </c>
      <c r="AJ139" s="25"/>
      <c r="AK139" s="24" t="s">
        <v>67</v>
      </c>
      <c r="AL139" s="25" t="str">
        <f t="shared" si="19"/>
        <v>MCC</v>
      </c>
      <c r="AM139" s="21"/>
    </row>
    <row r="140" spans="1:43" ht="27.75" customHeight="1" x14ac:dyDescent="0.25">
      <c r="A140" s="36">
        <v>73</v>
      </c>
      <c r="B140" s="62" t="s">
        <v>282</v>
      </c>
      <c r="C140" s="21" t="s">
        <v>280</v>
      </c>
      <c r="D140" s="64">
        <v>2</v>
      </c>
      <c r="E140" s="25" t="s">
        <v>83</v>
      </c>
      <c r="F140" s="21" t="s">
        <v>37</v>
      </c>
      <c r="G140" s="51">
        <v>3.7</v>
      </c>
      <c r="H140" s="94"/>
      <c r="I140" s="24"/>
      <c r="J140" s="23">
        <v>1</v>
      </c>
      <c r="K140" s="24"/>
      <c r="L140" s="24" t="s">
        <v>41</v>
      </c>
      <c r="M140" s="24" t="s">
        <v>41</v>
      </c>
      <c r="N140" s="24" t="s">
        <v>41</v>
      </c>
      <c r="O140" s="26" t="s">
        <v>41</v>
      </c>
      <c r="P140" s="26" t="s">
        <v>41</v>
      </c>
      <c r="Q140" s="26" t="s">
        <v>41</v>
      </c>
      <c r="R140" s="23" t="s">
        <v>65</v>
      </c>
      <c r="S140" s="23">
        <v>3</v>
      </c>
      <c r="T140" s="23">
        <v>415</v>
      </c>
      <c r="U140" s="23">
        <v>50</v>
      </c>
      <c r="V140" s="23" t="s">
        <v>46</v>
      </c>
      <c r="W140" s="23" t="s">
        <v>41</v>
      </c>
      <c r="X140" s="23" t="s">
        <v>84</v>
      </c>
      <c r="Y140" s="23">
        <f t="shared" si="15"/>
        <v>3.7</v>
      </c>
      <c r="Z140" s="23">
        <f t="shared" si="16"/>
        <v>0</v>
      </c>
      <c r="AA140" s="37"/>
      <c r="AB140" s="27"/>
      <c r="AC140" s="23" t="s">
        <v>42</v>
      </c>
      <c r="AD140" s="23" t="s">
        <v>42</v>
      </c>
      <c r="AE140" s="23" t="s">
        <v>42</v>
      </c>
      <c r="AF140" s="23" t="s">
        <v>42</v>
      </c>
      <c r="AG140" s="23" t="s">
        <v>42</v>
      </c>
      <c r="AH140" s="21"/>
      <c r="AI140" s="25" t="s">
        <v>41</v>
      </c>
      <c r="AJ140" s="25"/>
      <c r="AK140" s="24" t="s">
        <v>67</v>
      </c>
      <c r="AL140" s="25" t="str">
        <f t="shared" si="19"/>
        <v>MCC</v>
      </c>
      <c r="AM140" s="21"/>
    </row>
    <row r="141" spans="1:43" ht="28.5" x14ac:dyDescent="0.25">
      <c r="A141" s="36">
        <v>74</v>
      </c>
      <c r="B141" s="62" t="s">
        <v>97</v>
      </c>
      <c r="C141" s="21" t="s">
        <v>66</v>
      </c>
      <c r="D141" s="64">
        <v>1</v>
      </c>
      <c r="E141" s="25" t="s">
        <v>83</v>
      </c>
      <c r="F141" s="21" t="s">
        <v>37</v>
      </c>
      <c r="G141" s="51">
        <v>1.5</v>
      </c>
      <c r="H141" s="94"/>
      <c r="I141" s="24"/>
      <c r="J141" s="23">
        <v>1</v>
      </c>
      <c r="K141" s="24"/>
      <c r="L141" s="24" t="s">
        <v>41</v>
      </c>
      <c r="M141" s="24" t="s">
        <v>41</v>
      </c>
      <c r="N141" s="24" t="s">
        <v>41</v>
      </c>
      <c r="O141" s="26" t="s">
        <v>41</v>
      </c>
      <c r="P141" s="26" t="s">
        <v>41</v>
      </c>
      <c r="Q141" s="26" t="s">
        <v>41</v>
      </c>
      <c r="R141" s="23" t="s">
        <v>65</v>
      </c>
      <c r="S141" s="23">
        <v>3</v>
      </c>
      <c r="T141" s="23">
        <v>415</v>
      </c>
      <c r="U141" s="23">
        <v>50</v>
      </c>
      <c r="V141" s="23" t="s">
        <v>66</v>
      </c>
      <c r="W141" s="23" t="s">
        <v>41</v>
      </c>
      <c r="X141" s="21" t="s">
        <v>68</v>
      </c>
      <c r="Y141" s="23">
        <f t="shared" si="15"/>
        <v>1.5</v>
      </c>
      <c r="Z141" s="23">
        <f t="shared" si="16"/>
        <v>0</v>
      </c>
      <c r="AA141" s="37"/>
      <c r="AB141" s="27"/>
      <c r="AC141" s="23" t="s">
        <v>42</v>
      </c>
      <c r="AD141" s="23" t="s">
        <v>42</v>
      </c>
      <c r="AE141" s="23" t="s">
        <v>42</v>
      </c>
      <c r="AF141" s="23" t="s">
        <v>42</v>
      </c>
      <c r="AG141" s="23" t="s">
        <v>42</v>
      </c>
      <c r="AH141" s="21"/>
      <c r="AI141" s="25" t="s">
        <v>41</v>
      </c>
      <c r="AJ141" s="25"/>
      <c r="AK141" s="24" t="s">
        <v>44</v>
      </c>
      <c r="AL141" s="25" t="str">
        <f t="shared" si="19"/>
        <v>MCC</v>
      </c>
      <c r="AM141" s="21"/>
    </row>
    <row r="142" spans="1:43" ht="28.5" x14ac:dyDescent="0.25">
      <c r="A142" s="36">
        <v>75</v>
      </c>
      <c r="B142" s="65" t="s">
        <v>98</v>
      </c>
      <c r="C142" s="21" t="s">
        <v>66</v>
      </c>
      <c r="D142" s="64">
        <v>1</v>
      </c>
      <c r="E142" s="25" t="s">
        <v>83</v>
      </c>
      <c r="F142" s="21" t="s">
        <v>37</v>
      </c>
      <c r="G142" s="51">
        <v>1.5</v>
      </c>
      <c r="H142" s="94"/>
      <c r="I142" s="24"/>
      <c r="J142" s="23">
        <v>1</v>
      </c>
      <c r="K142" s="24"/>
      <c r="L142" s="24" t="s">
        <v>41</v>
      </c>
      <c r="M142" s="24" t="s">
        <v>41</v>
      </c>
      <c r="N142" s="24" t="s">
        <v>41</v>
      </c>
      <c r="O142" s="26" t="s">
        <v>41</v>
      </c>
      <c r="P142" s="26" t="s">
        <v>41</v>
      </c>
      <c r="Q142" s="26" t="s">
        <v>41</v>
      </c>
      <c r="R142" s="23" t="s">
        <v>65</v>
      </c>
      <c r="S142" s="23">
        <v>3</v>
      </c>
      <c r="T142" s="23">
        <v>415</v>
      </c>
      <c r="U142" s="23">
        <v>50</v>
      </c>
      <c r="V142" s="23" t="s">
        <v>66</v>
      </c>
      <c r="W142" s="23" t="s">
        <v>41</v>
      </c>
      <c r="X142" s="21" t="s">
        <v>68</v>
      </c>
      <c r="Y142" s="23">
        <f t="shared" si="15"/>
        <v>1.5</v>
      </c>
      <c r="Z142" s="23">
        <f t="shared" si="16"/>
        <v>0</v>
      </c>
      <c r="AA142" s="37"/>
      <c r="AB142" s="27"/>
      <c r="AC142" s="23" t="s">
        <v>42</v>
      </c>
      <c r="AD142" s="23" t="s">
        <v>42</v>
      </c>
      <c r="AE142" s="23" t="s">
        <v>42</v>
      </c>
      <c r="AF142" s="23" t="s">
        <v>42</v>
      </c>
      <c r="AG142" s="23" t="s">
        <v>42</v>
      </c>
      <c r="AH142" s="21"/>
      <c r="AI142" s="25" t="s">
        <v>41</v>
      </c>
      <c r="AJ142" s="25"/>
      <c r="AK142" s="24" t="s">
        <v>44</v>
      </c>
      <c r="AL142" s="25" t="str">
        <f t="shared" si="19"/>
        <v>MCC</v>
      </c>
      <c r="AM142" s="21"/>
    </row>
    <row r="143" spans="1:43" ht="28.5" x14ac:dyDescent="0.25">
      <c r="A143" s="36">
        <v>76</v>
      </c>
      <c r="B143" s="65" t="s">
        <v>109</v>
      </c>
      <c r="C143" s="21" t="s">
        <v>66</v>
      </c>
      <c r="D143" s="64">
        <v>2</v>
      </c>
      <c r="E143" s="25" t="s">
        <v>83</v>
      </c>
      <c r="F143" s="21" t="s">
        <v>37</v>
      </c>
      <c r="G143" s="51">
        <v>2.2000000000000002</v>
      </c>
      <c r="H143" s="94"/>
      <c r="I143" s="24"/>
      <c r="J143" s="23">
        <v>1</v>
      </c>
      <c r="K143" s="24"/>
      <c r="L143" s="24" t="s">
        <v>41</v>
      </c>
      <c r="M143" s="24" t="s">
        <v>41</v>
      </c>
      <c r="N143" s="24" t="s">
        <v>41</v>
      </c>
      <c r="O143" s="26" t="s">
        <v>41</v>
      </c>
      <c r="P143" s="26" t="s">
        <v>41</v>
      </c>
      <c r="Q143" s="26" t="s">
        <v>41</v>
      </c>
      <c r="R143" s="23" t="s">
        <v>65</v>
      </c>
      <c r="S143" s="23">
        <v>3</v>
      </c>
      <c r="T143" s="23">
        <v>415</v>
      </c>
      <c r="U143" s="23">
        <v>50</v>
      </c>
      <c r="V143" s="23" t="s">
        <v>66</v>
      </c>
      <c r="W143" s="23" t="s">
        <v>41</v>
      </c>
      <c r="X143" s="21" t="s">
        <v>68</v>
      </c>
      <c r="Y143" s="23">
        <f t="shared" si="15"/>
        <v>2.2000000000000002</v>
      </c>
      <c r="Z143" s="23">
        <f t="shared" si="16"/>
        <v>0</v>
      </c>
      <c r="AA143" s="37"/>
      <c r="AB143" s="27"/>
      <c r="AC143" s="23" t="s">
        <v>42</v>
      </c>
      <c r="AD143" s="23" t="s">
        <v>42</v>
      </c>
      <c r="AE143" s="23" t="s">
        <v>42</v>
      </c>
      <c r="AF143" s="23" t="s">
        <v>42</v>
      </c>
      <c r="AG143" s="23" t="s">
        <v>42</v>
      </c>
      <c r="AH143" s="21"/>
      <c r="AI143" s="25" t="s">
        <v>41</v>
      </c>
      <c r="AJ143" s="25"/>
      <c r="AK143" s="24" t="s">
        <v>44</v>
      </c>
      <c r="AL143" s="25" t="str">
        <f t="shared" si="19"/>
        <v>MCC</v>
      </c>
      <c r="AM143" s="21"/>
    </row>
    <row r="144" spans="1:43" ht="28.5" x14ac:dyDescent="0.25">
      <c r="A144" s="36">
        <v>77</v>
      </c>
      <c r="B144" s="62" t="s">
        <v>110</v>
      </c>
      <c r="C144" s="21" t="s">
        <v>66</v>
      </c>
      <c r="D144" s="52">
        <v>1</v>
      </c>
      <c r="E144" s="25" t="s">
        <v>83</v>
      </c>
      <c r="F144" s="21" t="s">
        <v>37</v>
      </c>
      <c r="G144" s="50">
        <v>3.7</v>
      </c>
      <c r="H144" s="95"/>
      <c r="I144" s="24"/>
      <c r="J144" s="23">
        <v>1</v>
      </c>
      <c r="K144" s="24"/>
      <c r="L144" s="24" t="s">
        <v>41</v>
      </c>
      <c r="M144" s="24" t="s">
        <v>41</v>
      </c>
      <c r="N144" s="24" t="s">
        <v>41</v>
      </c>
      <c r="O144" s="26" t="s">
        <v>41</v>
      </c>
      <c r="P144" s="26" t="s">
        <v>41</v>
      </c>
      <c r="Q144" s="26" t="s">
        <v>41</v>
      </c>
      <c r="R144" s="23" t="s">
        <v>65</v>
      </c>
      <c r="S144" s="23">
        <v>3</v>
      </c>
      <c r="T144" s="23">
        <v>415</v>
      </c>
      <c r="U144" s="23">
        <v>50</v>
      </c>
      <c r="V144" s="23" t="s">
        <v>66</v>
      </c>
      <c r="W144" s="23" t="s">
        <v>41</v>
      </c>
      <c r="X144" s="21" t="s">
        <v>68</v>
      </c>
      <c r="Y144" s="23">
        <f t="shared" si="15"/>
        <v>3.7</v>
      </c>
      <c r="Z144" s="23">
        <f t="shared" si="16"/>
        <v>0</v>
      </c>
      <c r="AA144" s="37"/>
      <c r="AB144" s="27"/>
      <c r="AC144" s="23" t="s">
        <v>42</v>
      </c>
      <c r="AD144" s="23" t="s">
        <v>42</v>
      </c>
      <c r="AE144" s="23" t="s">
        <v>42</v>
      </c>
      <c r="AF144" s="23" t="s">
        <v>42</v>
      </c>
      <c r="AG144" s="23" t="s">
        <v>42</v>
      </c>
      <c r="AH144" s="21"/>
      <c r="AI144" s="25" t="s">
        <v>41</v>
      </c>
      <c r="AJ144" s="25"/>
      <c r="AK144" s="24" t="s">
        <v>44</v>
      </c>
      <c r="AL144" s="25" t="str">
        <f t="shared" si="19"/>
        <v>MCC</v>
      </c>
      <c r="AM144" s="21"/>
    </row>
    <row r="145" spans="1:43" ht="28.5" x14ac:dyDescent="0.25">
      <c r="A145" s="36">
        <v>78</v>
      </c>
      <c r="B145" s="62" t="s">
        <v>111</v>
      </c>
      <c r="C145" s="21" t="s">
        <v>66</v>
      </c>
      <c r="D145" s="52">
        <v>1</v>
      </c>
      <c r="E145" s="25" t="s">
        <v>83</v>
      </c>
      <c r="F145" s="21" t="s">
        <v>37</v>
      </c>
      <c r="G145" s="50">
        <v>1.5</v>
      </c>
      <c r="H145" s="95"/>
      <c r="I145" s="24"/>
      <c r="J145" s="23">
        <v>1</v>
      </c>
      <c r="K145" s="24"/>
      <c r="L145" s="24" t="s">
        <v>41</v>
      </c>
      <c r="M145" s="24" t="s">
        <v>41</v>
      </c>
      <c r="N145" s="24" t="s">
        <v>41</v>
      </c>
      <c r="O145" s="26" t="s">
        <v>41</v>
      </c>
      <c r="P145" s="26" t="s">
        <v>41</v>
      </c>
      <c r="Q145" s="26" t="s">
        <v>41</v>
      </c>
      <c r="R145" s="23" t="s">
        <v>65</v>
      </c>
      <c r="S145" s="23">
        <v>3</v>
      </c>
      <c r="T145" s="23">
        <v>415</v>
      </c>
      <c r="U145" s="23">
        <v>50</v>
      </c>
      <c r="V145" s="23" t="s">
        <v>66</v>
      </c>
      <c r="W145" s="23" t="s">
        <v>41</v>
      </c>
      <c r="X145" s="21" t="s">
        <v>68</v>
      </c>
      <c r="Y145" s="23">
        <f t="shared" si="15"/>
        <v>1.5</v>
      </c>
      <c r="Z145" s="23">
        <f t="shared" si="16"/>
        <v>0</v>
      </c>
      <c r="AA145" s="37"/>
      <c r="AB145" s="27"/>
      <c r="AC145" s="23" t="s">
        <v>42</v>
      </c>
      <c r="AD145" s="23" t="s">
        <v>42</v>
      </c>
      <c r="AE145" s="23" t="s">
        <v>42</v>
      </c>
      <c r="AF145" s="23" t="s">
        <v>42</v>
      </c>
      <c r="AG145" s="23" t="s">
        <v>42</v>
      </c>
      <c r="AH145" s="21"/>
      <c r="AI145" s="25" t="s">
        <v>41</v>
      </c>
      <c r="AJ145" s="25"/>
      <c r="AK145" s="24" t="s">
        <v>44</v>
      </c>
      <c r="AL145" s="25" t="str">
        <f t="shared" si="19"/>
        <v>MCC</v>
      </c>
      <c r="AM145" s="21"/>
    </row>
    <row r="146" spans="1:43" ht="28.5" x14ac:dyDescent="0.25">
      <c r="A146" s="36">
        <v>79</v>
      </c>
      <c r="B146" s="66" t="s">
        <v>112</v>
      </c>
      <c r="C146" s="21" t="s">
        <v>66</v>
      </c>
      <c r="D146" s="52">
        <v>2</v>
      </c>
      <c r="E146" s="25" t="s">
        <v>83</v>
      </c>
      <c r="F146" s="21" t="s">
        <v>37</v>
      </c>
      <c r="G146" s="50">
        <v>3.7</v>
      </c>
      <c r="H146" s="95"/>
      <c r="I146" s="24"/>
      <c r="J146" s="23">
        <v>1</v>
      </c>
      <c r="K146" s="24"/>
      <c r="L146" s="24" t="s">
        <v>41</v>
      </c>
      <c r="M146" s="24" t="s">
        <v>41</v>
      </c>
      <c r="N146" s="24" t="s">
        <v>41</v>
      </c>
      <c r="O146" s="26" t="s">
        <v>41</v>
      </c>
      <c r="P146" s="26" t="s">
        <v>41</v>
      </c>
      <c r="Q146" s="26" t="s">
        <v>41</v>
      </c>
      <c r="R146" s="23" t="s">
        <v>65</v>
      </c>
      <c r="S146" s="23">
        <v>1</v>
      </c>
      <c r="T146" s="23">
        <v>230</v>
      </c>
      <c r="U146" s="23">
        <v>50</v>
      </c>
      <c r="V146" s="23" t="s">
        <v>66</v>
      </c>
      <c r="W146" s="23" t="s">
        <v>41</v>
      </c>
      <c r="X146" s="21" t="s">
        <v>69</v>
      </c>
      <c r="Y146" s="23">
        <f t="shared" si="15"/>
        <v>3.7</v>
      </c>
      <c r="Z146" s="23">
        <f t="shared" si="16"/>
        <v>0</v>
      </c>
      <c r="AA146" s="37"/>
      <c r="AB146" s="27"/>
      <c r="AC146" s="23" t="s">
        <v>42</v>
      </c>
      <c r="AD146" s="23" t="s">
        <v>42</v>
      </c>
      <c r="AE146" s="23" t="s">
        <v>42</v>
      </c>
      <c r="AF146" s="23" t="s">
        <v>42</v>
      </c>
      <c r="AG146" s="23" t="s">
        <v>42</v>
      </c>
      <c r="AH146" s="21"/>
      <c r="AI146" s="25" t="s">
        <v>41</v>
      </c>
      <c r="AJ146" s="25"/>
      <c r="AK146" s="24" t="s">
        <v>44</v>
      </c>
      <c r="AL146" s="25" t="str">
        <f t="shared" si="19"/>
        <v>MCC</v>
      </c>
      <c r="AM146" s="21"/>
    </row>
    <row r="147" spans="1:43" ht="28.5" x14ac:dyDescent="0.25">
      <c r="A147" s="36">
        <v>80</v>
      </c>
      <c r="B147" s="66" t="s">
        <v>113</v>
      </c>
      <c r="C147" s="21"/>
      <c r="D147" s="52">
        <v>1</v>
      </c>
      <c r="E147" s="25"/>
      <c r="F147" s="21" t="s">
        <v>37</v>
      </c>
      <c r="G147" s="50">
        <v>30</v>
      </c>
      <c r="H147" s="95"/>
      <c r="I147" s="24"/>
      <c r="J147" s="23">
        <v>1</v>
      </c>
      <c r="K147" s="24"/>
      <c r="L147" s="24" t="s">
        <v>41</v>
      </c>
      <c r="M147" s="24" t="s">
        <v>41</v>
      </c>
      <c r="N147" s="24" t="s">
        <v>41</v>
      </c>
      <c r="O147" s="26" t="s">
        <v>41</v>
      </c>
      <c r="P147" s="26" t="s">
        <v>41</v>
      </c>
      <c r="Q147" s="26" t="s">
        <v>41</v>
      </c>
      <c r="R147" s="23" t="s">
        <v>65</v>
      </c>
      <c r="S147" s="23">
        <v>3</v>
      </c>
      <c r="T147" s="23">
        <v>415</v>
      </c>
      <c r="U147" s="23">
        <v>50</v>
      </c>
      <c r="V147" s="23" t="s">
        <v>66</v>
      </c>
      <c r="W147" s="23" t="s">
        <v>41</v>
      </c>
      <c r="X147" s="21" t="s">
        <v>68</v>
      </c>
      <c r="Y147" s="23">
        <f t="shared" si="15"/>
        <v>30</v>
      </c>
      <c r="Z147" s="23">
        <f t="shared" si="16"/>
        <v>0</v>
      </c>
      <c r="AA147" s="37"/>
      <c r="AB147" s="27"/>
      <c r="AC147" s="23" t="s">
        <v>42</v>
      </c>
      <c r="AD147" s="23" t="s">
        <v>42</v>
      </c>
      <c r="AE147" s="23" t="s">
        <v>42</v>
      </c>
      <c r="AF147" s="23" t="s">
        <v>42</v>
      </c>
      <c r="AG147" s="23" t="s">
        <v>42</v>
      </c>
      <c r="AH147" s="21"/>
      <c r="AI147" s="25" t="s">
        <v>41</v>
      </c>
      <c r="AJ147" s="25"/>
      <c r="AK147" s="24" t="s">
        <v>44</v>
      </c>
      <c r="AL147" s="25">
        <f t="shared" si="19"/>
        <v>0</v>
      </c>
      <c r="AM147" s="21"/>
    </row>
    <row r="148" spans="1:43" ht="28.5" x14ac:dyDescent="0.25">
      <c r="A148" s="36">
        <v>81</v>
      </c>
      <c r="B148" s="66" t="s">
        <v>114</v>
      </c>
      <c r="C148" s="21"/>
      <c r="D148" s="101">
        <v>1</v>
      </c>
      <c r="E148" s="25"/>
      <c r="F148" s="21" t="s">
        <v>37</v>
      </c>
      <c r="G148" s="50">
        <v>7.5</v>
      </c>
      <c r="H148" s="95"/>
      <c r="I148" s="24"/>
      <c r="J148" s="23">
        <v>1</v>
      </c>
      <c r="K148" s="24"/>
      <c r="L148" s="24" t="s">
        <v>41</v>
      </c>
      <c r="M148" s="24" t="s">
        <v>41</v>
      </c>
      <c r="N148" s="24" t="s">
        <v>41</v>
      </c>
      <c r="O148" s="26" t="s">
        <v>41</v>
      </c>
      <c r="P148" s="26" t="s">
        <v>41</v>
      </c>
      <c r="Q148" s="26" t="s">
        <v>41</v>
      </c>
      <c r="R148" s="23" t="s">
        <v>65</v>
      </c>
      <c r="S148" s="23">
        <v>3</v>
      </c>
      <c r="T148" s="23">
        <v>415</v>
      </c>
      <c r="U148" s="23">
        <v>50</v>
      </c>
      <c r="V148" s="23" t="s">
        <v>66</v>
      </c>
      <c r="W148" s="23" t="s">
        <v>41</v>
      </c>
      <c r="X148" s="21" t="s">
        <v>68</v>
      </c>
      <c r="Y148" s="23">
        <f t="shared" si="15"/>
        <v>7.5</v>
      </c>
      <c r="Z148" s="23">
        <f t="shared" si="16"/>
        <v>0</v>
      </c>
      <c r="AA148" s="37"/>
      <c r="AB148" s="27"/>
      <c r="AC148" s="23" t="s">
        <v>42</v>
      </c>
      <c r="AD148" s="23" t="s">
        <v>42</v>
      </c>
      <c r="AE148" s="23" t="s">
        <v>42</v>
      </c>
      <c r="AF148" s="23" t="s">
        <v>42</v>
      </c>
      <c r="AG148" s="23" t="s">
        <v>42</v>
      </c>
      <c r="AH148" s="21"/>
      <c r="AI148" s="25" t="s">
        <v>41</v>
      </c>
      <c r="AJ148" s="25"/>
      <c r="AK148" s="24" t="s">
        <v>44</v>
      </c>
      <c r="AL148" s="25">
        <f t="shared" si="19"/>
        <v>0</v>
      </c>
      <c r="AM148" s="21"/>
    </row>
    <row r="149" spans="1:43" ht="28.5" x14ac:dyDescent="0.25">
      <c r="A149" s="36">
        <v>82</v>
      </c>
      <c r="B149" s="66" t="s">
        <v>115</v>
      </c>
      <c r="C149" s="21"/>
      <c r="D149" s="52">
        <v>1</v>
      </c>
      <c r="E149" s="25"/>
      <c r="F149" s="21" t="s">
        <v>37</v>
      </c>
      <c r="G149" s="50">
        <v>3.7</v>
      </c>
      <c r="H149" s="95"/>
      <c r="I149" s="24"/>
      <c r="J149" s="23">
        <v>1</v>
      </c>
      <c r="K149" s="24"/>
      <c r="L149" s="24" t="s">
        <v>41</v>
      </c>
      <c r="M149" s="24" t="s">
        <v>41</v>
      </c>
      <c r="N149" s="24" t="s">
        <v>41</v>
      </c>
      <c r="O149" s="26" t="s">
        <v>41</v>
      </c>
      <c r="P149" s="26" t="s">
        <v>41</v>
      </c>
      <c r="Q149" s="26" t="s">
        <v>41</v>
      </c>
      <c r="R149" s="23" t="s">
        <v>65</v>
      </c>
      <c r="S149" s="23">
        <v>3</v>
      </c>
      <c r="T149" s="23">
        <v>415</v>
      </c>
      <c r="U149" s="23">
        <v>50</v>
      </c>
      <c r="V149" s="23" t="s">
        <v>66</v>
      </c>
      <c r="W149" s="23" t="s">
        <v>41</v>
      </c>
      <c r="X149" s="21" t="s">
        <v>68</v>
      </c>
      <c r="Y149" s="23">
        <f t="shared" si="15"/>
        <v>3.7</v>
      </c>
      <c r="Z149" s="23">
        <f t="shared" si="16"/>
        <v>0</v>
      </c>
      <c r="AA149" s="37"/>
      <c r="AB149" s="27"/>
      <c r="AC149" s="23" t="s">
        <v>42</v>
      </c>
      <c r="AD149" s="23" t="s">
        <v>42</v>
      </c>
      <c r="AE149" s="23" t="s">
        <v>42</v>
      </c>
      <c r="AF149" s="23" t="s">
        <v>42</v>
      </c>
      <c r="AG149" s="23" t="s">
        <v>42</v>
      </c>
      <c r="AH149" s="21"/>
      <c r="AI149" s="25" t="s">
        <v>41</v>
      </c>
      <c r="AJ149" s="25"/>
      <c r="AK149" s="24" t="s">
        <v>44</v>
      </c>
      <c r="AL149" s="25">
        <f t="shared" si="19"/>
        <v>0</v>
      </c>
      <c r="AM149" s="21"/>
    </row>
    <row r="150" spans="1:43" ht="38.25" customHeight="1" x14ac:dyDescent="0.25">
      <c r="A150" s="129">
        <v>41</v>
      </c>
      <c r="B150" s="130" t="s">
        <v>237</v>
      </c>
      <c r="C150" s="120" t="s">
        <v>238</v>
      </c>
      <c r="D150" s="123">
        <v>1</v>
      </c>
      <c r="E150" s="25" t="s">
        <v>83</v>
      </c>
      <c r="F150" s="41" t="s">
        <v>37</v>
      </c>
      <c r="G150" s="55">
        <v>250</v>
      </c>
      <c r="H150" s="55">
        <v>250</v>
      </c>
      <c r="I150" s="40"/>
      <c r="J150" s="44">
        <v>1</v>
      </c>
      <c r="K150" s="42"/>
      <c r="L150" s="41" t="s">
        <v>38</v>
      </c>
      <c r="M150" s="41" t="s">
        <v>38</v>
      </c>
      <c r="N150" s="41" t="s">
        <v>38</v>
      </c>
      <c r="O150" s="56" t="s">
        <v>47</v>
      </c>
      <c r="P150" s="42">
        <v>1.5</v>
      </c>
      <c r="Q150" s="41" t="s">
        <v>81</v>
      </c>
      <c r="R150" s="44" t="s">
        <v>40</v>
      </c>
      <c r="S150" s="44">
        <v>3</v>
      </c>
      <c r="T150" s="44">
        <v>415</v>
      </c>
      <c r="U150" s="44">
        <v>50</v>
      </c>
      <c r="V150" s="44" t="s">
        <v>87</v>
      </c>
      <c r="W150" s="23" t="s">
        <v>41</v>
      </c>
      <c r="X150" s="44" t="s">
        <v>86</v>
      </c>
      <c r="Y150" s="23">
        <f t="shared" si="15"/>
        <v>250</v>
      </c>
      <c r="Z150" s="23">
        <f t="shared" si="16"/>
        <v>0</v>
      </c>
      <c r="AA150" s="47"/>
      <c r="AB150" s="27"/>
      <c r="AC150" s="23" t="s">
        <v>42</v>
      </c>
      <c r="AD150" s="23" t="s">
        <v>42</v>
      </c>
      <c r="AE150" s="23" t="s">
        <v>42</v>
      </c>
      <c r="AF150" s="23" t="s">
        <v>42</v>
      </c>
      <c r="AG150" s="23" t="s">
        <v>42</v>
      </c>
      <c r="AH150" s="25"/>
      <c r="AI150" s="25" t="s">
        <v>43</v>
      </c>
      <c r="AJ150" s="25" t="s">
        <v>64</v>
      </c>
      <c r="AK150" s="24" t="s">
        <v>44</v>
      </c>
      <c r="AL150" s="25" t="str">
        <f t="shared" si="19"/>
        <v>MCC</v>
      </c>
      <c r="AM150" s="48"/>
      <c r="AQ150" s="49"/>
    </row>
    <row r="151" spans="1:43" ht="38.25" customHeight="1" x14ac:dyDescent="0.25">
      <c r="A151" s="129">
        <v>41</v>
      </c>
      <c r="B151" s="130" t="s">
        <v>239</v>
      </c>
      <c r="C151" s="120" t="s">
        <v>243</v>
      </c>
      <c r="D151" s="123">
        <v>1</v>
      </c>
      <c r="E151" s="25" t="s">
        <v>83</v>
      </c>
      <c r="F151" s="41" t="s">
        <v>37</v>
      </c>
      <c r="G151" s="55">
        <v>250</v>
      </c>
      <c r="H151" s="55">
        <v>250</v>
      </c>
      <c r="I151" s="40"/>
      <c r="J151" s="44">
        <v>1</v>
      </c>
      <c r="K151" s="42"/>
      <c r="L151" s="41" t="s">
        <v>38</v>
      </c>
      <c r="M151" s="41" t="s">
        <v>38</v>
      </c>
      <c r="N151" s="41" t="s">
        <v>38</v>
      </c>
      <c r="O151" s="56" t="s">
        <v>47</v>
      </c>
      <c r="P151" s="42">
        <v>1.5</v>
      </c>
      <c r="Q151" s="41" t="s">
        <v>81</v>
      </c>
      <c r="R151" s="44" t="s">
        <v>40</v>
      </c>
      <c r="S151" s="44">
        <v>3</v>
      </c>
      <c r="T151" s="44">
        <v>415</v>
      </c>
      <c r="U151" s="44">
        <v>50</v>
      </c>
      <c r="V151" s="44" t="s">
        <v>87</v>
      </c>
      <c r="W151" s="23" t="s">
        <v>41</v>
      </c>
      <c r="X151" s="44" t="s">
        <v>86</v>
      </c>
      <c r="Y151" s="23">
        <f t="shared" si="15"/>
        <v>250</v>
      </c>
      <c r="Z151" s="23">
        <f t="shared" si="16"/>
        <v>0</v>
      </c>
      <c r="AA151" s="47"/>
      <c r="AB151" s="27"/>
      <c r="AC151" s="23" t="s">
        <v>42</v>
      </c>
      <c r="AD151" s="23" t="s">
        <v>42</v>
      </c>
      <c r="AE151" s="23" t="s">
        <v>42</v>
      </c>
      <c r="AF151" s="23" t="s">
        <v>42</v>
      </c>
      <c r="AG151" s="23" t="s">
        <v>42</v>
      </c>
      <c r="AH151" s="25"/>
      <c r="AI151" s="25" t="s">
        <v>43</v>
      </c>
      <c r="AJ151" s="25" t="s">
        <v>64</v>
      </c>
      <c r="AK151" s="24" t="s">
        <v>44</v>
      </c>
      <c r="AL151" s="25" t="str">
        <f t="shared" si="19"/>
        <v>MCC</v>
      </c>
      <c r="AM151" s="48"/>
      <c r="AQ151" s="49"/>
    </row>
    <row r="152" spans="1:43" ht="38.25" customHeight="1" x14ac:dyDescent="0.25">
      <c r="A152" s="129">
        <v>41</v>
      </c>
      <c r="B152" s="130" t="s">
        <v>240</v>
      </c>
      <c r="C152" s="120" t="s">
        <v>244</v>
      </c>
      <c r="D152" s="123">
        <v>1</v>
      </c>
      <c r="E152" s="25" t="s">
        <v>83</v>
      </c>
      <c r="F152" s="41" t="s">
        <v>37</v>
      </c>
      <c r="G152" s="55">
        <v>250</v>
      </c>
      <c r="H152" s="55">
        <v>250</v>
      </c>
      <c r="I152" s="40"/>
      <c r="J152" s="44">
        <v>1</v>
      </c>
      <c r="K152" s="42"/>
      <c r="L152" s="41" t="s">
        <v>38</v>
      </c>
      <c r="M152" s="41" t="s">
        <v>38</v>
      </c>
      <c r="N152" s="41" t="s">
        <v>38</v>
      </c>
      <c r="O152" s="56" t="s">
        <v>47</v>
      </c>
      <c r="P152" s="42">
        <v>1.5</v>
      </c>
      <c r="Q152" s="41" t="s">
        <v>81</v>
      </c>
      <c r="R152" s="44" t="s">
        <v>40</v>
      </c>
      <c r="S152" s="44">
        <v>3</v>
      </c>
      <c r="T152" s="44">
        <v>415</v>
      </c>
      <c r="U152" s="44">
        <v>50</v>
      </c>
      <c r="V152" s="44" t="s">
        <v>87</v>
      </c>
      <c r="W152" s="23" t="s">
        <v>41</v>
      </c>
      <c r="X152" s="44" t="s">
        <v>86</v>
      </c>
      <c r="Y152" s="23">
        <f t="shared" si="15"/>
        <v>250</v>
      </c>
      <c r="Z152" s="23">
        <f t="shared" si="16"/>
        <v>0</v>
      </c>
      <c r="AA152" s="47"/>
      <c r="AB152" s="27"/>
      <c r="AC152" s="23" t="s">
        <v>42</v>
      </c>
      <c r="AD152" s="23" t="s">
        <v>42</v>
      </c>
      <c r="AE152" s="23" t="s">
        <v>42</v>
      </c>
      <c r="AF152" s="23" t="s">
        <v>42</v>
      </c>
      <c r="AG152" s="23" t="s">
        <v>42</v>
      </c>
      <c r="AH152" s="25"/>
      <c r="AI152" s="25" t="s">
        <v>43</v>
      </c>
      <c r="AJ152" s="25" t="s">
        <v>64</v>
      </c>
      <c r="AK152" s="24" t="s">
        <v>44</v>
      </c>
      <c r="AL152" s="25" t="str">
        <f t="shared" si="19"/>
        <v>MCC</v>
      </c>
      <c r="AM152" s="48"/>
      <c r="AQ152" s="49"/>
    </row>
    <row r="153" spans="1:43" ht="38.25" customHeight="1" x14ac:dyDescent="0.25">
      <c r="A153" s="129">
        <v>41</v>
      </c>
      <c r="B153" s="130" t="s">
        <v>241</v>
      </c>
      <c r="C153" s="120" t="s">
        <v>245</v>
      </c>
      <c r="D153" s="123">
        <v>1</v>
      </c>
      <c r="E153" s="25" t="s">
        <v>83</v>
      </c>
      <c r="F153" s="41" t="s">
        <v>37</v>
      </c>
      <c r="G153" s="55">
        <v>250</v>
      </c>
      <c r="H153" s="55">
        <v>250</v>
      </c>
      <c r="I153" s="40"/>
      <c r="J153" s="44">
        <v>1</v>
      </c>
      <c r="K153" s="42"/>
      <c r="L153" s="41" t="s">
        <v>38</v>
      </c>
      <c r="M153" s="41" t="s">
        <v>38</v>
      </c>
      <c r="N153" s="41" t="s">
        <v>38</v>
      </c>
      <c r="O153" s="56" t="s">
        <v>47</v>
      </c>
      <c r="P153" s="42">
        <v>1.5</v>
      </c>
      <c r="Q153" s="41" t="s">
        <v>81</v>
      </c>
      <c r="R153" s="44" t="s">
        <v>40</v>
      </c>
      <c r="S153" s="44">
        <v>3</v>
      </c>
      <c r="T153" s="44">
        <v>415</v>
      </c>
      <c r="U153" s="44">
        <v>50</v>
      </c>
      <c r="V153" s="44" t="s">
        <v>87</v>
      </c>
      <c r="W153" s="23" t="s">
        <v>41</v>
      </c>
      <c r="X153" s="44" t="s">
        <v>86</v>
      </c>
      <c r="Y153" s="23">
        <f t="shared" si="15"/>
        <v>250</v>
      </c>
      <c r="Z153" s="23">
        <f t="shared" si="16"/>
        <v>0</v>
      </c>
      <c r="AA153" s="47"/>
      <c r="AB153" s="27"/>
      <c r="AC153" s="23" t="s">
        <v>42</v>
      </c>
      <c r="AD153" s="23" t="s">
        <v>42</v>
      </c>
      <c r="AE153" s="23" t="s">
        <v>42</v>
      </c>
      <c r="AF153" s="23" t="s">
        <v>42</v>
      </c>
      <c r="AG153" s="23" t="s">
        <v>42</v>
      </c>
      <c r="AH153" s="25"/>
      <c r="AI153" s="25" t="s">
        <v>43</v>
      </c>
      <c r="AJ153" s="25" t="s">
        <v>64</v>
      </c>
      <c r="AK153" s="24" t="s">
        <v>44</v>
      </c>
      <c r="AL153" s="25" t="str">
        <f t="shared" si="19"/>
        <v>MCC</v>
      </c>
      <c r="AM153" s="48"/>
      <c r="AQ153" s="49"/>
    </row>
    <row r="154" spans="1:43" ht="38.25" customHeight="1" x14ac:dyDescent="0.25">
      <c r="A154" s="129">
        <v>41</v>
      </c>
      <c r="B154" s="130" t="s">
        <v>242</v>
      </c>
      <c r="C154" s="120" t="s">
        <v>246</v>
      </c>
      <c r="D154" s="123">
        <v>1</v>
      </c>
      <c r="E154" s="25" t="s">
        <v>83</v>
      </c>
      <c r="F154" s="41" t="s">
        <v>45</v>
      </c>
      <c r="G154" s="55">
        <v>250</v>
      </c>
      <c r="H154" s="55">
        <v>250</v>
      </c>
      <c r="I154" s="40"/>
      <c r="J154" s="44">
        <v>1</v>
      </c>
      <c r="K154" s="42"/>
      <c r="L154" s="41" t="s">
        <v>38</v>
      </c>
      <c r="M154" s="41" t="s">
        <v>38</v>
      </c>
      <c r="N154" s="41" t="s">
        <v>38</v>
      </c>
      <c r="O154" s="56" t="s">
        <v>47</v>
      </c>
      <c r="P154" s="42">
        <v>1.5</v>
      </c>
      <c r="Q154" s="41" t="s">
        <v>81</v>
      </c>
      <c r="R154" s="44" t="s">
        <v>40</v>
      </c>
      <c r="S154" s="44">
        <v>3</v>
      </c>
      <c r="T154" s="44">
        <v>415</v>
      </c>
      <c r="U154" s="44">
        <v>50</v>
      </c>
      <c r="V154" s="44" t="s">
        <v>87</v>
      </c>
      <c r="W154" s="23" t="s">
        <v>41</v>
      </c>
      <c r="X154" s="44" t="s">
        <v>86</v>
      </c>
      <c r="Y154" s="23">
        <f t="shared" si="15"/>
        <v>0</v>
      </c>
      <c r="Z154" s="23">
        <f t="shared" si="16"/>
        <v>250</v>
      </c>
      <c r="AA154" s="47"/>
      <c r="AB154" s="27"/>
      <c r="AC154" s="23" t="s">
        <v>42</v>
      </c>
      <c r="AD154" s="23" t="s">
        <v>42</v>
      </c>
      <c r="AE154" s="23" t="s">
        <v>42</v>
      </c>
      <c r="AF154" s="23" t="s">
        <v>42</v>
      </c>
      <c r="AG154" s="23" t="s">
        <v>42</v>
      </c>
      <c r="AH154" s="25"/>
      <c r="AI154" s="25" t="s">
        <v>43</v>
      </c>
      <c r="AJ154" s="25" t="s">
        <v>64</v>
      </c>
      <c r="AK154" s="24" t="s">
        <v>44</v>
      </c>
      <c r="AL154" s="25" t="str">
        <f t="shared" si="19"/>
        <v>MCC</v>
      </c>
      <c r="AM154" s="48"/>
      <c r="AQ154" s="49"/>
    </row>
    <row r="155" spans="1:43" ht="30" customHeight="1" x14ac:dyDescent="0.25">
      <c r="A155" s="129">
        <v>43</v>
      </c>
      <c r="B155" s="130" t="s">
        <v>235</v>
      </c>
      <c r="C155" s="120" t="s">
        <v>233</v>
      </c>
      <c r="D155" s="123">
        <v>1</v>
      </c>
      <c r="E155" s="25" t="s">
        <v>83</v>
      </c>
      <c r="F155" s="41" t="s">
        <v>37</v>
      </c>
      <c r="G155" s="55">
        <v>75</v>
      </c>
      <c r="H155" s="88">
        <v>75</v>
      </c>
      <c r="I155" s="40"/>
      <c r="J155" s="44">
        <v>1</v>
      </c>
      <c r="K155" s="42"/>
      <c r="L155" s="41" t="s">
        <v>38</v>
      </c>
      <c r="M155" s="41" t="s">
        <v>38</v>
      </c>
      <c r="N155" s="41" t="s">
        <v>38</v>
      </c>
      <c r="O155" s="56" t="s">
        <v>47</v>
      </c>
      <c r="P155" s="42">
        <v>0.32</v>
      </c>
      <c r="Q155" s="41" t="s">
        <v>39</v>
      </c>
      <c r="R155" s="44" t="s">
        <v>40</v>
      </c>
      <c r="S155" s="44">
        <v>3</v>
      </c>
      <c r="T155" s="44">
        <v>415</v>
      </c>
      <c r="U155" s="44">
        <v>50</v>
      </c>
      <c r="V155" s="122" t="s">
        <v>87</v>
      </c>
      <c r="W155" s="122" t="s">
        <v>41</v>
      </c>
      <c r="X155" s="122" t="s">
        <v>86</v>
      </c>
      <c r="Y155" s="23">
        <f t="shared" si="15"/>
        <v>75</v>
      </c>
      <c r="Z155" s="23">
        <f t="shared" si="16"/>
        <v>0</v>
      </c>
      <c r="AA155" s="47"/>
      <c r="AB155" s="27"/>
      <c r="AC155" s="23" t="s">
        <v>42</v>
      </c>
      <c r="AD155" s="23" t="s">
        <v>42</v>
      </c>
      <c r="AE155" s="23" t="s">
        <v>42</v>
      </c>
      <c r="AF155" s="23" t="s">
        <v>42</v>
      </c>
      <c r="AG155" s="23" t="s">
        <v>42</v>
      </c>
      <c r="AH155" s="25"/>
      <c r="AI155" s="25" t="s">
        <v>43</v>
      </c>
      <c r="AJ155" s="25" t="s">
        <v>64</v>
      </c>
      <c r="AK155" s="24" t="s">
        <v>44</v>
      </c>
      <c r="AL155" s="25" t="str">
        <f t="shared" si="19"/>
        <v>MCC</v>
      </c>
      <c r="AM155" s="48"/>
      <c r="AQ155" s="49"/>
    </row>
    <row r="156" spans="1:43" ht="30" customHeight="1" x14ac:dyDescent="0.25">
      <c r="A156" s="129">
        <v>43</v>
      </c>
      <c r="B156" s="130" t="s">
        <v>236</v>
      </c>
      <c r="C156" s="120" t="s">
        <v>234</v>
      </c>
      <c r="D156" s="123">
        <v>1</v>
      </c>
      <c r="E156" s="25" t="s">
        <v>83</v>
      </c>
      <c r="F156" s="41" t="s">
        <v>45</v>
      </c>
      <c r="G156" s="55">
        <v>75</v>
      </c>
      <c r="H156" s="88">
        <v>75</v>
      </c>
      <c r="I156" s="40"/>
      <c r="J156" s="44">
        <v>1</v>
      </c>
      <c r="K156" s="42"/>
      <c r="L156" s="41" t="s">
        <v>38</v>
      </c>
      <c r="M156" s="41" t="s">
        <v>38</v>
      </c>
      <c r="N156" s="41" t="s">
        <v>38</v>
      </c>
      <c r="O156" s="56" t="s">
        <v>47</v>
      </c>
      <c r="P156" s="42">
        <v>0.32</v>
      </c>
      <c r="Q156" s="41" t="s">
        <v>39</v>
      </c>
      <c r="R156" s="44" t="s">
        <v>40</v>
      </c>
      <c r="S156" s="44">
        <v>3</v>
      </c>
      <c r="T156" s="44">
        <v>415</v>
      </c>
      <c r="U156" s="44">
        <v>50</v>
      </c>
      <c r="V156" s="122" t="s">
        <v>87</v>
      </c>
      <c r="W156" s="122" t="s">
        <v>41</v>
      </c>
      <c r="X156" s="122" t="s">
        <v>86</v>
      </c>
      <c r="Y156" s="23">
        <f t="shared" si="15"/>
        <v>0</v>
      </c>
      <c r="Z156" s="23">
        <f t="shared" si="16"/>
        <v>75</v>
      </c>
      <c r="AA156" s="47"/>
      <c r="AB156" s="27"/>
      <c r="AC156" s="23" t="s">
        <v>42</v>
      </c>
      <c r="AD156" s="23" t="s">
        <v>42</v>
      </c>
      <c r="AE156" s="23" t="s">
        <v>42</v>
      </c>
      <c r="AF156" s="23" t="s">
        <v>42</v>
      </c>
      <c r="AG156" s="23" t="s">
        <v>42</v>
      </c>
      <c r="AH156" s="25"/>
      <c r="AI156" s="25" t="s">
        <v>43</v>
      </c>
      <c r="AJ156" s="25" t="s">
        <v>64</v>
      </c>
      <c r="AK156" s="24" t="s">
        <v>44</v>
      </c>
      <c r="AL156" s="25" t="str">
        <f t="shared" si="19"/>
        <v>MCC</v>
      </c>
      <c r="AM156" s="48"/>
      <c r="AQ156" s="49"/>
    </row>
    <row r="157" spans="1:43" ht="16.5" x14ac:dyDescent="0.25">
      <c r="A157" s="21"/>
      <c r="B157" s="71" t="s">
        <v>116</v>
      </c>
      <c r="C157" s="21"/>
      <c r="D157" s="60"/>
      <c r="E157" s="37"/>
      <c r="F157" s="21"/>
      <c r="G157" s="67"/>
      <c r="H157" s="96"/>
      <c r="AC157" s="23" t="s">
        <v>42</v>
      </c>
      <c r="AD157" s="23" t="s">
        <v>42</v>
      </c>
      <c r="AE157" s="23" t="s">
        <v>42</v>
      </c>
      <c r="AF157" s="23" t="s">
        <v>42</v>
      </c>
      <c r="AG157" s="23" t="s">
        <v>42</v>
      </c>
    </row>
    <row r="158" spans="1:43" ht="16.5" x14ac:dyDescent="0.25">
      <c r="A158" s="21"/>
      <c r="B158" s="66" t="s">
        <v>117</v>
      </c>
      <c r="C158" s="21"/>
      <c r="D158" s="52">
        <v>4</v>
      </c>
      <c r="E158" s="37"/>
      <c r="F158" s="21"/>
      <c r="G158" s="68">
        <v>15</v>
      </c>
      <c r="H158" s="97"/>
      <c r="AC158" s="23" t="s">
        <v>42</v>
      </c>
      <c r="AD158" s="23" t="s">
        <v>42</v>
      </c>
      <c r="AE158" s="23" t="s">
        <v>42</v>
      </c>
      <c r="AF158" s="23" t="s">
        <v>42</v>
      </c>
      <c r="AG158" s="23" t="s">
        <v>42</v>
      </c>
    </row>
    <row r="159" spans="1:43" ht="16.5" x14ac:dyDescent="0.25">
      <c r="A159" s="21"/>
      <c r="B159" s="66" t="s">
        <v>118</v>
      </c>
      <c r="C159" s="21"/>
      <c r="D159" s="52">
        <v>3</v>
      </c>
      <c r="E159" s="37"/>
      <c r="F159" s="21"/>
      <c r="G159" s="68">
        <v>5.5</v>
      </c>
      <c r="H159" s="97"/>
      <c r="AC159" s="23" t="s">
        <v>42</v>
      </c>
      <c r="AD159" s="23" t="s">
        <v>42</v>
      </c>
      <c r="AE159" s="23" t="s">
        <v>42</v>
      </c>
      <c r="AF159" s="23" t="s">
        <v>42</v>
      </c>
      <c r="AG159" s="23" t="s">
        <v>42</v>
      </c>
    </row>
    <row r="160" spans="1:43" ht="16.5" x14ac:dyDescent="0.25">
      <c r="A160" s="21"/>
      <c r="B160" s="66" t="s">
        <v>119</v>
      </c>
      <c r="C160" s="21"/>
      <c r="D160" s="101">
        <v>20</v>
      </c>
      <c r="E160" s="37"/>
      <c r="F160" s="21"/>
      <c r="G160" s="68">
        <v>0.37</v>
      </c>
      <c r="H160" s="97"/>
      <c r="AC160" s="23" t="s">
        <v>42</v>
      </c>
      <c r="AD160" s="23" t="s">
        <v>42</v>
      </c>
      <c r="AE160" s="23" t="s">
        <v>42</v>
      </c>
      <c r="AF160" s="23" t="s">
        <v>42</v>
      </c>
      <c r="AG160" s="23" t="s">
        <v>42</v>
      </c>
    </row>
    <row r="161" spans="1:33" ht="16.5" x14ac:dyDescent="0.25">
      <c r="A161" s="21"/>
      <c r="B161" s="63" t="s">
        <v>120</v>
      </c>
      <c r="C161" s="21"/>
      <c r="D161" s="21">
        <v>1</v>
      </c>
      <c r="E161" s="37"/>
      <c r="F161" s="21"/>
      <c r="G161" s="52">
        <v>20</v>
      </c>
      <c r="H161" s="98"/>
      <c r="AC161" s="23" t="s">
        <v>42</v>
      </c>
      <c r="AD161" s="23" t="s">
        <v>42</v>
      </c>
      <c r="AE161" s="23" t="s">
        <v>42</v>
      </c>
      <c r="AF161" s="23" t="s">
        <v>42</v>
      </c>
      <c r="AG161" s="23" t="s">
        <v>42</v>
      </c>
    </row>
    <row r="162" spans="1:33" ht="16.5" x14ac:dyDescent="0.25">
      <c r="A162" s="21"/>
      <c r="B162" s="63" t="s">
        <v>121</v>
      </c>
      <c r="C162" s="21"/>
      <c r="D162" s="21">
        <v>1</v>
      </c>
      <c r="E162" s="37"/>
      <c r="F162" s="21"/>
      <c r="G162" s="52">
        <v>10</v>
      </c>
      <c r="H162" s="98"/>
      <c r="AC162" s="23" t="s">
        <v>42</v>
      </c>
      <c r="AD162" s="23" t="s">
        <v>42</v>
      </c>
      <c r="AE162" s="23" t="s">
        <v>42</v>
      </c>
      <c r="AF162" s="23" t="s">
        <v>42</v>
      </c>
      <c r="AG162" s="23" t="s">
        <v>42</v>
      </c>
    </row>
    <row r="163" spans="1:33" ht="16.5" x14ac:dyDescent="0.25">
      <c r="A163" s="21"/>
      <c r="B163" s="63" t="s">
        <v>122</v>
      </c>
      <c r="C163" s="21"/>
      <c r="D163" s="52">
        <v>1</v>
      </c>
      <c r="E163" s="37"/>
      <c r="F163" s="21"/>
      <c r="G163" s="52">
        <v>5</v>
      </c>
      <c r="H163" s="98"/>
      <c r="AC163" s="23" t="s">
        <v>42</v>
      </c>
      <c r="AD163" s="23" t="s">
        <v>42</v>
      </c>
      <c r="AE163" s="23" t="s">
        <v>42</v>
      </c>
      <c r="AF163" s="23" t="s">
        <v>42</v>
      </c>
      <c r="AG163" s="23" t="s">
        <v>42</v>
      </c>
    </row>
    <row r="164" spans="1:33" ht="16.5" x14ac:dyDescent="0.25">
      <c r="A164" s="21"/>
      <c r="B164" s="63" t="s">
        <v>123</v>
      </c>
      <c r="C164" s="21"/>
      <c r="D164" s="52">
        <v>2</v>
      </c>
      <c r="E164" s="37"/>
      <c r="F164" s="21"/>
      <c r="G164" s="52">
        <v>35</v>
      </c>
      <c r="H164" s="98"/>
      <c r="AC164" s="23" t="s">
        <v>42</v>
      </c>
      <c r="AD164" s="23" t="s">
        <v>42</v>
      </c>
      <c r="AE164" s="23" t="s">
        <v>42</v>
      </c>
      <c r="AF164" s="23" t="s">
        <v>42</v>
      </c>
      <c r="AG164" s="23" t="s">
        <v>42</v>
      </c>
    </row>
    <row r="165" spans="1:33" ht="16.5" x14ac:dyDescent="0.25">
      <c r="A165" s="21"/>
      <c r="B165" s="63" t="s">
        <v>124</v>
      </c>
      <c r="C165" s="21"/>
      <c r="D165" s="21">
        <v>1</v>
      </c>
      <c r="E165" s="37"/>
      <c r="F165" s="21"/>
      <c r="G165" s="53">
        <v>50</v>
      </c>
      <c r="H165" s="99"/>
      <c r="AC165" s="23" t="s">
        <v>42</v>
      </c>
      <c r="AD165" s="23" t="s">
        <v>42</v>
      </c>
      <c r="AE165" s="23" t="s">
        <v>42</v>
      </c>
      <c r="AF165" s="23" t="s">
        <v>42</v>
      </c>
      <c r="AG165" s="23" t="s">
        <v>42</v>
      </c>
    </row>
    <row r="166" spans="1:33" x14ac:dyDescent="0.25">
      <c r="B166" s="119" t="s">
        <v>330</v>
      </c>
    </row>
  </sheetData>
  <mergeCells count="1">
    <mergeCell ref="A1:AL1"/>
  </mergeCells>
  <conditionalFormatting sqref="J3:J156">
    <cfRule type="cellIs" dxfId="1" priority="1" operator="equal">
      <formula>0</formula>
    </cfRule>
  </conditionalFormatting>
  <conditionalFormatting sqref="W27:W32">
    <cfRule type="cellIs" dxfId="0" priority="6" operator="equal">
      <formula>0</formula>
    </cfRule>
  </conditionalFormatting>
  <pageMargins left="0.7" right="0.7" top="0.75" bottom="0.75" header="0.3" footer="0.3"/>
  <pageSetup paperSize="9" orientation="portrait" verticalDpi="0" r:id="rId1"/>
  <headerFooter>
    <oddHeader xml:space="preserve">&amp;C&amp;12Classification: &amp;KFF0000Project Confidential&amp;8&amp;K000000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85C427A604DB4285E670AC547FEAF3" ma:contentTypeVersion="19" ma:contentTypeDescription="Create a new document." ma:contentTypeScope="" ma:versionID="8e9989d9f1b5e584797129ff10c5965a">
  <xsd:schema xmlns:xsd="http://www.w3.org/2001/XMLSchema" xmlns:xs="http://www.w3.org/2001/XMLSchema" xmlns:p="http://schemas.microsoft.com/office/2006/metadata/properties" xmlns:ns2="7c3cab47-8fd6-47eb-b2cc-59d499cd1430" xmlns:ns3="6af272dc-7375-4349-b1ce-9e5ed8906ef6" xmlns:ns4="f55a95a6-577c-4e60-9e5e-1ab0d7caa486" targetNamespace="http://schemas.microsoft.com/office/2006/metadata/properties" ma:root="true" ma:fieldsID="d18cd059f69a028b82ab654e82d27c1c" ns2:_="" ns3:_="" ns4:_="">
    <xsd:import namespace="7c3cab47-8fd6-47eb-b2cc-59d499cd1430"/>
    <xsd:import namespace="6af272dc-7375-4349-b1ce-9e5ed8906ef6"/>
    <xsd:import namespace="f55a95a6-577c-4e60-9e5e-1ab0d7caa48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LengthInSeconds" minOccurs="0"/>
                <xsd:element ref="ns2:TaxCatchAll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3cab47-8fd6-47eb-b2cc-59d499cd143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4" nillable="true" ma:displayName="Taxonomy Catch All Column" ma:hidden="true" ma:list="{6b7acad9-0ca7-435d-979b-46b6c8b5f51d}" ma:internalName="TaxCatchAll" ma:showField="CatchAllData" ma:web="7c3cab47-8fd6-47eb-b2cc-59d499cd14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272dc-7375-4349-b1ce-9e5ed8906ef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a95a6-577c-4e60-9e5e-1ab0d7caa4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9ec76fba-dfe5-4b88-824e-9cae6df029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titus xmlns="http://schemas.titus.com/TitusProperties/">
  <TitusGUID xmlns="">645fab9f-60ee-49e7-8834-8e3222383b0f</TitusGUID>
  <TitusMetadata xmlns="">eyJucyI6Imh0dHA6XC9cL3d3dy50aXR1cy5jb21cL25zXC9UVExUSVRVUyIsInByb3BzIjpbeyJuIjoiQ2xhc3NpZmljYXRpb24iLCJ2YWxzIjpbeyJ2YWx1ZSI6IlByb2plY3QgQ29uZmlkZW50aWFsIn1dfV19</TitusMetadata>
</titu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c3cab47-8fd6-47eb-b2cc-59d499cd1430">3E43RYKEXZP3-928687429-1444185</_dlc_DocId>
    <_dlc_DocIdUrl xmlns="7c3cab47-8fd6-47eb-b2cc-59d499cd1430">
      <Url>https://thermaxglobal.sharepoint.com/sites/WWS_DocRepo/PROJ-PU/_layouts/15/DocIdRedir.aspx?ID=3E43RYKEXZP3-928687429-1444185</Url>
      <Description>3E43RYKEXZP3-928687429-1444185</Description>
    </_dlc_DocIdUrl>
    <TaxCatchAll xmlns="7c3cab47-8fd6-47eb-b2cc-59d499cd1430" xsi:nil="true"/>
    <lcf76f155ced4ddcb4097134ff3c332f xmlns="f55a95a6-577c-4e60-9e5e-1ab0d7caa486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805A01A-6497-4D27-9DD2-6C4BCE93EF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3cab47-8fd6-47eb-b2cc-59d499cd1430"/>
    <ds:schemaRef ds:uri="6af272dc-7375-4349-b1ce-9e5ed8906ef6"/>
    <ds:schemaRef ds:uri="f55a95a6-577c-4e60-9e5e-1ab0d7caa4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AEECB3-5F49-4BD0-A6DC-30F3B19DFBA4}">
  <ds:schemaRefs>
    <ds:schemaRef ds:uri="http://schemas.titus.com/TitusProperties/"/>
    <ds:schemaRef ds:uri=""/>
  </ds:schemaRefs>
</ds:datastoreItem>
</file>

<file path=customXml/itemProps3.xml><?xml version="1.0" encoding="utf-8"?>
<ds:datastoreItem xmlns:ds="http://schemas.openxmlformats.org/officeDocument/2006/customXml" ds:itemID="{25137729-FF5C-4E7F-9787-A5E1D4A770E9}">
  <ds:schemaRefs>
    <ds:schemaRef ds:uri="http://schemas.microsoft.com/office/2006/metadata/properties"/>
    <ds:schemaRef ds:uri="http://schemas.microsoft.com/office/infopath/2007/PartnerControls"/>
    <ds:schemaRef ds:uri="7c3cab47-8fd6-47eb-b2cc-59d499cd1430"/>
    <ds:schemaRef ds:uri="f55a95a6-577c-4e60-9e5e-1ab0d7caa486"/>
  </ds:schemaRefs>
</ds:datastoreItem>
</file>

<file path=customXml/itemProps4.xml><?xml version="1.0" encoding="utf-8"?>
<ds:datastoreItem xmlns:ds="http://schemas.openxmlformats.org/officeDocument/2006/customXml" ds:itemID="{8942AA83-F6F6-4AC8-A4BD-6C5AE24CBEFE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59F9633-CCB4-4DFB-9DB3-410D9DE83EA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</vt:lpstr>
      <vt:lpstr>INSTRUCTION TO VENDOR</vt:lpstr>
      <vt:lpstr>MOTOR SPECIFICATION</vt:lpstr>
      <vt:lpstr>MOTOR LIST</vt:lpstr>
      <vt:lpstr>MOTOR BOM</vt:lpstr>
      <vt:lpstr>VOID</vt:lpstr>
      <vt:lpstr>COVER!Print_Area</vt:lpstr>
      <vt:lpstr>'MOTOR SPECIFICATION'!Print_Area</vt:lpstr>
      <vt:lpstr>'MOTOR SPECIFICATION'!Print_Titles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sanjay.kumar2</dc:creator>
  <cp:keywords/>
  <dc:description/>
  <cp:lastModifiedBy>Abhinandan Ashok Chougule</cp:lastModifiedBy>
  <cp:revision/>
  <cp:lastPrinted>2023-08-18T12:02:04Z</cp:lastPrinted>
  <dcterms:created xsi:type="dcterms:W3CDTF">2017-11-14T08:24:07Z</dcterms:created>
  <dcterms:modified xsi:type="dcterms:W3CDTF">2023-11-24T11:33:57Z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0x010100D085C427A604DB4285E670AC547FEAF3</vt:lpwstr>
  </property>
  <property fmtid="{D5CDD505-2E9C-101B-9397-08002B2CF9AE}" pid="3" name="_dlc_DocIdItemGuid">
    <vt:lpwstr>275d4b47-658b-4360-99a9-0d5c7445783b</vt:lpwstr>
  </property>
  <property fmtid="{D5CDD505-2E9C-101B-9397-08002B2CF9AE}" pid="4" name="TitusGUID">
    <vt:lpwstr>645fab9f-60ee-49e7-8834-8e3222383b0f</vt:lpwstr>
  </property>
  <property fmtid="{D5CDD505-2E9C-101B-9397-08002B2CF9AE}" pid="5" name="MediaServiceImageTags">
    <vt:lpwstr/>
  </property>
  <property fmtid="{D5CDD505-2E9C-101B-9397-08002B2CF9AE}" pid="6" name="OriginalClassifier">
    <vt:lpwstr>Abhinandan.Chougule</vt:lpwstr>
  </property>
  <property fmtid="{D5CDD505-2E9C-101B-9397-08002B2CF9AE}" pid="7" name="Group">
    <vt:lpwstr>CN=WWS_SPG_Engineering_RW,OU=TMXDATACLOUD2_FS_Groups,OU=File_Server_Groups,OU=Common_Groups,DC=Thermaxdomain,DC=com;CN=WWS_TMXDATACLOUD2_ALLUSERS,OU=TMXDATACLOUD2_FS_Groups,OU=File_Server_Groups,OU=Common_Groups,DC=Thermaxdomain,DC=com;CN=TMXAAD_SSO_Users</vt:lpwstr>
  </property>
  <property fmtid="{D5CDD505-2E9C-101B-9397-08002B2CF9AE}" pid="8" name="Classification">
    <vt:lpwstr>Project Confidential</vt:lpwstr>
  </property>
</Properties>
</file>