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100BC55D-2298-471A-85B0-C5969AAFF34C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D200" i="1" s="1"/>
  <c r="AA190" i="1"/>
  <c r="AD190" i="1" s="1"/>
  <c r="AA180" i="1"/>
  <c r="AD180" i="1" s="1"/>
  <c r="AA173" i="1"/>
  <c r="AD173" i="1" s="1"/>
  <c r="AA170" i="1"/>
  <c r="AD170" i="1" s="1"/>
  <c r="AA160" i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D358" i="1" s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D446" i="1" s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D182" i="1" s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D136" i="1" s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329" i="1"/>
  <c r="AD352" i="1"/>
  <c r="AD402" i="1"/>
  <c r="AD356" i="1"/>
  <c r="AD351" i="1"/>
  <c r="AD337" i="1"/>
  <c r="AD206" i="1"/>
  <c r="AD197" i="1"/>
  <c r="AD328" i="1"/>
  <c r="AD313" i="1"/>
  <c r="AD217" i="1"/>
  <c r="AD324" i="1"/>
  <c r="AD315" i="1"/>
  <c r="AD306" i="1"/>
  <c r="AD334" i="1"/>
  <c r="AD310" i="1"/>
  <c r="AD278" i="1"/>
  <c r="AD262" i="1"/>
  <c r="AD233" i="1"/>
  <c r="AD148" i="1"/>
  <c r="AD193" i="1"/>
  <c r="AD213" i="1"/>
  <c r="AD129" i="1"/>
  <c r="AD297" i="1"/>
  <c r="AD268" i="1"/>
  <c r="AD288" i="1"/>
  <c r="AD246" i="1"/>
  <c r="AD187" i="1"/>
  <c r="AD140" i="1"/>
  <c r="AD157" i="1"/>
  <c r="AD131" i="1"/>
  <c r="AD126" i="1"/>
  <c r="AD195" i="1"/>
  <c r="AD160" i="1"/>
  <c r="AD151" i="1"/>
  <c r="AD123" i="1"/>
  <c r="AD112" i="1"/>
  <c r="AD109" i="1"/>
  <c r="AD8" i="1"/>
  <c r="AD133" i="1"/>
  <c r="AD87" i="1"/>
  <c r="AD125" i="1"/>
  <c r="AD91" i="1"/>
  <c r="AD101" i="1"/>
  <c r="AD79" i="1"/>
  <c r="AD16" i="1"/>
  <c r="AD76" i="1"/>
  <c r="AD22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F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H144" i="1" s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H217" i="1" s="1"/>
  <c r="AF170" i="1"/>
  <c r="AG170" i="1"/>
  <c r="AF350" i="1"/>
  <c r="AG350" i="1"/>
  <c r="AF282" i="1"/>
  <c r="AG282" i="1"/>
  <c r="AH282" i="1" s="1"/>
  <c r="AF438" i="1"/>
  <c r="AG438" i="1"/>
  <c r="AH438" i="1" s="1"/>
  <c r="AF624" i="1"/>
  <c r="AG624" i="1"/>
  <c r="AH624" i="1" s="1"/>
  <c r="AF20" i="1"/>
  <c r="AG20" i="1"/>
  <c r="AF174" i="1"/>
  <c r="AG174" i="1"/>
  <c r="AH174" i="1" s="1"/>
  <c r="AF231" i="1"/>
  <c r="AG231" i="1"/>
  <c r="AH231" i="1" s="1"/>
  <c r="AF369" i="1"/>
  <c r="AG369" i="1"/>
  <c r="AF415" i="1"/>
  <c r="AG415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H344" i="1" s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H117" i="1" s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H394" i="1" s="1"/>
  <c r="AF427" i="1"/>
  <c r="AG427" i="1"/>
  <c r="AF410" i="1"/>
  <c r="AG410" i="1"/>
  <c r="AF99" i="1"/>
  <c r="AG99" i="1"/>
  <c r="AH99" i="1" s="1"/>
  <c r="AF201" i="1"/>
  <c r="AG201" i="1"/>
  <c r="AH201" i="1" s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H116" i="1" s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43" i="1"/>
  <c r="AG243" i="1"/>
  <c r="AH243" i="1" s="1"/>
  <c r="AF197" i="1"/>
  <c r="AG197" i="1"/>
  <c r="AF402" i="1"/>
  <c r="AG402" i="1"/>
  <c r="AF359" i="1"/>
  <c r="AG359" i="1"/>
  <c r="AF434" i="1"/>
  <c r="AG434" i="1"/>
  <c r="AF53" i="1"/>
  <c r="AG53" i="1"/>
  <c r="AF105" i="1"/>
  <c r="AG105" i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F393" i="1"/>
  <c r="AG393" i="1"/>
  <c r="AH393" i="1" s="1"/>
  <c r="AF407" i="1"/>
  <c r="AG407" i="1"/>
  <c r="AF377" i="1"/>
  <c r="AG377" i="1"/>
  <c r="AF6" i="1"/>
  <c r="AG6" i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H385" i="1" s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D164" i="1"/>
  <c r="AD37" i="1"/>
  <c r="AD114" i="1"/>
  <c r="AD181" i="1"/>
  <c r="AD159" i="1"/>
  <c r="AH205" i="1"/>
  <c r="AD406" i="1"/>
  <c r="AH24" i="1"/>
  <c r="AH256" i="1"/>
  <c r="AH140" i="1"/>
  <c r="AH200" i="1"/>
  <c r="AH137" i="1"/>
  <c r="AH105" i="1"/>
  <c r="AH101" i="1"/>
  <c r="AH197" i="1"/>
  <c r="AH257" i="1"/>
  <c r="AC450" i="1"/>
  <c r="AD449" i="1"/>
  <c r="AH33" i="1"/>
  <c r="AH157" i="1"/>
  <c r="AH419" i="1"/>
  <c r="AH30" i="1"/>
  <c r="AH16" i="1"/>
  <c r="AH258" i="1"/>
  <c r="AH362" i="1"/>
  <c r="AH6" i="1"/>
  <c r="AH55" i="1"/>
  <c r="AH323" i="1"/>
  <c r="AH359" i="1"/>
  <c r="E1610" i="1"/>
  <c r="AG95" i="1" l="1"/>
  <c r="AH95" i="1" s="1"/>
  <c r="AH382" i="1"/>
  <c r="AH161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146" i="1" l="1"/>
  <c r="AH146" i="1" s="1"/>
  <c r="AG418" i="1"/>
  <c r="AH418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H96" i="1" s="1"/>
  <c r="AD411" i="1"/>
  <c r="AF411" i="1" s="1"/>
  <c r="AF457" i="1"/>
  <c r="AG457" i="1"/>
  <c r="AH457" i="1" s="1"/>
  <c r="AC459" i="1"/>
  <c r="AD458" i="1"/>
  <c r="AG411" i="1" l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C965" i="1"/>
  <c r="AD964" i="1"/>
  <c r="AH963" i="1" l="1"/>
  <c r="AC966" i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l="1"/>
  <c r="AF1090" i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<sst xmlns="http://schemas.openxmlformats.org/spreadsheetml/2006/main" count="36" uniqueCount="36">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</sst>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1584" activePane="bottomRight" state="frozen"/>
      <selection pane="topRight" activeCell="B1" sqref="B1"/>
      <selection pane="bottomLeft" activeCell="A2" sqref="A2"/>
      <selection pane="bottomRight" activeCell="AB1596" sqref="AB1596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5781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5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1.0642168101902501E-5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1.0642168101902501E-5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3">
        <v>5.7000000000000002E-3</v>
      </c>
      <c r="AD2">
        <f>IF(AA2&gt;0,AB2*AC2,0)</f>
        <v>0</v>
      </c>
      <c r="AE2">
        <v>18.989999999999998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4.5642757431112298E-2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4.5642757431112298E-2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3">
        <f>AC2</f>
        <v>5.7000000000000002E-3</v>
      </c>
      <c r="AD3">
        <f t="shared" ref="AD3:AD66" si="3">IF(AA3&gt;0,AB3*AC3,0)</f>
        <v>0</v>
      </c>
      <c r="AE3">
        <f>AE2</f>
        <v>18.989999999999998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1.4547548705826001E-2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1.4547548705826001E-2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3">
        <f t="shared" ref="AC4:AC67" si="7">AC3</f>
        <v>5.7000000000000002E-3</v>
      </c>
      <c r="AD4">
        <f t="shared" si="3"/>
        <v>0</v>
      </c>
      <c r="AE4">
        <f t="shared" ref="AE4:AE67" si="8">AE3</f>
        <v>18.989999999999998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1.7566829044855601E-2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1.7566829044855601E-2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3">
        <f t="shared" si="7"/>
        <v>5.7000000000000002E-3</v>
      </c>
      <c r="AD5">
        <f t="shared" si="3"/>
        <v>0</v>
      </c>
      <c r="AE5">
        <f t="shared" si="8"/>
        <v>18.989999999999998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3">
        <f t="shared" si="7"/>
        <v>5.7000000000000002E-3</v>
      </c>
      <c r="AD6">
        <f t="shared" si="3"/>
        <v>0</v>
      </c>
      <c r="AE6">
        <f t="shared" si="8"/>
        <v>18.989999999999998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0.152365836739423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0.152365836739423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3">
        <f t="shared" si="7"/>
        <v>5.7000000000000002E-3</v>
      </c>
      <c r="AD7">
        <f t="shared" si="3"/>
        <v>0</v>
      </c>
      <c r="AE7">
        <f t="shared" si="8"/>
        <v>18.989999999999998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0.16966479533648601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0.16966479533648601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3">
        <f t="shared" si="7"/>
        <v>5.7000000000000002E-3</v>
      </c>
      <c r="AD8">
        <f t="shared" si="3"/>
        <v>0</v>
      </c>
      <c r="AE8">
        <f t="shared" si="8"/>
        <v>18.989999999999998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3">
        <f t="shared" si="7"/>
        <v>5.7000000000000002E-3</v>
      </c>
      <c r="AD9">
        <f t="shared" si="3"/>
        <v>0</v>
      </c>
      <c r="AE9">
        <f t="shared" si="8"/>
        <v>18.989999999999998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1.3228152908048E-15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1.3228152908048E-15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3">
        <f t="shared" si="7"/>
        <v>5.7000000000000002E-3</v>
      </c>
      <c r="AD10">
        <f t="shared" si="3"/>
        <v>0</v>
      </c>
      <c r="AE10">
        <f t="shared" si="8"/>
        <v>18.989999999999998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3">
        <f t="shared" si="7"/>
        <v>5.7000000000000002E-3</v>
      </c>
      <c r="AD11">
        <f t="shared" si="3"/>
        <v>0</v>
      </c>
      <c r="AE11">
        <f t="shared" si="8"/>
        <v>18.989999999999998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2.38544578019872E-4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2.38544578019872E-4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3">
        <f t="shared" si="7"/>
        <v>5.7000000000000002E-3</v>
      </c>
      <c r="AD12">
        <f t="shared" si="3"/>
        <v>0</v>
      </c>
      <c r="AE12">
        <f t="shared" si="8"/>
        <v>18.989999999999998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1.6134052726091001E-112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1.6134052726091001E-112</v>
      </c>
      <c r="Y13" s="2">
        <f t="shared" si="2"/>
        <v>0</v>
      </c>
      <c r="Z13" s="2">
        <f>IF(Y13&gt;$W$1,HLOOKUP(Y13,B13:$U$1609,ROW($B$1610)-ROW($A13),FALSE),0)</f>
        <v>0</v>
      </c>
      <c r="AA13" s="2">
        <f t="shared" si="0"/>
        <v>0</v>
      </c>
      <c r="AB13" s="2">
        <f>VLOOKUP(A13,segment2_SB_quantity!$A$2:$B$1922,2,FALSE)</f>
        <v>26</v>
      </c>
      <c r="AC13" s="3">
        <f t="shared" si="7"/>
        <v>5.7000000000000002E-3</v>
      </c>
      <c r="AD13">
        <f t="shared" si="3"/>
        <v>0</v>
      </c>
      <c r="AE13">
        <f t="shared" si="8"/>
        <v>18.989999999999998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3.3854027252730998E-2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3.3854027252730998E-2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3">
        <f t="shared" si="7"/>
        <v>5.7000000000000002E-3</v>
      </c>
      <c r="AD14">
        <f t="shared" si="3"/>
        <v>0</v>
      </c>
      <c r="AE14">
        <f t="shared" si="8"/>
        <v>18.989999999999998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2.3854785656181E-3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2.3854785656181E-3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3">
        <f t="shared" si="7"/>
        <v>5.7000000000000002E-3</v>
      </c>
      <c r="AD15">
        <f t="shared" si="3"/>
        <v>0</v>
      </c>
      <c r="AE15">
        <f t="shared" si="8"/>
        <v>18.989999999999998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4.23925663104348E-7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4.23925663104348E-7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3">
        <f t="shared" si="7"/>
        <v>5.7000000000000002E-3</v>
      </c>
      <c r="AD16">
        <f t="shared" si="3"/>
        <v>0</v>
      </c>
      <c r="AE16">
        <f t="shared" si="8"/>
        <v>18.989999999999998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4.0768997167076802E-5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4.0768997167076802E-5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3">
        <f t="shared" si="7"/>
        <v>5.7000000000000002E-3</v>
      </c>
      <c r="AD17">
        <f t="shared" si="3"/>
        <v>0</v>
      </c>
      <c r="AE17">
        <f t="shared" si="8"/>
        <v>18.989999999999998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7.8312204011704405E-4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7.8312204011704405E-4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3">
        <f t="shared" si="7"/>
        <v>5.7000000000000002E-3</v>
      </c>
      <c r="AD18">
        <f t="shared" si="3"/>
        <v>0</v>
      </c>
      <c r="AE18">
        <f t="shared" si="8"/>
        <v>18.989999999999998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0.18315801663789699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0.18315801663789699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3">
        <f t="shared" si="7"/>
        <v>5.7000000000000002E-3</v>
      </c>
      <c r="AD19">
        <f t="shared" si="3"/>
        <v>0</v>
      </c>
      <c r="AE19">
        <f t="shared" si="8"/>
        <v>18.989999999999998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3">
        <f t="shared" si="7"/>
        <v>5.7000000000000002E-3</v>
      </c>
      <c r="AD20">
        <f t="shared" si="3"/>
        <v>0</v>
      </c>
      <c r="AE20">
        <f t="shared" si="8"/>
        <v>18.989999999999998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3">
        <f t="shared" si="7"/>
        <v>5.7000000000000002E-3</v>
      </c>
      <c r="AD21">
        <f t="shared" si="3"/>
        <v>0</v>
      </c>
      <c r="AE21">
        <f t="shared" si="8"/>
        <v>18.989999999999998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6.2382490171879398E-2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6.2382490171879398E-2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3">
        <f t="shared" si="7"/>
        <v>5.7000000000000002E-3</v>
      </c>
      <c r="AD22">
        <f t="shared" si="3"/>
        <v>0</v>
      </c>
      <c r="AE22">
        <f t="shared" si="8"/>
        <v>18.989999999999998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2.3356283970393499E-3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2.3356283970393499E-3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3">
        <f t="shared" si="7"/>
        <v>5.7000000000000002E-3</v>
      </c>
      <c r="AD23">
        <f t="shared" si="3"/>
        <v>0</v>
      </c>
      <c r="AE23">
        <f t="shared" si="8"/>
        <v>18.989999999999998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2.9363009756215602E-4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2.9363009756215602E-4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3">
        <f t="shared" si="7"/>
        <v>5.7000000000000002E-3</v>
      </c>
      <c r="AD24">
        <f t="shared" si="3"/>
        <v>0</v>
      </c>
      <c r="AE24">
        <f t="shared" si="8"/>
        <v>18.989999999999998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2.1337864470055801E-2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2.1337864470055801E-2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3">
        <f t="shared" si="7"/>
        <v>5.7000000000000002E-3</v>
      </c>
      <c r="AD25">
        <f t="shared" si="3"/>
        <v>0</v>
      </c>
      <c r="AE25">
        <f t="shared" si="8"/>
        <v>18.989999999999998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2.94230783018231E-2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2.94230783018231E-2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3">
        <f t="shared" si="7"/>
        <v>5.7000000000000002E-3</v>
      </c>
      <c r="AD26">
        <f t="shared" si="3"/>
        <v>0</v>
      </c>
      <c r="AE26">
        <f t="shared" si="8"/>
        <v>18.989999999999998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3">
        <f t="shared" si="7"/>
        <v>5.7000000000000002E-3</v>
      </c>
      <c r="AD27">
        <f t="shared" si="3"/>
        <v>0</v>
      </c>
      <c r="AE27">
        <f t="shared" si="8"/>
        <v>18.989999999999998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4.7166259296249999E-2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4.7166259296249999E-2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3">
        <f t="shared" si="7"/>
        <v>5.7000000000000002E-3</v>
      </c>
      <c r="AD28">
        <f t="shared" si="3"/>
        <v>0</v>
      </c>
      <c r="AE28">
        <f t="shared" si="8"/>
        <v>18.989999999999998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1.53538493802628E-3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1.53538493802628E-3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3">
        <f t="shared" si="7"/>
        <v>5.7000000000000002E-3</v>
      </c>
      <c r="AD29">
        <f t="shared" si="3"/>
        <v>0</v>
      </c>
      <c r="AE29">
        <f t="shared" si="8"/>
        <v>18.989999999999998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1.16242371972692E-5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1.16242371972692E-5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3">
        <f t="shared" si="7"/>
        <v>5.7000000000000002E-3</v>
      </c>
      <c r="AD30">
        <f t="shared" si="3"/>
        <v>0</v>
      </c>
      <c r="AE30">
        <f t="shared" si="8"/>
        <v>18.989999999999998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0.18399667247366699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0.18399667247366699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3">
        <f t="shared" si="7"/>
        <v>5.7000000000000002E-3</v>
      </c>
      <c r="AD31">
        <f t="shared" si="3"/>
        <v>0</v>
      </c>
      <c r="AE31">
        <f t="shared" si="8"/>
        <v>18.989999999999998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1.2522561608811799E-4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1.2522561608811799E-4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3">
        <f t="shared" si="7"/>
        <v>5.7000000000000002E-3</v>
      </c>
      <c r="AD32">
        <f t="shared" si="3"/>
        <v>0</v>
      </c>
      <c r="AE32">
        <f t="shared" si="8"/>
        <v>18.989999999999998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4.1775909049534196E-3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4.1775909049534196E-3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3">
        <f t="shared" si="7"/>
        <v>5.7000000000000002E-3</v>
      </c>
      <c r="AD33">
        <f t="shared" si="3"/>
        <v>0</v>
      </c>
      <c r="AE33">
        <f t="shared" si="8"/>
        <v>18.989999999999998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8.8056251308626602E-3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8.8056251308626602E-3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3">
        <f t="shared" si="7"/>
        <v>5.7000000000000002E-3</v>
      </c>
      <c r="AD34">
        <f t="shared" si="3"/>
        <v>0</v>
      </c>
      <c r="AE34">
        <f t="shared" si="8"/>
        <v>18.989999999999998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0.227439369301735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0.227439369301735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3">
        <f t="shared" si="7"/>
        <v>5.7000000000000002E-3</v>
      </c>
      <c r="AD35">
        <f t="shared" si="3"/>
        <v>0</v>
      </c>
      <c r="AE35">
        <f t="shared" si="8"/>
        <v>18.989999999999998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1.7938921979602E-2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1.7938921979602E-2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3">
        <f t="shared" si="7"/>
        <v>5.7000000000000002E-3</v>
      </c>
      <c r="AD36">
        <f t="shared" si="3"/>
        <v>0</v>
      </c>
      <c r="AE36">
        <f t="shared" si="8"/>
        <v>18.989999999999998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0.16207646829844299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0.16207646829844299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3">
        <f t="shared" si="7"/>
        <v>5.7000000000000002E-3</v>
      </c>
      <c r="AD37">
        <f t="shared" si="3"/>
        <v>0</v>
      </c>
      <c r="AE37">
        <f t="shared" si="8"/>
        <v>18.989999999999998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0.247905113403285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0.247905113403285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3">
        <f t="shared" si="7"/>
        <v>5.7000000000000002E-3</v>
      </c>
      <c r="AD38">
        <f t="shared" si="3"/>
        <v>0</v>
      </c>
      <c r="AE38">
        <f t="shared" si="8"/>
        <v>18.989999999999998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9.7657189007775095E-3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9.7657189007775095E-3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3">
        <f t="shared" si="7"/>
        <v>5.7000000000000002E-3</v>
      </c>
      <c r="AD39">
        <f t="shared" si="3"/>
        <v>0</v>
      </c>
      <c r="AE39">
        <f t="shared" si="8"/>
        <v>18.989999999999998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0.470096347751844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0.470096347751844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3">
        <f t="shared" si="7"/>
        <v>5.7000000000000002E-3</v>
      </c>
      <c r="AD40">
        <f t="shared" si="3"/>
        <v>0</v>
      </c>
      <c r="AE40">
        <f t="shared" si="8"/>
        <v>18.989999999999998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0.19680800363300599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0.19680800363300599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3">
        <f t="shared" si="7"/>
        <v>5.7000000000000002E-3</v>
      </c>
      <c r="AD41">
        <f t="shared" si="3"/>
        <v>0</v>
      </c>
      <c r="AE41">
        <f t="shared" si="8"/>
        <v>18.989999999999998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1.7098443056169199E-2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1.7098443056169199E-2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3">
        <f t="shared" si="7"/>
        <v>5.7000000000000002E-3</v>
      </c>
      <c r="AD42">
        <f t="shared" si="3"/>
        <v>0</v>
      </c>
      <c r="AE42">
        <f t="shared" si="8"/>
        <v>18.989999999999998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6.7272457944261201E-3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6.7272457944261201E-3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3">
        <f t="shared" si="7"/>
        <v>5.7000000000000002E-3</v>
      </c>
      <c r="AD43">
        <f t="shared" si="3"/>
        <v>0</v>
      </c>
      <c r="AE43">
        <f t="shared" si="8"/>
        <v>18.989999999999998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0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3">
        <f t="shared" si="7"/>
        <v>5.7000000000000002E-3</v>
      </c>
      <c r="AD44">
        <f t="shared" si="3"/>
        <v>0</v>
      </c>
      <c r="AE44">
        <f t="shared" si="8"/>
        <v>18.989999999999998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2.2005998928665799E-2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2.2005998928665799E-2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3">
        <f t="shared" si="7"/>
        <v>5.7000000000000002E-3</v>
      </c>
      <c r="AD45">
        <f t="shared" si="3"/>
        <v>0</v>
      </c>
      <c r="AE45">
        <f t="shared" si="8"/>
        <v>18.989999999999998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0.19398749243702301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0.19398749243702301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3">
        <f t="shared" si="7"/>
        <v>5.7000000000000002E-3</v>
      </c>
      <c r="AD46">
        <f t="shared" si="3"/>
        <v>0</v>
      </c>
      <c r="AE46">
        <f t="shared" si="8"/>
        <v>18.989999999999998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3.50103044978981E-3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3.50103044978981E-3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3">
        <f t="shared" si="7"/>
        <v>5.7000000000000002E-3</v>
      </c>
      <c r="AD47">
        <f t="shared" si="3"/>
        <v>0</v>
      </c>
      <c r="AE47">
        <f t="shared" si="8"/>
        <v>18.989999999999998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6.3905440210595601E-3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6.3905440210595601E-3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3">
        <f t="shared" si="7"/>
        <v>5.7000000000000002E-3</v>
      </c>
      <c r="AD48">
        <f t="shared" si="3"/>
        <v>0</v>
      </c>
      <c r="AE48">
        <f t="shared" si="8"/>
        <v>18.989999999999998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0.70410038849453604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0.70410038849453604</v>
      </c>
      <c r="Y49" s="2">
        <f t="shared" si="2"/>
        <v>0.70410038849453604</v>
      </c>
      <c r="Z49" s="2" t="str">
        <f>IF(Y49&gt;$W$1,HLOOKUP(Y49,B49:$U$1609,ROW($B$1610)-ROW($A49),FALSE),0)</f>
        <v>P_OL7</v>
      </c>
      <c r="AA49" s="2">
        <f t="shared" si="0"/>
        <v>0.32499999999999996</v>
      </c>
      <c r="AB49" s="2">
        <f>VLOOKUP(A49,segment2_SB_quantity!$A$2:$B$1922,2,FALSE)</f>
        <v>86</v>
      </c>
      <c r="AC49" s="3">
        <f t="shared" si="7"/>
        <v>5.7000000000000002E-3</v>
      </c>
      <c r="AD49">
        <f t="shared" si="3"/>
        <v>0.49020000000000002</v>
      </c>
      <c r="AE49">
        <f t="shared" si="8"/>
        <v>18.989999999999998</v>
      </c>
      <c r="AF49" s="2">
        <f t="shared" si="4"/>
        <v>9.3088979999999992</v>
      </c>
      <c r="AG49" s="2">
        <f t="shared" si="5"/>
        <v>3.0253918499999992</v>
      </c>
      <c r="AH49" s="1">
        <f t="shared" si="6"/>
        <v>3.0769230769230775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1.9436925419269402E-24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1.9436925419269402E-24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3">
        <f t="shared" si="7"/>
        <v>5.7000000000000002E-3</v>
      </c>
      <c r="AD50">
        <f t="shared" si="3"/>
        <v>0</v>
      </c>
      <c r="AE50">
        <f t="shared" si="8"/>
        <v>18.989999999999998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0.26442546861697003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0.26442546861697003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3">
        <f t="shared" si="7"/>
        <v>5.7000000000000002E-3</v>
      </c>
      <c r="AD51">
        <f t="shared" si="3"/>
        <v>0</v>
      </c>
      <c r="AE51">
        <f t="shared" si="8"/>
        <v>18.989999999999998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3">
        <f t="shared" si="7"/>
        <v>5.7000000000000002E-3</v>
      </c>
      <c r="AD52">
        <f t="shared" si="3"/>
        <v>0</v>
      </c>
      <c r="AE52">
        <f t="shared" si="8"/>
        <v>18.989999999999998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0.35287383988403898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0.35287383988403898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3">
        <f t="shared" si="7"/>
        <v>5.7000000000000002E-3</v>
      </c>
      <c r="AD53">
        <f t="shared" si="3"/>
        <v>0</v>
      </c>
      <c r="AE53">
        <f t="shared" si="8"/>
        <v>18.989999999999998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1.3196926561337E-3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1.3196926561337E-3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3">
        <f t="shared" si="7"/>
        <v>5.7000000000000002E-3</v>
      </c>
      <c r="AD54">
        <f t="shared" si="3"/>
        <v>0</v>
      </c>
      <c r="AE54">
        <f t="shared" si="8"/>
        <v>18.989999999999998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3.8452848235087E-4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3.8452848235087E-4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3">
        <f t="shared" si="7"/>
        <v>5.7000000000000002E-3</v>
      </c>
      <c r="AD55">
        <f t="shared" si="3"/>
        <v>0</v>
      </c>
      <c r="AE55">
        <f t="shared" si="8"/>
        <v>18.989999999999998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3">
        <f t="shared" si="7"/>
        <v>5.7000000000000002E-3</v>
      </c>
      <c r="AD56">
        <f t="shared" si="3"/>
        <v>0</v>
      </c>
      <c r="AE56">
        <f t="shared" si="8"/>
        <v>18.989999999999998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8.4597030924787902E-17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8.4597030924787902E-17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3">
        <f t="shared" si="7"/>
        <v>5.7000000000000002E-3</v>
      </c>
      <c r="AD57">
        <f t="shared" si="3"/>
        <v>0</v>
      </c>
      <c r="AE57">
        <f t="shared" si="8"/>
        <v>18.989999999999998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0.15286790263267699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0.15286790263267699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3">
        <f t="shared" si="7"/>
        <v>5.7000000000000002E-3</v>
      </c>
      <c r="AD58">
        <f t="shared" si="3"/>
        <v>0</v>
      </c>
      <c r="AE58">
        <f t="shared" si="8"/>
        <v>18.989999999999998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3">
        <f t="shared" si="7"/>
        <v>5.7000000000000002E-3</v>
      </c>
      <c r="AD59">
        <f t="shared" si="3"/>
        <v>0</v>
      </c>
      <c r="AE59">
        <f t="shared" si="8"/>
        <v>18.989999999999998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1.39837915202038E-7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1.39837915202038E-7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3">
        <f t="shared" si="7"/>
        <v>5.7000000000000002E-3</v>
      </c>
      <c r="AD60">
        <f t="shared" si="3"/>
        <v>0</v>
      </c>
      <c r="AE60">
        <f t="shared" si="8"/>
        <v>18.989999999999998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3">
        <f t="shared" si="7"/>
        <v>5.7000000000000002E-3</v>
      </c>
      <c r="AD61">
        <f t="shared" si="3"/>
        <v>0</v>
      </c>
      <c r="AE61">
        <f t="shared" si="8"/>
        <v>18.989999999999998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4.3351679907242104E-6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4.3351679907242104E-6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3">
        <f t="shared" si="7"/>
        <v>5.7000000000000002E-3</v>
      </c>
      <c r="AD62">
        <f t="shared" si="3"/>
        <v>0</v>
      </c>
      <c r="AE62">
        <f t="shared" si="8"/>
        <v>18.989999999999998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3">
        <f t="shared" si="7"/>
        <v>5.7000000000000002E-3</v>
      </c>
      <c r="AD63">
        <f t="shared" si="3"/>
        <v>0</v>
      </c>
      <c r="AE63">
        <f t="shared" si="8"/>
        <v>18.989999999999998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0.18502859929308699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0.18502859929308699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3">
        <f t="shared" si="7"/>
        <v>5.7000000000000002E-3</v>
      </c>
      <c r="AD64">
        <f t="shared" si="3"/>
        <v>0</v>
      </c>
      <c r="AE64">
        <f t="shared" si="8"/>
        <v>18.989999999999998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5.44679013251429E-94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5.44679013251429E-94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3">
        <f t="shared" si="7"/>
        <v>5.7000000000000002E-3</v>
      </c>
      <c r="AD65">
        <f t="shared" si="3"/>
        <v>0</v>
      </c>
      <c r="AE65">
        <f t="shared" si="8"/>
        <v>18.989999999999998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5.5144184238480699E-2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5.5144184238480699E-2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3">
        <f t="shared" si="7"/>
        <v>5.7000000000000002E-3</v>
      </c>
      <c r="AD66">
        <f t="shared" si="3"/>
        <v>0</v>
      </c>
      <c r="AE66">
        <f t="shared" si="8"/>
        <v>18.989999999999998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0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3">
        <f t="shared" si="7"/>
        <v>5.7000000000000002E-3</v>
      </c>
      <c r="AD67">
        <f t="shared" ref="AD67:AD130" si="12">IF(AA67&gt;0,AB67*AC67,0)</f>
        <v>0</v>
      </c>
      <c r="AE67">
        <f t="shared" si="8"/>
        <v>18.989999999999998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0.36307574741901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0.36307574741901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3">
        <f t="shared" ref="AC68:AC131" si="16">AC67</f>
        <v>5.7000000000000002E-3</v>
      </c>
      <c r="AD68">
        <f t="shared" si="12"/>
        <v>0</v>
      </c>
      <c r="AE68">
        <f t="shared" ref="AE68:AE131" si="17">AE67</f>
        <v>18.989999999999998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3">
        <f t="shared" si="16"/>
        <v>5.7000000000000002E-3</v>
      </c>
      <c r="AD69">
        <f t="shared" si="12"/>
        <v>0</v>
      </c>
      <c r="AE69">
        <f t="shared" si="17"/>
        <v>18.989999999999998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1.1885537869612699E-2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1.1885537869612699E-2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3">
        <f t="shared" si="16"/>
        <v>5.7000000000000002E-3</v>
      </c>
      <c r="AD70">
        <f t="shared" si="12"/>
        <v>0</v>
      </c>
      <c r="AE70">
        <f t="shared" si="17"/>
        <v>18.989999999999998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6.4988826681883993E-2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6.4988826681883993E-2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3">
        <f t="shared" si="16"/>
        <v>5.7000000000000002E-3</v>
      </c>
      <c r="AD71">
        <f t="shared" si="12"/>
        <v>0</v>
      </c>
      <c r="AE71">
        <f t="shared" si="17"/>
        <v>18.989999999999998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0.47955700033036103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0.47955700033036103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3">
        <f t="shared" si="16"/>
        <v>5.7000000000000002E-3</v>
      </c>
      <c r="AD72">
        <f t="shared" si="12"/>
        <v>0</v>
      </c>
      <c r="AE72">
        <f t="shared" si="17"/>
        <v>18.989999999999998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3">
        <f t="shared" si="16"/>
        <v>5.7000000000000002E-3</v>
      </c>
      <c r="AD73">
        <f t="shared" si="12"/>
        <v>0</v>
      </c>
      <c r="AE73">
        <f t="shared" si="17"/>
        <v>18.989999999999998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1.81745352693071E-2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1.81745352693071E-2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3">
        <f t="shared" si="16"/>
        <v>5.7000000000000002E-3</v>
      </c>
      <c r="AD74">
        <f t="shared" si="12"/>
        <v>0</v>
      </c>
      <c r="AE74">
        <f t="shared" si="17"/>
        <v>18.989999999999998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0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3">
        <f t="shared" si="16"/>
        <v>5.7000000000000002E-3</v>
      </c>
      <c r="AD75">
        <f t="shared" si="12"/>
        <v>0</v>
      </c>
      <c r="AE75">
        <f t="shared" si="17"/>
        <v>18.989999999999998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7.4739625462411701E-3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7.4739625462411701E-3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3">
        <f t="shared" si="16"/>
        <v>5.7000000000000002E-3</v>
      </c>
      <c r="AD76">
        <f t="shared" si="12"/>
        <v>0</v>
      </c>
      <c r="AE76">
        <f t="shared" si="17"/>
        <v>18.989999999999998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1.3229551530882001E-2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1.3229551530882001E-2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3">
        <f t="shared" si="16"/>
        <v>5.7000000000000002E-3</v>
      </c>
      <c r="AD77">
        <f t="shared" si="12"/>
        <v>0</v>
      </c>
      <c r="AE77">
        <f t="shared" si="17"/>
        <v>18.989999999999998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3">
        <f t="shared" si="16"/>
        <v>5.7000000000000002E-3</v>
      </c>
      <c r="AD78">
        <f t="shared" si="12"/>
        <v>0</v>
      </c>
      <c r="AE78">
        <f t="shared" si="17"/>
        <v>18.989999999999998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4.64260645080815E-7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4.64260645080815E-7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3">
        <f t="shared" si="16"/>
        <v>5.7000000000000002E-3</v>
      </c>
      <c r="AD79">
        <f t="shared" si="12"/>
        <v>0</v>
      </c>
      <c r="AE79">
        <f t="shared" si="17"/>
        <v>18.989999999999998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0.213992537183504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0.213992537183504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3">
        <f t="shared" si="16"/>
        <v>5.7000000000000002E-3</v>
      </c>
      <c r="AD80">
        <f t="shared" si="12"/>
        <v>0</v>
      </c>
      <c r="AE80">
        <f t="shared" si="17"/>
        <v>18.989999999999998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5.0903475891829399E-4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5.0903475891829399E-4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3">
        <f t="shared" si="16"/>
        <v>5.7000000000000002E-3</v>
      </c>
      <c r="AD81">
        <f t="shared" si="12"/>
        <v>0</v>
      </c>
      <c r="AE81">
        <f t="shared" si="17"/>
        <v>18.989999999999998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0.122240120422923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0.122240120422923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3">
        <f t="shared" si="16"/>
        <v>5.7000000000000002E-3</v>
      </c>
      <c r="AD82">
        <f t="shared" si="12"/>
        <v>0</v>
      </c>
      <c r="AE82">
        <f t="shared" si="17"/>
        <v>18.989999999999998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3">
        <f t="shared" si="16"/>
        <v>5.7000000000000002E-3</v>
      </c>
      <c r="AD83">
        <f t="shared" si="12"/>
        <v>0</v>
      </c>
      <c r="AE83">
        <f t="shared" si="17"/>
        <v>18.989999999999998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3">
        <f t="shared" si="16"/>
        <v>5.7000000000000002E-3</v>
      </c>
      <c r="AD84">
        <f t="shared" si="12"/>
        <v>0</v>
      </c>
      <c r="AE84">
        <f t="shared" si="17"/>
        <v>18.989999999999998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9.3966977070117398E-3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9.3966977070117398E-3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3">
        <f t="shared" si="16"/>
        <v>5.7000000000000002E-3</v>
      </c>
      <c r="AD85">
        <f t="shared" si="12"/>
        <v>0</v>
      </c>
      <c r="AE85">
        <f t="shared" si="17"/>
        <v>18.989999999999998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0.194635183455864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0.194635183455864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3">
        <f t="shared" si="16"/>
        <v>5.7000000000000002E-3</v>
      </c>
      <c r="AD86">
        <f t="shared" si="12"/>
        <v>0</v>
      </c>
      <c r="AE86">
        <f t="shared" si="17"/>
        <v>18.989999999999998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4.5083136506935598E-8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4.5083136506935598E-8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3">
        <f t="shared" si="16"/>
        <v>5.7000000000000002E-3</v>
      </c>
      <c r="AD87">
        <f t="shared" si="12"/>
        <v>0</v>
      </c>
      <c r="AE87">
        <f t="shared" si="17"/>
        <v>18.989999999999998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0.13194196096990099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0.13194196096990099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3">
        <f t="shared" si="16"/>
        <v>5.7000000000000002E-3</v>
      </c>
      <c r="AD88">
        <f t="shared" si="12"/>
        <v>0</v>
      </c>
      <c r="AE88">
        <f t="shared" si="17"/>
        <v>18.989999999999998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0.12929532500822499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0.12929532500822499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3">
        <f t="shared" si="16"/>
        <v>5.7000000000000002E-3</v>
      </c>
      <c r="AD89">
        <f t="shared" si="12"/>
        <v>0</v>
      </c>
      <c r="AE89">
        <f t="shared" si="17"/>
        <v>18.989999999999998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0.28334693587819199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0.28334693587819199</v>
      </c>
      <c r="Y90" s="2">
        <f t="shared" si="11"/>
        <v>0</v>
      </c>
      <c r="Z90" s="2">
        <f>IF(Y90&gt;$W$1,HLOOKUP(Y90,B90:$U$1609,ROW($B$1610)-ROW($A90),FALSE),0)</f>
        <v>0</v>
      </c>
      <c r="AA90" s="2">
        <f t="shared" si="9"/>
        <v>0</v>
      </c>
      <c r="AB90" s="2">
        <f>VLOOKUP(A90,segment2_SB_quantity!$A$2:$B$1922,2,FALSE)</f>
        <v>186</v>
      </c>
      <c r="AC90" s="3">
        <f t="shared" si="16"/>
        <v>5.7000000000000002E-3</v>
      </c>
      <c r="AD90">
        <f t="shared" si="12"/>
        <v>0</v>
      </c>
      <c r="AE90">
        <f t="shared" si="17"/>
        <v>18.989999999999998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6.9119572953514697E-3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6.9119572953514697E-3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3">
        <f t="shared" si="16"/>
        <v>5.7000000000000002E-3</v>
      </c>
      <c r="AD91">
        <f t="shared" si="12"/>
        <v>0</v>
      </c>
      <c r="AE91">
        <f t="shared" si="17"/>
        <v>18.989999999999998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2.9372416767366302E-4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2.9372416767366302E-4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3">
        <f t="shared" si="16"/>
        <v>5.7000000000000002E-3</v>
      </c>
      <c r="AD92">
        <f t="shared" si="12"/>
        <v>0</v>
      </c>
      <c r="AE92">
        <f t="shared" si="17"/>
        <v>18.989999999999998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9.5398053675869394E-18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9.5398053675869394E-18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3">
        <f t="shared" si="16"/>
        <v>5.7000000000000002E-3</v>
      </c>
      <c r="AD93">
        <f t="shared" si="12"/>
        <v>0</v>
      </c>
      <c r="AE93">
        <f t="shared" si="17"/>
        <v>18.989999999999998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0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3">
        <f t="shared" si="16"/>
        <v>5.7000000000000002E-3</v>
      </c>
      <c r="AD94">
        <f t="shared" si="12"/>
        <v>0</v>
      </c>
      <c r="AE94">
        <f t="shared" si="17"/>
        <v>18.989999999999998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</v>
      </c>
      <c r="Y95" s="2">
        <f t="shared" si="11"/>
        <v>0</v>
      </c>
      <c r="Z95" s="2">
        <f>IF(Y95&gt;$W$1,HLOOKUP(Y95,B95:$U$1609,ROW($B$1610)-ROW($A95),FALSE),0)</f>
        <v>0</v>
      </c>
      <c r="AA95" s="2">
        <f t="shared" si="9"/>
        <v>0</v>
      </c>
      <c r="AB95" s="2">
        <f>VLOOKUP(A95,segment2_SB_quantity!$A$2:$B$1922,2,FALSE)</f>
        <v>3</v>
      </c>
      <c r="AC95" s="3">
        <f t="shared" si="16"/>
        <v>5.7000000000000002E-3</v>
      </c>
      <c r="AD95">
        <f t="shared" si="12"/>
        <v>0</v>
      </c>
      <c r="AE95">
        <f t="shared" si="17"/>
        <v>18.989999999999998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0.37192869127302203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0.37192869127302203</v>
      </c>
      <c r="Y96" s="2">
        <f t="shared" si="11"/>
        <v>0</v>
      </c>
      <c r="Z96" s="2">
        <f>IF(Y96&gt;$W$1,HLOOKUP(Y96,B96:$U$1609,ROW($B$1610)-ROW($A96),FALSE),0)</f>
        <v>0</v>
      </c>
      <c r="AA96" s="2">
        <f t="shared" si="9"/>
        <v>0</v>
      </c>
      <c r="AB96" s="2">
        <f>VLOOKUP(A96,segment2_SB_quantity!$A$2:$B$1922,2,FALSE)</f>
        <v>61</v>
      </c>
      <c r="AC96" s="3">
        <f t="shared" si="16"/>
        <v>5.7000000000000002E-3</v>
      </c>
      <c r="AD96">
        <f t="shared" si="12"/>
        <v>0</v>
      </c>
      <c r="AE96">
        <f t="shared" si="17"/>
        <v>18.989999999999998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0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3">
        <f t="shared" si="16"/>
        <v>5.7000000000000002E-3</v>
      </c>
      <c r="AD97">
        <f t="shared" si="12"/>
        <v>0</v>
      </c>
      <c r="AE97">
        <f t="shared" si="17"/>
        <v>18.989999999999998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2.8738235832829698E-3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2.8738235832829698E-3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3">
        <f t="shared" si="16"/>
        <v>5.7000000000000002E-3</v>
      </c>
      <c r="AD98">
        <f t="shared" si="12"/>
        <v>0</v>
      </c>
      <c r="AE98">
        <f t="shared" si="17"/>
        <v>18.989999999999998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1.35080507942931E-3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1.35080507942931E-3</v>
      </c>
      <c r="Y99" s="2">
        <f t="shared" si="11"/>
        <v>0</v>
      </c>
      <c r="Z99" s="2">
        <f>IF(Y99&gt;$W$1,HLOOKUP(Y99,B99:$U$1609,ROW($B$1610)-ROW($A99),FALSE),0)</f>
        <v>0</v>
      </c>
      <c r="AA99" s="2">
        <f t="shared" si="9"/>
        <v>0</v>
      </c>
      <c r="AB99" s="2">
        <f>VLOOKUP(A99,segment2_SB_quantity!$A$2:$B$1922,2,FALSE)</f>
        <v>13</v>
      </c>
      <c r="AC99" s="3">
        <f t="shared" si="16"/>
        <v>5.7000000000000002E-3</v>
      </c>
      <c r="AD99">
        <f t="shared" si="12"/>
        <v>0</v>
      </c>
      <c r="AE99">
        <f t="shared" si="17"/>
        <v>18.989999999999998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1.9646771965782302E-2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1.9646771965782302E-2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3">
        <f t="shared" si="16"/>
        <v>5.7000000000000002E-3</v>
      </c>
      <c r="AD100">
        <f t="shared" si="12"/>
        <v>0</v>
      </c>
      <c r="AE100">
        <f t="shared" si="17"/>
        <v>18.989999999999998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5.1728541455938904E-3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5.1728541455938904E-3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3">
        <f t="shared" si="16"/>
        <v>5.7000000000000002E-3</v>
      </c>
      <c r="AD101">
        <f t="shared" si="12"/>
        <v>0</v>
      </c>
      <c r="AE101">
        <f t="shared" si="17"/>
        <v>18.989999999999998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5.3636116106003601E-3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5.3636116106003601E-3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3">
        <f t="shared" si="16"/>
        <v>5.7000000000000002E-3</v>
      </c>
      <c r="AD102">
        <f t="shared" si="12"/>
        <v>0</v>
      </c>
      <c r="AE102">
        <f t="shared" si="17"/>
        <v>18.989999999999998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IF(Y103&gt;$W$1,HLOOKUP(Y103,B103:$U$1609,ROW($B$1610)-ROW($A103),FALSE),0)</f>
        <v>0</v>
      </c>
      <c r="AA103" s="2">
        <f t="shared" si="9"/>
        <v>0</v>
      </c>
      <c r="AB103" s="2">
        <f>VLOOKUP(A103,segment2_SB_quantity!$A$2:$B$1922,2,FALSE)</f>
        <v>1</v>
      </c>
      <c r="AC103" s="3">
        <f t="shared" si="16"/>
        <v>5.7000000000000002E-3</v>
      </c>
      <c r="AD103">
        <f t="shared" si="12"/>
        <v>0</v>
      </c>
      <c r="AE103">
        <f t="shared" si="17"/>
        <v>18.989999999999998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3.48320450971618E-6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3.48320450971618E-6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3">
        <f t="shared" si="16"/>
        <v>5.7000000000000002E-3</v>
      </c>
      <c r="AD104">
        <f t="shared" si="12"/>
        <v>0</v>
      </c>
      <c r="AE104">
        <f t="shared" si="17"/>
        <v>18.989999999999998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0.25420894351618001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0.25420894351618001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3">
        <f t="shared" si="16"/>
        <v>5.7000000000000002E-3</v>
      </c>
      <c r="AD105">
        <f t="shared" si="12"/>
        <v>0</v>
      </c>
      <c r="AE105">
        <f t="shared" si="17"/>
        <v>18.989999999999998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4.4211746620059798E-2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4.4211746620059798E-2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3">
        <f t="shared" si="16"/>
        <v>5.7000000000000002E-3</v>
      </c>
      <c r="AD106">
        <f t="shared" si="12"/>
        <v>0</v>
      </c>
      <c r="AE106">
        <f t="shared" si="17"/>
        <v>18.989999999999998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5.5617591466841101E-2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5.5617591466841101E-2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3">
        <f t="shared" si="16"/>
        <v>5.7000000000000002E-3</v>
      </c>
      <c r="AD107">
        <f t="shared" si="12"/>
        <v>0</v>
      </c>
      <c r="AE107">
        <f t="shared" si="17"/>
        <v>18.989999999999998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3">
        <f t="shared" si="16"/>
        <v>5.7000000000000002E-3</v>
      </c>
      <c r="AD108">
        <f t="shared" si="12"/>
        <v>0</v>
      </c>
      <c r="AE108">
        <f t="shared" si="17"/>
        <v>18.989999999999998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1.1078616206489199E-6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1.1078616206489199E-6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3">
        <f t="shared" si="16"/>
        <v>5.7000000000000002E-3</v>
      </c>
      <c r="AD109">
        <f t="shared" si="12"/>
        <v>0</v>
      </c>
      <c r="AE109">
        <f t="shared" si="17"/>
        <v>18.989999999999998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2.2954462125636902E-3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2.2954462125636902E-3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3">
        <f t="shared" si="16"/>
        <v>5.7000000000000002E-3</v>
      </c>
      <c r="AD110">
        <f t="shared" si="12"/>
        <v>0</v>
      </c>
      <c r="AE110">
        <f t="shared" si="17"/>
        <v>18.989999999999998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6.4257523834795396E-3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6.4257523834795396E-3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3">
        <f t="shared" si="16"/>
        <v>5.7000000000000002E-3</v>
      </c>
      <c r="AD111">
        <f t="shared" si="12"/>
        <v>0</v>
      </c>
      <c r="AE111">
        <f t="shared" si="17"/>
        <v>18.989999999999998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4.7087030139047303E-2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4.7087030139047303E-2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3">
        <f t="shared" si="16"/>
        <v>5.7000000000000002E-3</v>
      </c>
      <c r="AD112">
        <f t="shared" si="12"/>
        <v>0</v>
      </c>
      <c r="AE112">
        <f t="shared" si="17"/>
        <v>18.989999999999998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1.10584696255613E-12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1.10584696255613E-12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3">
        <f t="shared" si="16"/>
        <v>5.7000000000000002E-3</v>
      </c>
      <c r="AD113">
        <f t="shared" si="12"/>
        <v>0</v>
      </c>
      <c r="AE113">
        <f t="shared" si="17"/>
        <v>18.989999999999998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2.0281557825408799E-2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2.0281557825408799E-2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3">
        <f t="shared" si="16"/>
        <v>5.7000000000000002E-3</v>
      </c>
      <c r="AD114">
        <f t="shared" si="12"/>
        <v>0</v>
      </c>
      <c r="AE114">
        <f t="shared" si="17"/>
        <v>18.989999999999998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0.12525990407576501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0.12525990407576501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3">
        <f t="shared" si="16"/>
        <v>5.7000000000000002E-3</v>
      </c>
      <c r="AD115">
        <f t="shared" si="12"/>
        <v>0</v>
      </c>
      <c r="AE115">
        <f t="shared" si="17"/>
        <v>18.989999999999998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2.6965696594663901E-12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2.6965696594663901E-12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3">
        <f t="shared" si="16"/>
        <v>5.7000000000000002E-3</v>
      </c>
      <c r="AD116">
        <f t="shared" si="12"/>
        <v>0</v>
      </c>
      <c r="AE116">
        <f t="shared" si="17"/>
        <v>18.989999999999998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0.23111369063826601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0.23111369063826601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3">
        <f t="shared" si="16"/>
        <v>5.7000000000000002E-3</v>
      </c>
      <c r="AD117">
        <f t="shared" si="12"/>
        <v>0</v>
      </c>
      <c r="AE117">
        <f t="shared" si="17"/>
        <v>18.989999999999998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0.19658362509960201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0.19658362509960201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3">
        <f t="shared" si="16"/>
        <v>5.7000000000000002E-3</v>
      </c>
      <c r="AD118">
        <f t="shared" si="12"/>
        <v>0</v>
      </c>
      <c r="AE118">
        <f t="shared" si="17"/>
        <v>18.989999999999998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1.49272558712466E-6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1.49272558712466E-6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3">
        <f t="shared" si="16"/>
        <v>5.7000000000000002E-3</v>
      </c>
      <c r="AD119">
        <f t="shared" si="12"/>
        <v>0</v>
      </c>
      <c r="AE119">
        <f t="shared" si="17"/>
        <v>18.989999999999998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7.5213385069072699E-10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7.5213385069072699E-10</v>
      </c>
      <c r="Y120" s="2">
        <f t="shared" si="11"/>
        <v>0</v>
      </c>
      <c r="Z120" s="2">
        <f>IF(Y120&gt;$W$1,HLOOKUP(Y120,B120:$U$1609,ROW($B$1610)-ROW($A120),FALSE),0)</f>
        <v>0</v>
      </c>
      <c r="AA120" s="2">
        <f t="shared" si="9"/>
        <v>0</v>
      </c>
      <c r="AB120" s="2">
        <f>VLOOKUP(A120,segment2_SB_quantity!$A$2:$B$1922,2,FALSE)</f>
        <v>11</v>
      </c>
      <c r="AC120" s="3">
        <f t="shared" si="16"/>
        <v>5.7000000000000002E-3</v>
      </c>
      <c r="AD120">
        <f t="shared" si="12"/>
        <v>0</v>
      </c>
      <c r="AE120">
        <f t="shared" si="17"/>
        <v>18.989999999999998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0.26849042672164097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0.26849042672164097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3">
        <f t="shared" si="16"/>
        <v>5.7000000000000002E-3</v>
      </c>
      <c r="AD121">
        <f t="shared" si="12"/>
        <v>0</v>
      </c>
      <c r="AE121">
        <f t="shared" si="17"/>
        <v>18.989999999999998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5.3268107433326099E-2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5.3268107433326099E-2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3">
        <f t="shared" si="16"/>
        <v>5.7000000000000002E-3</v>
      </c>
      <c r="AD122">
        <f t="shared" si="12"/>
        <v>0</v>
      </c>
      <c r="AE122">
        <f t="shared" si="17"/>
        <v>18.989999999999998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8.27808954230273E-5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8.27808954230273E-5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3">
        <f t="shared" si="16"/>
        <v>5.7000000000000002E-3</v>
      </c>
      <c r="AD123">
        <f t="shared" si="12"/>
        <v>0</v>
      </c>
      <c r="AE123">
        <f t="shared" si="17"/>
        <v>18.989999999999998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8.2472387628065102E-32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8.2472387628065102E-32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3">
        <f t="shared" si="16"/>
        <v>5.7000000000000002E-3</v>
      </c>
      <c r="AD124">
        <f t="shared" si="12"/>
        <v>0</v>
      </c>
      <c r="AE124">
        <f t="shared" si="17"/>
        <v>18.989999999999998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6.4569036144913201E-131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6.4569036144913201E-131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3">
        <f t="shared" si="16"/>
        <v>5.7000000000000002E-3</v>
      </c>
      <c r="AD125">
        <f t="shared" si="12"/>
        <v>0</v>
      </c>
      <c r="AE125">
        <f t="shared" si="17"/>
        <v>18.989999999999998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0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3">
        <f t="shared" si="16"/>
        <v>5.7000000000000002E-3</v>
      </c>
      <c r="AD126">
        <f t="shared" si="12"/>
        <v>0</v>
      </c>
      <c r="AE126">
        <f t="shared" si="17"/>
        <v>18.989999999999998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7.2917244737110498E-3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7.2917244737110498E-3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3">
        <f t="shared" si="16"/>
        <v>5.7000000000000002E-3</v>
      </c>
      <c r="AD127">
        <f t="shared" si="12"/>
        <v>0</v>
      </c>
      <c r="AE127">
        <f t="shared" si="17"/>
        <v>18.989999999999998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1.23968596004808E-2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1.23968596004808E-2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3">
        <f t="shared" si="16"/>
        <v>5.7000000000000002E-3</v>
      </c>
      <c r="AD128">
        <f t="shared" si="12"/>
        <v>0</v>
      </c>
      <c r="AE128">
        <f t="shared" si="17"/>
        <v>18.989999999999998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2.17594156556058E-2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2.17594156556058E-2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3">
        <f t="shared" si="16"/>
        <v>5.7000000000000002E-3</v>
      </c>
      <c r="AD129">
        <f t="shared" si="12"/>
        <v>0</v>
      </c>
      <c r="AE129">
        <f t="shared" si="17"/>
        <v>18.989999999999998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0.16826157553073301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0.16826157553073301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3">
        <f t="shared" si="16"/>
        <v>5.7000000000000002E-3</v>
      </c>
      <c r="AD130">
        <f t="shared" si="12"/>
        <v>0</v>
      </c>
      <c r="AE130">
        <f t="shared" si="17"/>
        <v>18.989999999999998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0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3">
        <f t="shared" si="16"/>
        <v>5.7000000000000002E-3</v>
      </c>
      <c r="AD131">
        <f t="shared" ref="AD131:AD194" si="21">IF(AA131&gt;0,AB131*AC131,0)</f>
        <v>0</v>
      </c>
      <c r="AE131">
        <f t="shared" si="17"/>
        <v>18.989999999999998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5.1808772782204797E-2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5.1808772782204797E-2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3">
        <f t="shared" ref="AC132:AC195" si="25">AC131</f>
        <v>5.7000000000000002E-3</v>
      </c>
      <c r="AD132">
        <f t="shared" si="21"/>
        <v>0</v>
      </c>
      <c r="AE132">
        <f t="shared" ref="AE132:AE195" si="26">AE131</f>
        <v>18.989999999999998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2.1203005625400901E-4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2.1203005625400901E-4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3">
        <f t="shared" si="25"/>
        <v>5.7000000000000002E-3</v>
      </c>
      <c r="AD133">
        <f t="shared" si="21"/>
        <v>0</v>
      </c>
      <c r="AE133">
        <f t="shared" si="26"/>
        <v>18.989999999999998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1.67954423898535E-3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1.67954423898535E-3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3">
        <f t="shared" si="25"/>
        <v>5.7000000000000002E-3</v>
      </c>
      <c r="AD134">
        <f t="shared" si="21"/>
        <v>0</v>
      </c>
      <c r="AE134">
        <f t="shared" si="26"/>
        <v>18.989999999999998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6.1346374046811099E-2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6.1346374046811099E-2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3">
        <f t="shared" si="25"/>
        <v>5.7000000000000002E-3</v>
      </c>
      <c r="AD135">
        <f t="shared" si="21"/>
        <v>0</v>
      </c>
      <c r="AE135">
        <f t="shared" si="26"/>
        <v>18.989999999999998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6.8944785945962303E-2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6.8944785945962303E-2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3">
        <f t="shared" si="25"/>
        <v>5.7000000000000002E-3</v>
      </c>
      <c r="AD136">
        <f t="shared" si="21"/>
        <v>0</v>
      </c>
      <c r="AE136">
        <f t="shared" si="26"/>
        <v>18.989999999999998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0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3">
        <f t="shared" si="25"/>
        <v>5.7000000000000002E-3</v>
      </c>
      <c r="AD137">
        <f t="shared" si="21"/>
        <v>0</v>
      </c>
      <c r="AE137">
        <f t="shared" si="26"/>
        <v>18.989999999999998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6.2364065314963801E-2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6.2364065314963801E-2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3">
        <f t="shared" si="25"/>
        <v>5.7000000000000002E-3</v>
      </c>
      <c r="AD138">
        <f t="shared" si="21"/>
        <v>0</v>
      </c>
      <c r="AE138">
        <f t="shared" si="26"/>
        <v>18.989999999999998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2.01927985056055E-2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2.01927985056055E-2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3">
        <f t="shared" si="25"/>
        <v>5.7000000000000002E-3</v>
      </c>
      <c r="AD139">
        <f t="shared" si="21"/>
        <v>0</v>
      </c>
      <c r="AE139">
        <f t="shared" si="26"/>
        <v>18.989999999999998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1.44089733494859E-22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1.44089733494859E-22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3">
        <f t="shared" si="25"/>
        <v>5.7000000000000002E-3</v>
      </c>
      <c r="AD140">
        <f t="shared" si="21"/>
        <v>0</v>
      </c>
      <c r="AE140">
        <f t="shared" si="26"/>
        <v>18.989999999999998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5.1762652292361401E-9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5.1762652292361401E-9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3">
        <f t="shared" si="25"/>
        <v>5.7000000000000002E-3</v>
      </c>
      <c r="AD141">
        <f t="shared" si="21"/>
        <v>0</v>
      </c>
      <c r="AE141">
        <f t="shared" si="26"/>
        <v>18.989999999999998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0.47253283646661898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0.47253283646661898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3">
        <f t="shared" si="25"/>
        <v>5.7000000000000002E-3</v>
      </c>
      <c r="AD142">
        <f t="shared" si="21"/>
        <v>0</v>
      </c>
      <c r="AE142">
        <f t="shared" si="26"/>
        <v>18.989999999999998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0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3">
        <f t="shared" si="25"/>
        <v>5.7000000000000002E-3</v>
      </c>
      <c r="AD143">
        <f t="shared" si="21"/>
        <v>0</v>
      </c>
      <c r="AE143">
        <f t="shared" si="26"/>
        <v>18.989999999999998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0.25137105059121401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0.25137105059121401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3">
        <f t="shared" si="25"/>
        <v>5.7000000000000002E-3</v>
      </c>
      <c r="AD144">
        <f t="shared" si="21"/>
        <v>0</v>
      </c>
      <c r="AE144">
        <f t="shared" si="26"/>
        <v>18.989999999999998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1.1851662431117099E-2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1.1851662431117099E-2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3">
        <f t="shared" si="25"/>
        <v>5.7000000000000002E-3</v>
      </c>
      <c r="AD145">
        <f t="shared" si="21"/>
        <v>0</v>
      </c>
      <c r="AE145">
        <f t="shared" si="26"/>
        <v>18.989999999999998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0.99819109158027297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0.99819109158027297</v>
      </c>
      <c r="Y146" s="2">
        <f t="shared" si="20"/>
        <v>0.99819109158027297</v>
      </c>
      <c r="Z146" s="2" t="str">
        <f>IF(Y146&gt;$W$1,HLOOKUP(Y146,B146:$U$1609,ROW($B$1610)-ROW($A146),FALSE),0)</f>
        <v>P_OL9</v>
      </c>
      <c r="AA146" s="2">
        <f t="shared" si="18"/>
        <v>0.42499999999999993</v>
      </c>
      <c r="AB146" s="2">
        <f>VLOOKUP(A146,segment2_SB_quantity!$A$2:$B$1922,2,FALSE)</f>
        <v>59</v>
      </c>
      <c r="AC146" s="3">
        <f t="shared" si="25"/>
        <v>5.7000000000000002E-3</v>
      </c>
      <c r="AD146">
        <f t="shared" si="21"/>
        <v>0.33629999999999999</v>
      </c>
      <c r="AE146">
        <f t="shared" si="26"/>
        <v>18.989999999999998</v>
      </c>
      <c r="AF146" s="2">
        <f t="shared" si="22"/>
        <v>6.3863369999999993</v>
      </c>
      <c r="AG146" s="2">
        <f t="shared" si="23"/>
        <v>2.7141932249999994</v>
      </c>
      <c r="AH146" s="1">
        <f t="shared" si="24"/>
        <v>2.3529411764705883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3.5147654411958398E-7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3.5147654411958398E-7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3">
        <f t="shared" si="25"/>
        <v>5.7000000000000002E-3</v>
      </c>
      <c r="AD147">
        <f t="shared" si="21"/>
        <v>0</v>
      </c>
      <c r="AE147">
        <f t="shared" si="26"/>
        <v>18.989999999999998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6.9327676353741693E-2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6.9327676353741693E-2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3">
        <f t="shared" si="25"/>
        <v>5.7000000000000002E-3</v>
      </c>
      <c r="AD148">
        <f t="shared" si="21"/>
        <v>0</v>
      </c>
      <c r="AE148">
        <f t="shared" si="26"/>
        <v>18.989999999999998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0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3">
        <f t="shared" si="25"/>
        <v>5.7000000000000002E-3</v>
      </c>
      <c r="AD149">
        <f t="shared" si="21"/>
        <v>0</v>
      </c>
      <c r="AE149">
        <f t="shared" si="26"/>
        <v>18.989999999999998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2.2790717777554499E-7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2.2790717777554499E-7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3">
        <f t="shared" si="25"/>
        <v>5.7000000000000002E-3</v>
      </c>
      <c r="AD150">
        <f t="shared" si="21"/>
        <v>0</v>
      </c>
      <c r="AE150">
        <f t="shared" si="26"/>
        <v>18.989999999999998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0.14497601118133399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0.14497601118133399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3">
        <f t="shared" si="25"/>
        <v>5.7000000000000002E-3</v>
      </c>
      <c r="AD151">
        <f t="shared" si="21"/>
        <v>0</v>
      </c>
      <c r="AE151">
        <f t="shared" si="26"/>
        <v>18.989999999999998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2.2721809491672299E-2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2.2721809491672299E-2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3">
        <f t="shared" si="25"/>
        <v>5.7000000000000002E-3</v>
      </c>
      <c r="AD152">
        <f t="shared" si="21"/>
        <v>0</v>
      </c>
      <c r="AE152">
        <f t="shared" si="26"/>
        <v>18.989999999999998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0.233752711873047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0.233752711873047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3">
        <f t="shared" si="25"/>
        <v>5.7000000000000002E-3</v>
      </c>
      <c r="AD153">
        <f t="shared" si="21"/>
        <v>0</v>
      </c>
      <c r="AE153">
        <f t="shared" si="26"/>
        <v>18.989999999999998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0.17269804105213299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0.17269804105213299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3">
        <f t="shared" si="25"/>
        <v>5.7000000000000002E-3</v>
      </c>
      <c r="AD154">
        <f t="shared" si="21"/>
        <v>0</v>
      </c>
      <c r="AE154">
        <f t="shared" si="26"/>
        <v>18.989999999999998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1.7078176048900299E-5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1.7078176048900299E-5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3">
        <f t="shared" si="25"/>
        <v>5.7000000000000002E-3</v>
      </c>
      <c r="AD155">
        <f t="shared" si="21"/>
        <v>0</v>
      </c>
      <c r="AE155">
        <f t="shared" si="26"/>
        <v>18.989999999999998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0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3">
        <f t="shared" si="25"/>
        <v>5.7000000000000002E-3</v>
      </c>
      <c r="AD156">
        <f t="shared" si="21"/>
        <v>0</v>
      </c>
      <c r="AE156">
        <f t="shared" si="26"/>
        <v>18.989999999999998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3.5502319824822302E-3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3.5502319824822302E-3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3">
        <f t="shared" si="25"/>
        <v>5.7000000000000002E-3</v>
      </c>
      <c r="AD157">
        <f t="shared" si="21"/>
        <v>0</v>
      </c>
      <c r="AE157">
        <f t="shared" si="26"/>
        <v>18.989999999999998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3.8862145042169297E-2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3.8862145042169297E-2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3">
        <f t="shared" si="25"/>
        <v>5.7000000000000002E-3</v>
      </c>
      <c r="AD158">
        <f t="shared" si="21"/>
        <v>0</v>
      </c>
      <c r="AE158">
        <f t="shared" si="26"/>
        <v>18.989999999999998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5.96618797680998E-2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5.96618797680998E-2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3">
        <f t="shared" si="25"/>
        <v>5.7000000000000002E-3</v>
      </c>
      <c r="AD159">
        <f t="shared" si="21"/>
        <v>0</v>
      </c>
      <c r="AE159">
        <f t="shared" si="26"/>
        <v>18.989999999999998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1.70770643726066E-3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1.70770643726066E-3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3">
        <f t="shared" si="25"/>
        <v>5.7000000000000002E-3</v>
      </c>
      <c r="AD160">
        <f t="shared" si="21"/>
        <v>0</v>
      </c>
      <c r="AE160">
        <f t="shared" si="26"/>
        <v>18.989999999999998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0.71280698588249303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0.71280698588249303</v>
      </c>
      <c r="Y161" s="2">
        <f t="shared" si="20"/>
        <v>0.71280698588249303</v>
      </c>
      <c r="Z161" s="2" t="str">
        <f>IF(Y161&gt;$W$1,HLOOKUP(Y161,B161:$U$1609,ROW($B$1610)-ROW($A161),FALSE),0)</f>
        <v>P_OL7</v>
      </c>
      <c r="AA161" s="2">
        <f t="shared" si="18"/>
        <v>0.32499999999999996</v>
      </c>
      <c r="AB161" s="2">
        <f>VLOOKUP(A161,segment2_SB_quantity!$A$2:$B$1922,2,FALSE)</f>
        <v>11</v>
      </c>
      <c r="AC161" s="3">
        <f t="shared" si="25"/>
        <v>5.7000000000000002E-3</v>
      </c>
      <c r="AD161">
        <f t="shared" si="21"/>
        <v>6.2700000000000006E-2</v>
      </c>
      <c r="AE161">
        <f t="shared" si="26"/>
        <v>18.989999999999998</v>
      </c>
      <c r="AF161" s="2">
        <f t="shared" si="22"/>
        <v>1.1906730000000001</v>
      </c>
      <c r="AG161" s="2">
        <f t="shared" si="23"/>
        <v>0.38696872499999996</v>
      </c>
      <c r="AH161" s="1">
        <f t="shared" si="24"/>
        <v>3.0769230769230775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0.314034587483139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0.314034587483139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3">
        <f t="shared" si="25"/>
        <v>5.7000000000000002E-3</v>
      </c>
      <c r="AD162">
        <f t="shared" si="21"/>
        <v>0</v>
      </c>
      <c r="AE162">
        <f t="shared" si="26"/>
        <v>18.989999999999998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3">
        <f t="shared" si="25"/>
        <v>5.7000000000000002E-3</v>
      </c>
      <c r="AD163">
        <f t="shared" si="21"/>
        <v>0</v>
      </c>
      <c r="AE163">
        <f t="shared" si="26"/>
        <v>18.989999999999998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0.24695554528312699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0.24695554528312699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3">
        <f t="shared" si="25"/>
        <v>5.7000000000000002E-3</v>
      </c>
      <c r="AD164">
        <f t="shared" si="21"/>
        <v>0</v>
      </c>
      <c r="AE164">
        <f t="shared" si="26"/>
        <v>18.989999999999998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9.8454604427295508E-4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9.8454604427295508E-4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3">
        <f t="shared" si="25"/>
        <v>5.7000000000000002E-3</v>
      </c>
      <c r="AD165">
        <f t="shared" si="21"/>
        <v>0</v>
      </c>
      <c r="AE165">
        <f t="shared" si="26"/>
        <v>18.989999999999998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1.4048482322820801E-2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1.4048482322820801E-2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3">
        <f t="shared" si="25"/>
        <v>5.7000000000000002E-3</v>
      </c>
      <c r="AD166">
        <f t="shared" si="21"/>
        <v>0</v>
      </c>
      <c r="AE166">
        <f t="shared" si="26"/>
        <v>18.989999999999998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0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3">
        <f t="shared" si="25"/>
        <v>5.7000000000000002E-3</v>
      </c>
      <c r="AD167">
        <f t="shared" si="21"/>
        <v>0</v>
      </c>
      <c r="AE167">
        <f t="shared" si="26"/>
        <v>18.989999999999998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0.186640793483523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0.186640793483523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3">
        <f t="shared" si="25"/>
        <v>5.7000000000000002E-3</v>
      </c>
      <c r="AD168">
        <f t="shared" si="21"/>
        <v>0</v>
      </c>
      <c r="AE168">
        <f t="shared" si="26"/>
        <v>18.989999999999998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1.1563292418797E-2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1.1563292418797E-2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3">
        <f t="shared" si="25"/>
        <v>5.7000000000000002E-3</v>
      </c>
      <c r="AD169">
        <f t="shared" si="21"/>
        <v>0</v>
      </c>
      <c r="AE169">
        <f t="shared" si="26"/>
        <v>18.989999999999998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3">
        <f t="shared" si="25"/>
        <v>5.7000000000000002E-3</v>
      </c>
      <c r="AD170">
        <f t="shared" si="21"/>
        <v>0</v>
      </c>
      <c r="AE170">
        <f t="shared" si="26"/>
        <v>18.989999999999998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1.9883810006073602E-15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1.9883810006073602E-15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3">
        <f t="shared" si="25"/>
        <v>5.7000000000000002E-3</v>
      </c>
      <c r="AD171">
        <f t="shared" si="21"/>
        <v>0</v>
      </c>
      <c r="AE171">
        <f t="shared" si="26"/>
        <v>18.989999999999998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4.3898182331045398E-29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4.3898182331045398E-29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3">
        <f t="shared" si="25"/>
        <v>5.7000000000000002E-3</v>
      </c>
      <c r="AD172">
        <f t="shared" si="21"/>
        <v>0</v>
      </c>
      <c r="AE172">
        <f t="shared" si="26"/>
        <v>18.989999999999998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1.15585864197801E-2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1.15585864197801E-2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3">
        <f t="shared" si="25"/>
        <v>5.7000000000000002E-3</v>
      </c>
      <c r="AD173">
        <f t="shared" si="21"/>
        <v>0</v>
      </c>
      <c r="AE173">
        <f t="shared" si="26"/>
        <v>18.989999999999998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1.9538765738601301E-2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1.9538765738601301E-2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3">
        <f t="shared" si="25"/>
        <v>5.7000000000000002E-3</v>
      </c>
      <c r="AD174">
        <f t="shared" si="21"/>
        <v>0</v>
      </c>
      <c r="AE174">
        <f t="shared" si="26"/>
        <v>18.989999999999998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0.159625845084652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0.159625845084652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3">
        <f t="shared" si="25"/>
        <v>5.7000000000000002E-3</v>
      </c>
      <c r="AD175">
        <f t="shared" si="21"/>
        <v>0</v>
      </c>
      <c r="AE175">
        <f t="shared" si="26"/>
        <v>18.989999999999998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1.5661965818185498E-2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1.5661965818185498E-2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3">
        <f t="shared" si="25"/>
        <v>5.7000000000000002E-3</v>
      </c>
      <c r="AD176">
        <f t="shared" si="21"/>
        <v>0</v>
      </c>
      <c r="AE176">
        <f t="shared" si="26"/>
        <v>18.989999999999998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3.98157477442694E-5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3.98157477442694E-5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3">
        <f t="shared" si="25"/>
        <v>5.7000000000000002E-3</v>
      </c>
      <c r="AD177">
        <f t="shared" si="21"/>
        <v>0</v>
      </c>
      <c r="AE177">
        <f t="shared" si="26"/>
        <v>18.989999999999998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0.21320988836445201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0.21320988836445201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3">
        <f t="shared" si="25"/>
        <v>5.7000000000000002E-3</v>
      </c>
      <c r="AD178">
        <f t="shared" si="21"/>
        <v>0</v>
      </c>
      <c r="AE178">
        <f t="shared" si="26"/>
        <v>18.989999999999998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0.114287541337612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0.114287541337612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3">
        <f t="shared" si="25"/>
        <v>5.7000000000000002E-3</v>
      </c>
      <c r="AD179">
        <f t="shared" si="21"/>
        <v>0</v>
      </c>
      <c r="AE179">
        <f t="shared" si="26"/>
        <v>18.989999999999998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4.3710472753152301E-3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4.3710472753152301E-3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3">
        <f t="shared" si="25"/>
        <v>5.7000000000000002E-3</v>
      </c>
      <c r="AD180">
        <f t="shared" si="21"/>
        <v>0</v>
      </c>
      <c r="AE180">
        <f t="shared" si="26"/>
        <v>18.989999999999998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0.232546206948922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0.232546206948922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3">
        <f t="shared" si="25"/>
        <v>5.7000000000000002E-3</v>
      </c>
      <c r="AD181">
        <f t="shared" si="21"/>
        <v>0</v>
      </c>
      <c r="AE181">
        <f t="shared" si="26"/>
        <v>18.989999999999998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2.3243080664680801E-60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2.3243080664680801E-60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3">
        <f t="shared" si="25"/>
        <v>5.7000000000000002E-3</v>
      </c>
      <c r="AD182">
        <f t="shared" si="21"/>
        <v>0</v>
      </c>
      <c r="AE182">
        <f t="shared" si="26"/>
        <v>18.989999999999998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8.5311162690124204E-2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8.5311162690124204E-2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3">
        <f t="shared" si="25"/>
        <v>5.7000000000000002E-3</v>
      </c>
      <c r="AD183">
        <f t="shared" si="21"/>
        <v>0</v>
      </c>
      <c r="AE183">
        <f t="shared" si="26"/>
        <v>18.989999999999998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2.3104997747690399E-4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2.3104997747690399E-4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3">
        <f t="shared" si="25"/>
        <v>5.7000000000000002E-3</v>
      </c>
      <c r="AD184">
        <f t="shared" si="21"/>
        <v>0</v>
      </c>
      <c r="AE184">
        <f t="shared" si="26"/>
        <v>18.989999999999998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0.17029638380137499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0.17029638380137499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3">
        <f t="shared" si="25"/>
        <v>5.7000000000000002E-3</v>
      </c>
      <c r="AD185">
        <f t="shared" si="21"/>
        <v>0</v>
      </c>
      <c r="AE185">
        <f t="shared" si="26"/>
        <v>18.989999999999998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1.41360551422871E-2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1.41360551422871E-2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3">
        <f t="shared" si="25"/>
        <v>5.7000000000000002E-3</v>
      </c>
      <c r="AD186">
        <f t="shared" si="21"/>
        <v>0</v>
      </c>
      <c r="AE186">
        <f t="shared" si="26"/>
        <v>18.989999999999998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7.1004269268331199E-2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7.1004269268331199E-2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3">
        <f t="shared" si="25"/>
        <v>5.7000000000000002E-3</v>
      </c>
      <c r="AD187">
        <f t="shared" si="21"/>
        <v>0</v>
      </c>
      <c r="AE187">
        <f t="shared" si="26"/>
        <v>18.989999999999998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1.13253662124651E-4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1.13253662124651E-4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3">
        <f t="shared" si="25"/>
        <v>5.7000000000000002E-3</v>
      </c>
      <c r="AD188">
        <f t="shared" si="21"/>
        <v>0</v>
      </c>
      <c r="AE188">
        <f t="shared" si="26"/>
        <v>18.989999999999998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2.1995102415215199E-15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2.1995102415215199E-15</v>
      </c>
      <c r="Y189" s="2">
        <f t="shared" si="20"/>
        <v>0</v>
      </c>
      <c r="Z189" s="2">
        <f>IF(Y189&gt;$W$1,HLOOKUP(Y189,B189:$U$1609,ROW($B$1610)-ROW($A189),FALSE),0)</f>
        <v>0</v>
      </c>
      <c r="AA189" s="2">
        <f t="shared" si="18"/>
        <v>0</v>
      </c>
      <c r="AB189" s="2">
        <f>VLOOKUP(A189,segment2_SB_quantity!$A$2:$B$1922,2,FALSE)</f>
        <v>3</v>
      </c>
      <c r="AC189" s="3">
        <f t="shared" si="25"/>
        <v>5.7000000000000002E-3</v>
      </c>
      <c r="AD189">
        <f t="shared" si="21"/>
        <v>0</v>
      </c>
      <c r="AE189">
        <f t="shared" si="26"/>
        <v>18.989999999999998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1.0627960057728199E-3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1.0627960057728199E-3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3">
        <f t="shared" si="25"/>
        <v>5.7000000000000002E-3</v>
      </c>
      <c r="AD190">
        <f t="shared" si="21"/>
        <v>0</v>
      </c>
      <c r="AE190">
        <f t="shared" si="26"/>
        <v>18.989999999999998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0.167928657986751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0.167928657986751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3">
        <f t="shared" si="25"/>
        <v>5.7000000000000002E-3</v>
      </c>
      <c r="AD191">
        <f t="shared" si="21"/>
        <v>0</v>
      </c>
      <c r="AE191">
        <f t="shared" si="26"/>
        <v>18.989999999999998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0.119073612455324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0.119073612455324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3">
        <f t="shared" si="25"/>
        <v>5.7000000000000002E-3</v>
      </c>
      <c r="AD192">
        <f t="shared" si="21"/>
        <v>0</v>
      </c>
      <c r="AE192">
        <f t="shared" si="26"/>
        <v>18.989999999999998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5.1314838191083699E-2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5.1314838191083699E-2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3">
        <f t="shared" si="25"/>
        <v>5.7000000000000002E-3</v>
      </c>
      <c r="AD193">
        <f t="shared" si="21"/>
        <v>0</v>
      </c>
      <c r="AE193">
        <f t="shared" si="26"/>
        <v>18.989999999999998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1.44770284630544E-4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1.44770284630544E-4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3">
        <f t="shared" si="25"/>
        <v>5.7000000000000002E-3</v>
      </c>
      <c r="AD194">
        <f t="shared" si="21"/>
        <v>0</v>
      </c>
      <c r="AE194">
        <f t="shared" si="26"/>
        <v>18.989999999999998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2.9854184291232801E-2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2.9854184291232801E-2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3">
        <f t="shared" si="25"/>
        <v>5.7000000000000002E-3</v>
      </c>
      <c r="AD195">
        <f t="shared" ref="AD195:AD258" si="30">IF(AA195&gt;0,AB195*AC195,0)</f>
        <v>0</v>
      </c>
      <c r="AE195">
        <f t="shared" si="26"/>
        <v>18.989999999999998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0.104044808583218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0.104044808583218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3">
        <f t="shared" ref="AC196:AC259" si="34">AC195</f>
        <v>5.7000000000000002E-3</v>
      </c>
      <c r="AD196">
        <f t="shared" si="30"/>
        <v>0</v>
      </c>
      <c r="AE196">
        <f t="shared" ref="AE196:AE259" si="35">AE195</f>
        <v>18.989999999999998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1.8507215022170999E-7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1.8507215022170999E-7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3">
        <f t="shared" si="34"/>
        <v>5.7000000000000002E-3</v>
      </c>
      <c r="AD197">
        <f t="shared" si="30"/>
        <v>0</v>
      </c>
      <c r="AE197">
        <f t="shared" si="35"/>
        <v>18.989999999999998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1.05973091490699E-2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1.05973091490699E-2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3">
        <f t="shared" si="34"/>
        <v>5.7000000000000002E-3</v>
      </c>
      <c r="AD198">
        <f t="shared" si="30"/>
        <v>0</v>
      </c>
      <c r="AE198">
        <f t="shared" si="35"/>
        <v>18.989999999999998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1.35066266626678E-2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1.35066266626678E-2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3">
        <f t="shared" si="34"/>
        <v>5.7000000000000002E-3</v>
      </c>
      <c r="AD199">
        <f t="shared" si="30"/>
        <v>0</v>
      </c>
      <c r="AE199">
        <f t="shared" si="35"/>
        <v>18.989999999999998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0.253772783626107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0.253772783626107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3">
        <f t="shared" si="34"/>
        <v>5.7000000000000002E-3</v>
      </c>
      <c r="AD200">
        <f t="shared" si="30"/>
        <v>0</v>
      </c>
      <c r="AE200">
        <f t="shared" si="35"/>
        <v>18.989999999999998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8.6672665762845703E-3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8.6672665762845703E-3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3">
        <f t="shared" si="34"/>
        <v>5.7000000000000002E-3</v>
      </c>
      <c r="AD201">
        <f t="shared" si="30"/>
        <v>0</v>
      </c>
      <c r="AE201">
        <f t="shared" si="35"/>
        <v>18.989999999999998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5.7145959768509797E-3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5.7145959768509797E-3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3">
        <f t="shared" si="34"/>
        <v>5.7000000000000002E-3</v>
      </c>
      <c r="AD202">
        <f t="shared" si="30"/>
        <v>0</v>
      </c>
      <c r="AE202">
        <f t="shared" si="35"/>
        <v>18.989999999999998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1.12936065542478E-8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1.12936065542478E-8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3">
        <f t="shared" si="34"/>
        <v>5.7000000000000002E-3</v>
      </c>
      <c r="AD203">
        <f t="shared" si="30"/>
        <v>0</v>
      </c>
      <c r="AE203">
        <f t="shared" si="35"/>
        <v>18.989999999999998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5.0305669377540101E-3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5.0305669377540101E-3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3">
        <f t="shared" si="34"/>
        <v>5.7000000000000002E-3</v>
      </c>
      <c r="AD204">
        <f t="shared" si="30"/>
        <v>0</v>
      </c>
      <c r="AE204">
        <f t="shared" si="35"/>
        <v>18.989999999999998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3.2110564320316302E-5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3.2110564320316302E-5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3">
        <f t="shared" si="34"/>
        <v>5.7000000000000002E-3</v>
      </c>
      <c r="AD205">
        <f t="shared" si="30"/>
        <v>0</v>
      </c>
      <c r="AE205">
        <f t="shared" si="35"/>
        <v>18.989999999999998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2.7789126683732199E-4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2.7789126683732199E-4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3">
        <f t="shared" si="34"/>
        <v>5.7000000000000002E-3</v>
      </c>
      <c r="AD206">
        <f t="shared" si="30"/>
        <v>0</v>
      </c>
      <c r="AE206">
        <f t="shared" si="35"/>
        <v>18.989999999999998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2.2251499164159798E-9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2.2251499164159798E-9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3">
        <f t="shared" si="34"/>
        <v>5.7000000000000002E-3</v>
      </c>
      <c r="AD207">
        <f t="shared" si="30"/>
        <v>0</v>
      </c>
      <c r="AE207">
        <f t="shared" si="35"/>
        <v>18.989999999999998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8.4835968462292001E-55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8.4835968462292001E-55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3">
        <f t="shared" si="34"/>
        <v>5.7000000000000002E-3</v>
      </c>
      <c r="AD208">
        <f t="shared" si="30"/>
        <v>0</v>
      </c>
      <c r="AE208">
        <f t="shared" si="35"/>
        <v>18.989999999999998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1.1950970771285799E-11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1.1950970771285799E-11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3">
        <f t="shared" si="34"/>
        <v>5.7000000000000002E-3</v>
      </c>
      <c r="AD209">
        <f t="shared" si="30"/>
        <v>0</v>
      </c>
      <c r="AE209">
        <f t="shared" si="35"/>
        <v>18.989999999999998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0.28316750671186702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0.28316750671186702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3">
        <f t="shared" si="34"/>
        <v>5.7000000000000002E-3</v>
      </c>
      <c r="AD210">
        <f t="shared" si="30"/>
        <v>0</v>
      </c>
      <c r="AE210">
        <f t="shared" si="35"/>
        <v>18.989999999999998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0.18514461963866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0.18514461963866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3">
        <f t="shared" si="34"/>
        <v>5.7000000000000002E-3</v>
      </c>
      <c r="AD211">
        <f t="shared" si="30"/>
        <v>0</v>
      </c>
      <c r="AE211">
        <f t="shared" si="35"/>
        <v>18.989999999999998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1.54837738653676E-2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1.54837738653676E-2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3">
        <f t="shared" si="34"/>
        <v>5.7000000000000002E-3</v>
      </c>
      <c r="AD212">
        <f t="shared" si="30"/>
        <v>0</v>
      </c>
      <c r="AE212">
        <f t="shared" si="35"/>
        <v>18.989999999999998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1.7476044796098801E-2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1.7476044796098801E-2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3">
        <f t="shared" si="34"/>
        <v>5.7000000000000002E-3</v>
      </c>
      <c r="AD213">
        <f t="shared" si="30"/>
        <v>0</v>
      </c>
      <c r="AE213">
        <f t="shared" si="35"/>
        <v>18.989999999999998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0.29518181603590399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0.29518181603590399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3">
        <f t="shared" si="34"/>
        <v>5.7000000000000002E-3</v>
      </c>
      <c r="AD214">
        <f t="shared" si="30"/>
        <v>0</v>
      </c>
      <c r="AE214">
        <f t="shared" si="35"/>
        <v>18.989999999999998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1.07536496104721E-2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1.07536496104721E-2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3">
        <f t="shared" si="34"/>
        <v>5.7000000000000002E-3</v>
      </c>
      <c r="AD215">
        <f t="shared" si="30"/>
        <v>0</v>
      </c>
      <c r="AE215">
        <f t="shared" si="35"/>
        <v>18.989999999999998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1.75892632134635E-5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1.75892632134635E-5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3">
        <f t="shared" si="34"/>
        <v>5.7000000000000002E-3</v>
      </c>
      <c r="AD216">
        <f t="shared" si="30"/>
        <v>0</v>
      </c>
      <c r="AE216">
        <f t="shared" si="35"/>
        <v>18.989999999999998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0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3">
        <f t="shared" si="34"/>
        <v>5.7000000000000002E-3</v>
      </c>
      <c r="AD217">
        <f t="shared" si="30"/>
        <v>0</v>
      </c>
      <c r="AE217">
        <f t="shared" si="35"/>
        <v>18.989999999999998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3">
        <f t="shared" si="34"/>
        <v>5.7000000000000002E-3</v>
      </c>
      <c r="AD218">
        <f t="shared" si="30"/>
        <v>0</v>
      </c>
      <c r="AE218">
        <f t="shared" si="35"/>
        <v>18.989999999999998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2.7100861633898201E-13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2.7100861633898201E-13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3">
        <f t="shared" si="34"/>
        <v>5.7000000000000002E-3</v>
      </c>
      <c r="AD219">
        <f t="shared" si="30"/>
        <v>0</v>
      </c>
      <c r="AE219">
        <f t="shared" si="35"/>
        <v>18.989999999999998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3.3535052170885998E-3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3.3535052170885998E-3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3">
        <f t="shared" si="34"/>
        <v>5.7000000000000002E-3</v>
      </c>
      <c r="AD220">
        <f t="shared" si="30"/>
        <v>0</v>
      </c>
      <c r="AE220">
        <f t="shared" si="35"/>
        <v>18.989999999999998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8.5304615779822294E-15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8.5304615779822294E-15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3">
        <f t="shared" si="34"/>
        <v>5.7000000000000002E-3</v>
      </c>
      <c r="AD221">
        <f t="shared" si="30"/>
        <v>0</v>
      </c>
      <c r="AE221">
        <f t="shared" si="35"/>
        <v>18.989999999999998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5.8351972032329398E-2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5.8351972032329398E-2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3">
        <f t="shared" si="34"/>
        <v>5.7000000000000002E-3</v>
      </c>
      <c r="AD222">
        <f t="shared" si="30"/>
        <v>0</v>
      </c>
      <c r="AE222">
        <f t="shared" si="35"/>
        <v>18.989999999999998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0.25194476004945299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0.25194476004945299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3">
        <f t="shared" si="34"/>
        <v>5.7000000000000002E-3</v>
      </c>
      <c r="AD223">
        <f t="shared" si="30"/>
        <v>0</v>
      </c>
      <c r="AE223">
        <f t="shared" si="35"/>
        <v>18.989999999999998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6.1213619197691697E-123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6.1213619197691697E-123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3">
        <f t="shared" si="34"/>
        <v>5.7000000000000002E-3</v>
      </c>
      <c r="AD224">
        <f t="shared" si="30"/>
        <v>0</v>
      </c>
      <c r="AE224">
        <f t="shared" si="35"/>
        <v>18.989999999999998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1.6504584142001798E-2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1.6504584142001798E-2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3">
        <f t="shared" si="34"/>
        <v>5.7000000000000002E-3</v>
      </c>
      <c r="AD225">
        <f t="shared" si="30"/>
        <v>0</v>
      </c>
      <c r="AE225">
        <f t="shared" si="35"/>
        <v>18.989999999999998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1.25711848723017E-3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1.25711848723017E-3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3">
        <f t="shared" si="34"/>
        <v>5.7000000000000002E-3</v>
      </c>
      <c r="AD226">
        <f t="shared" si="30"/>
        <v>0</v>
      </c>
      <c r="AE226">
        <f t="shared" si="35"/>
        <v>18.989999999999998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0.99995219401680702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0.99995219401680702</v>
      </c>
      <c r="Y227" s="2">
        <f t="shared" si="29"/>
        <v>0.99995219401680702</v>
      </c>
      <c r="Z227" s="2" t="str">
        <f>IF(Y227&gt;$W$1,HLOOKUP(Y227,B227:$U$1609,ROW($B$1610)-ROW($A227),FALSE),0)</f>
        <v>P_OL10</v>
      </c>
      <c r="AA227" s="2">
        <f t="shared" si="27"/>
        <v>0.47499999999999992</v>
      </c>
      <c r="AB227" s="2">
        <f>VLOOKUP(A227,segment2_SB_quantity!$A$2:$B$1922,2,FALSE)</f>
        <v>100</v>
      </c>
      <c r="AC227" s="3">
        <f t="shared" si="34"/>
        <v>5.7000000000000002E-3</v>
      </c>
      <c r="AD227">
        <f t="shared" si="30"/>
        <v>0.57000000000000006</v>
      </c>
      <c r="AE227">
        <f t="shared" si="35"/>
        <v>18.989999999999998</v>
      </c>
      <c r="AF227" s="2">
        <f t="shared" si="31"/>
        <v>10.824300000000001</v>
      </c>
      <c r="AG227" s="2">
        <f t="shared" si="32"/>
        <v>5.141542499999999</v>
      </c>
      <c r="AH227" s="1">
        <f t="shared" si="33"/>
        <v>2.1052631578947376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3">
        <f t="shared" si="34"/>
        <v>5.7000000000000002E-3</v>
      </c>
      <c r="AD228">
        <f t="shared" si="30"/>
        <v>0</v>
      </c>
      <c r="AE228">
        <f t="shared" si="35"/>
        <v>18.989999999999998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8.8716926473651998E-66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8.8716926473651998E-66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3">
        <f t="shared" si="34"/>
        <v>5.7000000000000002E-3</v>
      </c>
      <c r="AD229">
        <f t="shared" si="30"/>
        <v>0</v>
      </c>
      <c r="AE229">
        <f t="shared" si="35"/>
        <v>18.989999999999998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5.2716115552459203E-3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5.2716115552459203E-3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3">
        <f t="shared" si="34"/>
        <v>5.7000000000000002E-3</v>
      </c>
      <c r="AD230">
        <f t="shared" si="30"/>
        <v>0</v>
      </c>
      <c r="AE230">
        <f t="shared" si="35"/>
        <v>18.989999999999998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3">
        <f t="shared" si="34"/>
        <v>5.7000000000000002E-3</v>
      </c>
      <c r="AD231">
        <f t="shared" si="30"/>
        <v>0</v>
      </c>
      <c r="AE231">
        <f t="shared" si="35"/>
        <v>18.989999999999998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6.2774677561214102E-4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6.2774677561214102E-4</v>
      </c>
      <c r="Y232" s="2">
        <f t="shared" si="29"/>
        <v>0</v>
      </c>
      <c r="Z232" s="2">
        <f>IF(Y232&gt;$W$1,HLOOKUP(Y232,B232:$U$1609,ROW($B$1610)-ROW($A232),FALSE),0)</f>
        <v>0</v>
      </c>
      <c r="AA232" s="2">
        <f t="shared" si="27"/>
        <v>0</v>
      </c>
      <c r="AB232" s="2">
        <f>VLOOKUP(A232,segment2_SB_quantity!$A$2:$B$1922,2,FALSE)</f>
        <v>13</v>
      </c>
      <c r="AC232" s="3">
        <f t="shared" si="34"/>
        <v>5.7000000000000002E-3</v>
      </c>
      <c r="AD232">
        <f t="shared" si="30"/>
        <v>0</v>
      </c>
      <c r="AE232">
        <f t="shared" si="35"/>
        <v>18.989999999999998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0.13235976778643199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0.13235976778643199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3">
        <f t="shared" si="34"/>
        <v>5.7000000000000002E-3</v>
      </c>
      <c r="AD233">
        <f t="shared" si="30"/>
        <v>0</v>
      </c>
      <c r="AE233">
        <f t="shared" si="35"/>
        <v>18.989999999999998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4.7190950245850602E-16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4.7190950245850602E-16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3">
        <f t="shared" si="34"/>
        <v>5.7000000000000002E-3</v>
      </c>
      <c r="AD234">
        <f t="shared" si="30"/>
        <v>0</v>
      </c>
      <c r="AE234">
        <f t="shared" si="35"/>
        <v>18.989999999999998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0.17384696243956299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0.17384696243956299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3">
        <f t="shared" si="34"/>
        <v>5.7000000000000002E-3</v>
      </c>
      <c r="AD235">
        <f t="shared" si="30"/>
        <v>0</v>
      </c>
      <c r="AE235">
        <f t="shared" si="35"/>
        <v>18.989999999999998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0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3">
        <f t="shared" si="34"/>
        <v>5.7000000000000002E-3</v>
      </c>
      <c r="AD236">
        <f t="shared" si="30"/>
        <v>0</v>
      </c>
      <c r="AE236">
        <f t="shared" si="35"/>
        <v>18.989999999999998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1.08826428514757E-2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1.08826428514757E-2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3">
        <f t="shared" si="34"/>
        <v>5.7000000000000002E-3</v>
      </c>
      <c r="AD237">
        <f t="shared" si="30"/>
        <v>0</v>
      </c>
      <c r="AE237">
        <f t="shared" si="35"/>
        <v>18.989999999999998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6.2411222621976596E-17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6.2411222621976596E-17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3">
        <f t="shared" si="34"/>
        <v>5.7000000000000002E-3</v>
      </c>
      <c r="AD238">
        <f t="shared" si="30"/>
        <v>0</v>
      </c>
      <c r="AE238">
        <f t="shared" si="35"/>
        <v>18.989999999999998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1.3309682869611099E-10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1.3309682869611099E-10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3">
        <f t="shared" si="34"/>
        <v>5.7000000000000002E-3</v>
      </c>
      <c r="AD239">
        <f t="shared" si="30"/>
        <v>0</v>
      </c>
      <c r="AE239">
        <f t="shared" si="35"/>
        <v>18.989999999999998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2.1279823539379201E-2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2.1279823539379201E-2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3">
        <f t="shared" si="34"/>
        <v>5.7000000000000002E-3</v>
      </c>
      <c r="AD240">
        <f t="shared" si="30"/>
        <v>0</v>
      </c>
      <c r="AE240">
        <f t="shared" si="35"/>
        <v>18.989999999999998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0.18380451102308601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0.18380451102308601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3">
        <f t="shared" si="34"/>
        <v>5.7000000000000002E-3</v>
      </c>
      <c r="AD241">
        <f t="shared" si="30"/>
        <v>0</v>
      </c>
      <c r="AE241">
        <f t="shared" si="35"/>
        <v>18.989999999999998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2.8360601896681201E-45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2.8360601896681201E-45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3">
        <f t="shared" si="34"/>
        <v>5.7000000000000002E-3</v>
      </c>
      <c r="AD242">
        <f t="shared" si="30"/>
        <v>0</v>
      </c>
      <c r="AE242">
        <f t="shared" si="35"/>
        <v>18.989999999999998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3">
        <f t="shared" si="34"/>
        <v>5.7000000000000002E-3</v>
      </c>
      <c r="AD243">
        <f t="shared" si="30"/>
        <v>0</v>
      </c>
      <c r="AE243">
        <f t="shared" si="35"/>
        <v>18.989999999999998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2.5957584494956401E-2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2.5957584494956401E-2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3">
        <f t="shared" si="34"/>
        <v>5.7000000000000002E-3</v>
      </c>
      <c r="AD244">
        <f t="shared" si="30"/>
        <v>0</v>
      </c>
      <c r="AE244">
        <f t="shared" si="35"/>
        <v>18.989999999999998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0.15469497342192601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0.15469497342192601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3">
        <f t="shared" si="34"/>
        <v>5.7000000000000002E-3</v>
      </c>
      <c r="AD245">
        <f t="shared" si="30"/>
        <v>0</v>
      </c>
      <c r="AE245">
        <f t="shared" si="35"/>
        <v>18.989999999999998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7.9524642203575704E-10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7.9524642203575704E-10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3">
        <f t="shared" si="34"/>
        <v>5.7000000000000002E-3</v>
      </c>
      <c r="AD246">
        <f t="shared" si="30"/>
        <v>0</v>
      </c>
      <c r="AE246">
        <f t="shared" si="35"/>
        <v>18.989999999999998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1.5268110024707001E-6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1.5268110024707001E-6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3">
        <f t="shared" si="34"/>
        <v>5.7000000000000002E-3</v>
      </c>
      <c r="AD247">
        <f t="shared" si="30"/>
        <v>0</v>
      </c>
      <c r="AE247">
        <f t="shared" si="35"/>
        <v>18.989999999999998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9.4902650636670305E-2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9.4902650636670305E-2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3">
        <f t="shared" si="34"/>
        <v>5.7000000000000002E-3</v>
      </c>
      <c r="AD248">
        <f t="shared" si="30"/>
        <v>0</v>
      </c>
      <c r="AE248">
        <f t="shared" si="35"/>
        <v>18.989999999999998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0.175495752183771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0.175495752183771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3">
        <f t="shared" si="34"/>
        <v>5.7000000000000002E-3</v>
      </c>
      <c r="AD249">
        <f t="shared" si="30"/>
        <v>0</v>
      </c>
      <c r="AE249">
        <f t="shared" si="35"/>
        <v>18.989999999999998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0.66559501553619305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0.66559501553619305</v>
      </c>
      <c r="Y250" s="2">
        <f t="shared" si="29"/>
        <v>0.66559501553619305</v>
      </c>
      <c r="Z250" s="2" t="str">
        <f>IF(Y250&gt;$W$1,HLOOKUP(Y250,B250:$U$1609,ROW($B$1610)-ROW($A250),FALSE),0)</f>
        <v>P_OL7</v>
      </c>
      <c r="AA250" s="2">
        <f t="shared" si="27"/>
        <v>0.32499999999999996</v>
      </c>
      <c r="AB250" s="2">
        <f>VLOOKUP(A250,segment2_SB_quantity!$A$2:$B$1922,2,FALSE)</f>
        <v>528</v>
      </c>
      <c r="AC250" s="3">
        <f t="shared" si="34"/>
        <v>5.7000000000000002E-3</v>
      </c>
      <c r="AD250">
        <f t="shared" si="30"/>
        <v>3.0096000000000003</v>
      </c>
      <c r="AE250">
        <f t="shared" si="35"/>
        <v>18.989999999999998</v>
      </c>
      <c r="AF250" s="2">
        <f t="shared" si="31"/>
        <v>57.152304000000001</v>
      </c>
      <c r="AG250" s="2">
        <f t="shared" si="32"/>
        <v>18.574498799999997</v>
      </c>
      <c r="AH250" s="1">
        <f t="shared" si="33"/>
        <v>3.0769230769230775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0.15572089478860701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0.15572089478860701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3">
        <f t="shared" si="34"/>
        <v>5.7000000000000002E-3</v>
      </c>
      <c r="AD251">
        <f t="shared" si="30"/>
        <v>0</v>
      </c>
      <c r="AE251">
        <f t="shared" si="35"/>
        <v>18.989999999999998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0.13012895140241601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0.13012895140241601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3">
        <f t="shared" si="34"/>
        <v>5.7000000000000002E-3</v>
      </c>
      <c r="AD252">
        <f t="shared" si="30"/>
        <v>0</v>
      </c>
      <c r="AE252">
        <f t="shared" si="35"/>
        <v>18.989999999999998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0.205570128652557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0.205570128652557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3">
        <f t="shared" si="34"/>
        <v>5.7000000000000002E-3</v>
      </c>
      <c r="AD253">
        <f t="shared" si="30"/>
        <v>0</v>
      </c>
      <c r="AE253">
        <f t="shared" si="35"/>
        <v>18.989999999999998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1.98152254885655E-4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1.98152254885655E-4</v>
      </c>
      <c r="Y254" s="2">
        <f t="shared" si="29"/>
        <v>0</v>
      </c>
      <c r="Z254" s="2">
        <f>IF(Y254&gt;$W$1,HLOOKUP(Y254,B254:$U$1609,ROW($B$1610)-ROW($A254),FALSE),0)</f>
        <v>0</v>
      </c>
      <c r="AA254" s="2">
        <f t="shared" si="27"/>
        <v>0</v>
      </c>
      <c r="AB254" s="2">
        <f>VLOOKUP(A254,segment2_SB_quantity!$A$2:$B$1922,2,FALSE)</f>
        <v>44</v>
      </c>
      <c r="AC254" s="3">
        <f t="shared" si="34"/>
        <v>5.7000000000000002E-3</v>
      </c>
      <c r="AD254">
        <f t="shared" si="30"/>
        <v>0</v>
      </c>
      <c r="AE254">
        <f t="shared" si="35"/>
        <v>18.989999999999998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0.24378317631745999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0.24378317631745999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3">
        <f t="shared" si="34"/>
        <v>5.7000000000000002E-3</v>
      </c>
      <c r="AD255">
        <f t="shared" si="30"/>
        <v>0</v>
      </c>
      <c r="AE255">
        <f t="shared" si="35"/>
        <v>18.989999999999998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5.7091144719918297E-3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5.7091144719918297E-3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3">
        <f t="shared" si="34"/>
        <v>5.7000000000000002E-3</v>
      </c>
      <c r="AD256">
        <f t="shared" si="30"/>
        <v>0</v>
      </c>
      <c r="AE256">
        <f t="shared" si="35"/>
        <v>18.989999999999998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8.3608950697179E-3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8.3608950697179E-3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3">
        <f t="shared" si="34"/>
        <v>5.7000000000000002E-3</v>
      </c>
      <c r="AD257">
        <f t="shared" si="30"/>
        <v>0</v>
      </c>
      <c r="AE257">
        <f t="shared" si="35"/>
        <v>18.989999999999998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3.1534984617449099E-3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3.1534984617449099E-3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3">
        <f t="shared" si="34"/>
        <v>5.7000000000000002E-3</v>
      </c>
      <c r="AD258">
        <f t="shared" si="30"/>
        <v>0</v>
      </c>
      <c r="AE258">
        <f t="shared" si="35"/>
        <v>18.989999999999998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3.6432749018235497E-2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3.6432749018235497E-2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3">
        <f t="shared" si="34"/>
        <v>5.7000000000000002E-3</v>
      </c>
      <c r="AD259">
        <f t="shared" ref="AD259:AD322" si="39">IF(AA259&gt;0,AB259*AC259,0)</f>
        <v>0</v>
      </c>
      <c r="AE259">
        <f t="shared" si="35"/>
        <v>18.989999999999998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3">
        <f t="shared" ref="AC260:AC323" si="43">AC259</f>
        <v>5.7000000000000002E-3</v>
      </c>
      <c r="AD260">
        <f t="shared" si="39"/>
        <v>0</v>
      </c>
      <c r="AE260">
        <f t="shared" ref="AE260:AE323" si="44">AE259</f>
        <v>18.989999999999998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2.1761476046313E-2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2.1761476046313E-2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3">
        <f t="shared" si="43"/>
        <v>5.7000000000000002E-3</v>
      </c>
      <c r="AD261">
        <f t="shared" si="39"/>
        <v>0</v>
      </c>
      <c r="AE261">
        <f t="shared" si="44"/>
        <v>18.989999999999998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9.12910391718013E-2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9.12910391718013E-2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3">
        <f t="shared" si="43"/>
        <v>5.7000000000000002E-3</v>
      </c>
      <c r="AD262">
        <f t="shared" si="39"/>
        <v>0</v>
      </c>
      <c r="AE262">
        <f t="shared" si="44"/>
        <v>18.989999999999998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0.22818756217101499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0.22818756217101499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3">
        <f t="shared" si="43"/>
        <v>5.7000000000000002E-3</v>
      </c>
      <c r="AD263">
        <f t="shared" si="39"/>
        <v>0</v>
      </c>
      <c r="AE263">
        <f t="shared" si="44"/>
        <v>18.989999999999998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5.3594334872285801E-5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5.3594334872285801E-5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3">
        <f t="shared" si="43"/>
        <v>5.7000000000000002E-3</v>
      </c>
      <c r="AD264">
        <f t="shared" si="39"/>
        <v>0</v>
      </c>
      <c r="AE264">
        <f t="shared" si="44"/>
        <v>18.989999999999998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9.7941981647418093E-6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9.7941981647418093E-6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3">
        <f t="shared" si="43"/>
        <v>5.7000000000000002E-3</v>
      </c>
      <c r="AD265">
        <f t="shared" si="39"/>
        <v>0</v>
      </c>
      <c r="AE265">
        <f t="shared" si="44"/>
        <v>18.989999999999998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7.72633188975419E-5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7.72633188975419E-5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3">
        <f t="shared" si="43"/>
        <v>5.7000000000000002E-3</v>
      </c>
      <c r="AD266">
        <f t="shared" si="39"/>
        <v>0</v>
      </c>
      <c r="AE266">
        <f t="shared" si="44"/>
        <v>18.989999999999998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1.9856563841125701E-4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1.9856563841125701E-4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3">
        <f t="shared" si="43"/>
        <v>5.7000000000000002E-3</v>
      </c>
      <c r="AD267">
        <f t="shared" si="39"/>
        <v>0</v>
      </c>
      <c r="AE267">
        <f t="shared" si="44"/>
        <v>18.989999999999998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1.15785921940008E-2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1.15785921940008E-2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3">
        <f t="shared" si="43"/>
        <v>5.7000000000000002E-3</v>
      </c>
      <c r="AD268">
        <f t="shared" si="39"/>
        <v>0</v>
      </c>
      <c r="AE268">
        <f t="shared" si="44"/>
        <v>18.989999999999998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0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3">
        <f t="shared" si="43"/>
        <v>5.7000000000000002E-3</v>
      </c>
      <c r="AD269">
        <f t="shared" si="39"/>
        <v>0</v>
      </c>
      <c r="AE269">
        <f t="shared" si="44"/>
        <v>18.989999999999998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1.5531268440851502E-5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1.5531268440851502E-5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3">
        <f t="shared" si="43"/>
        <v>5.7000000000000002E-3</v>
      </c>
      <c r="AD270">
        <f t="shared" si="39"/>
        <v>0</v>
      </c>
      <c r="AE270">
        <f t="shared" si="44"/>
        <v>18.989999999999998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2.4258466884724099E-2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2.4258466884724099E-2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3">
        <f t="shared" si="43"/>
        <v>5.7000000000000002E-3</v>
      </c>
      <c r="AD271">
        <f t="shared" si="39"/>
        <v>0</v>
      </c>
      <c r="AE271">
        <f t="shared" si="44"/>
        <v>18.989999999999998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0.144075024968188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0.144075024968188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3">
        <f t="shared" si="43"/>
        <v>5.7000000000000002E-3</v>
      </c>
      <c r="AD272">
        <f t="shared" si="39"/>
        <v>0</v>
      </c>
      <c r="AE272">
        <f t="shared" si="44"/>
        <v>18.989999999999998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5.0244867686354802E-5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5.0244867686354802E-5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3">
        <f t="shared" si="43"/>
        <v>5.7000000000000002E-3</v>
      </c>
      <c r="AD273">
        <f t="shared" si="39"/>
        <v>0</v>
      </c>
      <c r="AE273">
        <f t="shared" si="44"/>
        <v>18.989999999999998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2.9570785773437198E-2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2.9570785773437198E-2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3">
        <f t="shared" si="43"/>
        <v>5.7000000000000002E-3</v>
      </c>
      <c r="AD274">
        <f t="shared" si="39"/>
        <v>0</v>
      </c>
      <c r="AE274">
        <f t="shared" si="44"/>
        <v>18.989999999999998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1.3321938243594299E-2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1.3321938243594299E-2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3">
        <f t="shared" si="43"/>
        <v>5.7000000000000002E-3</v>
      </c>
      <c r="AD275">
        <f t="shared" si="39"/>
        <v>0</v>
      </c>
      <c r="AE275">
        <f t="shared" si="44"/>
        <v>18.989999999999998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9.1472185283161794E-3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9.1472185283161794E-3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3">
        <f t="shared" si="43"/>
        <v>5.7000000000000002E-3</v>
      </c>
      <c r="AD276">
        <f t="shared" si="39"/>
        <v>0</v>
      </c>
      <c r="AE276">
        <f t="shared" si="44"/>
        <v>18.989999999999998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5.8999098728267597E-3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5.8999098728267597E-3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3">
        <f t="shared" si="43"/>
        <v>5.7000000000000002E-3</v>
      </c>
      <c r="AD277">
        <f t="shared" si="39"/>
        <v>0</v>
      </c>
      <c r="AE277">
        <f t="shared" si="44"/>
        <v>18.989999999999998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1.8395049537136801E-10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1.8395049537136801E-10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3">
        <f t="shared" si="43"/>
        <v>5.7000000000000002E-3</v>
      </c>
      <c r="AD278">
        <f t="shared" si="39"/>
        <v>0</v>
      </c>
      <c r="AE278">
        <f t="shared" si="44"/>
        <v>18.989999999999998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3">
        <f t="shared" si="43"/>
        <v>5.7000000000000002E-3</v>
      </c>
      <c r="AD279">
        <f t="shared" si="39"/>
        <v>0</v>
      </c>
      <c r="AE279">
        <f t="shared" si="44"/>
        <v>18.989999999999998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0.24885139718409899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0.24885139718409899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3">
        <f t="shared" si="43"/>
        <v>5.7000000000000002E-3</v>
      </c>
      <c r="AD280">
        <f t="shared" si="39"/>
        <v>0</v>
      </c>
      <c r="AE280">
        <f t="shared" si="44"/>
        <v>18.989999999999998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4.7819481396397099E-11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4.7819481396397099E-11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3">
        <f t="shared" si="43"/>
        <v>5.7000000000000002E-3</v>
      </c>
      <c r="AD281">
        <f t="shared" si="39"/>
        <v>0</v>
      </c>
      <c r="AE281">
        <f t="shared" si="44"/>
        <v>18.989999999999998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1.3959769034469199E-4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1.3959769034469199E-4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3">
        <f t="shared" si="43"/>
        <v>5.7000000000000002E-3</v>
      </c>
      <c r="AD282">
        <f t="shared" si="39"/>
        <v>0</v>
      </c>
      <c r="AE282">
        <f t="shared" si="44"/>
        <v>18.989999999999998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4.13829940443982E-3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4.13829940443982E-3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3">
        <f t="shared" si="43"/>
        <v>5.7000000000000002E-3</v>
      </c>
      <c r="AD283">
        <f t="shared" si="39"/>
        <v>0</v>
      </c>
      <c r="AE283">
        <f t="shared" si="44"/>
        <v>18.989999999999998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7.1619329178785102E-17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7.1619329178785102E-17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3">
        <f t="shared" si="43"/>
        <v>5.7000000000000002E-3</v>
      </c>
      <c r="AD284">
        <f t="shared" si="39"/>
        <v>0</v>
      </c>
      <c r="AE284">
        <f t="shared" si="44"/>
        <v>18.989999999999998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1.26301012544638E-6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1.26301012544638E-6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3">
        <f t="shared" si="43"/>
        <v>5.7000000000000002E-3</v>
      </c>
      <c r="AD285">
        <f t="shared" si="39"/>
        <v>0</v>
      </c>
      <c r="AE285">
        <f t="shared" si="44"/>
        <v>18.989999999999998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8.7121699836446895E-2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8.7121699836446895E-2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3">
        <f t="shared" si="43"/>
        <v>5.7000000000000002E-3</v>
      </c>
      <c r="AD286">
        <f t="shared" si="39"/>
        <v>0</v>
      </c>
      <c r="AE286">
        <f t="shared" si="44"/>
        <v>18.989999999999998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2.8411799121016702E-4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2.8411799121016702E-4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3">
        <f t="shared" si="43"/>
        <v>5.7000000000000002E-3</v>
      </c>
      <c r="AD287">
        <f t="shared" si="39"/>
        <v>0</v>
      </c>
      <c r="AE287">
        <f t="shared" si="44"/>
        <v>18.989999999999998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1.0086646272988299E-38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1.0086646272988299E-38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3">
        <f t="shared" si="43"/>
        <v>5.7000000000000002E-3</v>
      </c>
      <c r="AD288">
        <f t="shared" si="39"/>
        <v>0</v>
      </c>
      <c r="AE288">
        <f t="shared" si="44"/>
        <v>18.989999999999998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</v>
      </c>
      <c r="Y289" s="2">
        <f t="shared" si="38"/>
        <v>0</v>
      </c>
      <c r="Z289" s="2">
        <f>IF(Y289&gt;$W$1,HLOOKUP(Y289,B289:$U$1609,ROW($B$1610)-ROW($A289),FALSE),0)</f>
        <v>0</v>
      </c>
      <c r="AA289" s="2">
        <f t="shared" si="36"/>
        <v>0</v>
      </c>
      <c r="AB289" s="2">
        <f>VLOOKUP(A289,segment2_SB_quantity!$A$2:$B$1922,2,FALSE)</f>
        <v>2</v>
      </c>
      <c r="AC289" s="3">
        <f t="shared" si="43"/>
        <v>5.7000000000000002E-3</v>
      </c>
      <c r="AD289">
        <f t="shared" si="39"/>
        <v>0</v>
      </c>
      <c r="AE289">
        <f t="shared" si="44"/>
        <v>18.989999999999998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5.3107729923840399E-2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5.3107729923840399E-2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3">
        <f t="shared" si="43"/>
        <v>5.7000000000000002E-3</v>
      </c>
      <c r="AD290">
        <f t="shared" si="39"/>
        <v>0</v>
      </c>
      <c r="AE290">
        <f t="shared" si="44"/>
        <v>18.989999999999998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2.8877624395132701E-6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2.8877624395132701E-6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3">
        <f t="shared" si="43"/>
        <v>5.7000000000000002E-3</v>
      </c>
      <c r="AD291">
        <f t="shared" si="39"/>
        <v>0</v>
      </c>
      <c r="AE291">
        <f t="shared" si="44"/>
        <v>18.989999999999998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7.0091642025116698E-3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7.0091642025116698E-3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3">
        <f t="shared" si="43"/>
        <v>5.7000000000000002E-3</v>
      </c>
      <c r="AD292">
        <f t="shared" si="39"/>
        <v>0</v>
      </c>
      <c r="AE292">
        <f t="shared" si="44"/>
        <v>18.989999999999998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4.6069504366777198E-10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4.6069504366777198E-10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3">
        <f t="shared" si="43"/>
        <v>5.7000000000000002E-3</v>
      </c>
      <c r="AD293">
        <f t="shared" si="39"/>
        <v>0</v>
      </c>
      <c r="AE293">
        <f t="shared" si="44"/>
        <v>18.989999999999998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1.2500783599729999E-3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1.2500783599729999E-3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3">
        <f t="shared" si="43"/>
        <v>5.7000000000000002E-3</v>
      </c>
      <c r="AD294">
        <f t="shared" si="39"/>
        <v>0</v>
      </c>
      <c r="AE294">
        <f t="shared" si="44"/>
        <v>18.989999999999998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5.1377300027652999E-8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5.1377300027652999E-8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3">
        <f t="shared" si="43"/>
        <v>5.7000000000000002E-3</v>
      </c>
      <c r="AD295">
        <f t="shared" si="39"/>
        <v>0</v>
      </c>
      <c r="AE295">
        <f t="shared" si="44"/>
        <v>18.989999999999998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7.8825790790887699E-8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7.8825790790887699E-8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3">
        <f t="shared" si="43"/>
        <v>5.7000000000000002E-3</v>
      </c>
      <c r="AD296">
        <f t="shared" si="39"/>
        <v>0</v>
      </c>
      <c r="AE296">
        <f t="shared" si="44"/>
        <v>18.989999999999998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1.22081708365978E-52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1.22081708365978E-52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3">
        <f t="shared" si="43"/>
        <v>5.7000000000000002E-3</v>
      </c>
      <c r="AD297">
        <f t="shared" si="39"/>
        <v>0</v>
      </c>
      <c r="AE297">
        <f t="shared" si="44"/>
        <v>18.989999999999998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0.103162289238434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0.103162289238434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3">
        <f t="shared" si="43"/>
        <v>5.7000000000000002E-3</v>
      </c>
      <c r="AD298">
        <f t="shared" si="39"/>
        <v>0</v>
      </c>
      <c r="AE298">
        <f t="shared" si="44"/>
        <v>18.989999999999998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1.0795709990998901E-5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1.0795709990998901E-5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3">
        <f t="shared" si="43"/>
        <v>5.7000000000000002E-3</v>
      </c>
      <c r="AD299">
        <f t="shared" si="39"/>
        <v>0</v>
      </c>
      <c r="AE299">
        <f t="shared" si="44"/>
        <v>18.989999999999998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3.2904463035001101E-2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3.2904463035001101E-2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3">
        <f t="shared" si="43"/>
        <v>5.7000000000000002E-3</v>
      </c>
      <c r="AD300">
        <f t="shared" si="39"/>
        <v>0</v>
      </c>
      <c r="AE300">
        <f t="shared" si="44"/>
        <v>18.989999999999998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6.2820078913168997E-3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6.2820078913168997E-3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3">
        <f t="shared" si="43"/>
        <v>5.7000000000000002E-3</v>
      </c>
      <c r="AD301">
        <f t="shared" si="39"/>
        <v>0</v>
      </c>
      <c r="AE301">
        <f t="shared" si="44"/>
        <v>18.989999999999998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0.323747242131319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0.323747242131319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3">
        <f t="shared" si="43"/>
        <v>5.7000000000000002E-3</v>
      </c>
      <c r="AD302">
        <f t="shared" si="39"/>
        <v>0</v>
      </c>
      <c r="AE302">
        <f t="shared" si="44"/>
        <v>18.989999999999998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0.23386538508504201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0.23386538508504201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3">
        <f t="shared" si="43"/>
        <v>5.7000000000000002E-3</v>
      </c>
      <c r="AD303">
        <f t="shared" si="39"/>
        <v>0</v>
      </c>
      <c r="AE303">
        <f t="shared" si="44"/>
        <v>18.989999999999998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4.3137888346643297E-2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4.3137888346643297E-2</v>
      </c>
      <c r="Y304" s="2">
        <f t="shared" si="38"/>
        <v>0</v>
      </c>
      <c r="Z304" s="2">
        <f>IF(Y304&gt;$W$1,HLOOKUP(Y304,B304:$U$1609,ROW($B$1610)-ROW($A304),FALSE),0)</f>
        <v>0</v>
      </c>
      <c r="AA304" s="2">
        <f t="shared" si="36"/>
        <v>0</v>
      </c>
      <c r="AB304" s="2">
        <f>VLOOKUP(A304,segment2_SB_quantity!$A$2:$B$1922,2,FALSE)</f>
        <v>29</v>
      </c>
      <c r="AC304" s="3">
        <f t="shared" si="43"/>
        <v>5.7000000000000002E-3</v>
      </c>
      <c r="AD304">
        <f t="shared" si="39"/>
        <v>0</v>
      </c>
      <c r="AE304">
        <f t="shared" si="44"/>
        <v>18.989999999999998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0.18636270330920399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0.18636270330920399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3">
        <f t="shared" si="43"/>
        <v>5.7000000000000002E-3</v>
      </c>
      <c r="AD305">
        <f t="shared" si="39"/>
        <v>0</v>
      </c>
      <c r="AE305">
        <f t="shared" si="44"/>
        <v>18.989999999999998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3">
        <f t="shared" si="43"/>
        <v>5.7000000000000002E-3</v>
      </c>
      <c r="AD306">
        <f t="shared" si="39"/>
        <v>0</v>
      </c>
      <c r="AE306">
        <f t="shared" si="44"/>
        <v>18.989999999999998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3">
        <f t="shared" si="43"/>
        <v>5.7000000000000002E-3</v>
      </c>
      <c r="AD307">
        <f t="shared" si="39"/>
        <v>0</v>
      </c>
      <c r="AE307">
        <f t="shared" si="44"/>
        <v>18.989999999999998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4.6298945180985501E-4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4.6298945180985501E-4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3">
        <f t="shared" si="43"/>
        <v>5.7000000000000002E-3</v>
      </c>
      <c r="AD308">
        <f t="shared" si="39"/>
        <v>0</v>
      </c>
      <c r="AE308">
        <f t="shared" si="44"/>
        <v>18.989999999999998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3">
        <f t="shared" si="43"/>
        <v>5.7000000000000002E-3</v>
      </c>
      <c r="AD309">
        <f t="shared" si="39"/>
        <v>0</v>
      </c>
      <c r="AE309">
        <f t="shared" si="44"/>
        <v>18.989999999999998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9.6269360739626305E-21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9.6269360739626305E-21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3">
        <f t="shared" si="43"/>
        <v>5.7000000000000002E-3</v>
      </c>
      <c r="AD310">
        <f t="shared" si="39"/>
        <v>0</v>
      </c>
      <c r="AE310">
        <f t="shared" si="44"/>
        <v>18.989999999999998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0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3">
        <f t="shared" si="43"/>
        <v>5.7000000000000002E-3</v>
      </c>
      <c r="AD311">
        <f t="shared" si="39"/>
        <v>0</v>
      </c>
      <c r="AE311">
        <f t="shared" si="44"/>
        <v>18.989999999999998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4.4660886087639101E-2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4.4660886087639101E-2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3">
        <f t="shared" si="43"/>
        <v>5.7000000000000002E-3</v>
      </c>
      <c r="AD312">
        <f t="shared" si="39"/>
        <v>0</v>
      </c>
      <c r="AE312">
        <f t="shared" si="44"/>
        <v>18.989999999999998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2.9148420220203399E-3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2.9148420220203399E-3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3">
        <f t="shared" si="43"/>
        <v>5.7000000000000002E-3</v>
      </c>
      <c r="AD313">
        <f t="shared" si="39"/>
        <v>0</v>
      </c>
      <c r="AE313">
        <f t="shared" si="44"/>
        <v>18.989999999999998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0.14914478538442999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0.14914478538442999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3">
        <f t="shared" si="43"/>
        <v>5.7000000000000002E-3</v>
      </c>
      <c r="AD314">
        <f t="shared" si="39"/>
        <v>0</v>
      </c>
      <c r="AE314">
        <f t="shared" si="44"/>
        <v>18.989999999999998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0.240835495992691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0.240835495992691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3">
        <f t="shared" si="43"/>
        <v>5.7000000000000002E-3</v>
      </c>
      <c r="AD315">
        <f t="shared" si="39"/>
        <v>0</v>
      </c>
      <c r="AE315">
        <f t="shared" si="44"/>
        <v>18.989999999999998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8.9223597608228095E-7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8.9223597608228095E-7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3">
        <f t="shared" si="43"/>
        <v>5.7000000000000002E-3</v>
      </c>
      <c r="AD316">
        <f t="shared" si="39"/>
        <v>0</v>
      </c>
      <c r="AE316">
        <f t="shared" si="44"/>
        <v>18.989999999999998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2.1332640188206E-5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2.1332640188206E-5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3">
        <f t="shared" si="43"/>
        <v>5.7000000000000002E-3</v>
      </c>
      <c r="AD317">
        <f t="shared" si="39"/>
        <v>0</v>
      </c>
      <c r="AE317">
        <f t="shared" si="44"/>
        <v>18.989999999999998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0.36752901546670802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0.36752901546670802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3">
        <f t="shared" si="43"/>
        <v>5.7000000000000002E-3</v>
      </c>
      <c r="AD318">
        <f t="shared" si="39"/>
        <v>0</v>
      </c>
      <c r="AE318">
        <f t="shared" si="44"/>
        <v>18.989999999999998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0.11038674688246999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0.11038674688246999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3">
        <f t="shared" si="43"/>
        <v>5.7000000000000002E-3</v>
      </c>
      <c r="AD319">
        <f t="shared" si="39"/>
        <v>0</v>
      </c>
      <c r="AE319">
        <f t="shared" si="44"/>
        <v>18.989999999999998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2.6587198246428401E-3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2.6587198246428401E-3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3">
        <f t="shared" si="43"/>
        <v>5.7000000000000002E-3</v>
      </c>
      <c r="AD320">
        <f t="shared" si="39"/>
        <v>0</v>
      </c>
      <c r="AE320">
        <f t="shared" si="44"/>
        <v>18.989999999999998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3.4991687680169997E-2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3.4991687680169997E-2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3">
        <f t="shared" si="43"/>
        <v>5.7000000000000002E-3</v>
      </c>
      <c r="AD321">
        <f t="shared" si="39"/>
        <v>0</v>
      </c>
      <c r="AE321">
        <f t="shared" si="44"/>
        <v>18.989999999999998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0.116124831673083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0.116124831673083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3">
        <f t="shared" si="43"/>
        <v>5.7000000000000002E-3</v>
      </c>
      <c r="AD322">
        <f t="shared" si="39"/>
        <v>0</v>
      </c>
      <c r="AE322">
        <f t="shared" si="44"/>
        <v>18.989999999999998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0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3">
        <f t="shared" si="43"/>
        <v>5.7000000000000002E-3</v>
      </c>
      <c r="AD323">
        <f t="shared" ref="AD323:AD386" si="48">IF(AA323&gt;0,AB323*AC323,0)</f>
        <v>0</v>
      </c>
      <c r="AE323">
        <f t="shared" si="44"/>
        <v>18.989999999999998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4.8756481751402702E-13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4.8756481751402702E-13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3">
        <f t="shared" ref="AC324:AC387" si="52">AC323</f>
        <v>5.7000000000000002E-3</v>
      </c>
      <c r="AD324">
        <f t="shared" si="48"/>
        <v>0</v>
      </c>
      <c r="AE324">
        <f t="shared" ref="AE324:AE387" si="53">AE323</f>
        <v>18.989999999999998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0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3">
        <f t="shared" si="52"/>
        <v>5.7000000000000002E-3</v>
      </c>
      <c r="AD325">
        <f t="shared" si="48"/>
        <v>0</v>
      </c>
      <c r="AE325">
        <f t="shared" si="53"/>
        <v>18.989999999999998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0.158564202187329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0.158564202187329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3">
        <f t="shared" si="52"/>
        <v>5.7000000000000002E-3</v>
      </c>
      <c r="AD326">
        <f t="shared" si="48"/>
        <v>0</v>
      </c>
      <c r="AE326">
        <f t="shared" si="53"/>
        <v>18.989999999999998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5.9251837600681497E-14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5.9251837600681497E-14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3">
        <f t="shared" si="52"/>
        <v>5.7000000000000002E-3</v>
      </c>
      <c r="AD327">
        <f t="shared" si="48"/>
        <v>0</v>
      </c>
      <c r="AE327">
        <f t="shared" si="53"/>
        <v>18.989999999999998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0.16420651086315199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0.16420651086315199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3">
        <f t="shared" si="52"/>
        <v>5.7000000000000002E-3</v>
      </c>
      <c r="AD328">
        <f t="shared" si="48"/>
        <v>0</v>
      </c>
      <c r="AE328">
        <f t="shared" si="53"/>
        <v>18.989999999999998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0.17301126798414901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0.17301126798414901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3">
        <f t="shared" si="52"/>
        <v>5.7000000000000002E-3</v>
      </c>
      <c r="AD329">
        <f t="shared" si="48"/>
        <v>0</v>
      </c>
      <c r="AE329">
        <f t="shared" si="53"/>
        <v>18.989999999999998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8.4385072561520003E-4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8.4385072561520003E-4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3">
        <f t="shared" si="52"/>
        <v>5.7000000000000002E-3</v>
      </c>
      <c r="AD330">
        <f t="shared" si="48"/>
        <v>0</v>
      </c>
      <c r="AE330">
        <f t="shared" si="53"/>
        <v>18.989999999999998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0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3">
        <f t="shared" si="52"/>
        <v>5.7000000000000002E-3</v>
      </c>
      <c r="AD331">
        <f t="shared" si="48"/>
        <v>0</v>
      </c>
      <c r="AE331">
        <f t="shared" si="53"/>
        <v>18.989999999999998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7.3143899572597301E-2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7.3143899572597301E-2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3">
        <f t="shared" si="52"/>
        <v>5.7000000000000002E-3</v>
      </c>
      <c r="AD332">
        <f t="shared" si="48"/>
        <v>0</v>
      </c>
      <c r="AE332">
        <f t="shared" si="53"/>
        <v>18.989999999999998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5.3767649595473199E-4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5.3767649595473199E-4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3">
        <f t="shared" si="52"/>
        <v>5.7000000000000002E-3</v>
      </c>
      <c r="AD333">
        <f t="shared" si="48"/>
        <v>0</v>
      </c>
      <c r="AE333">
        <f t="shared" si="53"/>
        <v>18.989999999999998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3">
        <f t="shared" si="52"/>
        <v>5.7000000000000002E-3</v>
      </c>
      <c r="AD334">
        <f t="shared" si="48"/>
        <v>0</v>
      </c>
      <c r="AE334">
        <f t="shared" si="53"/>
        <v>18.989999999999998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9.3558791289171105E-76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9.3558791289171105E-76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3">
        <f t="shared" si="52"/>
        <v>5.7000000000000002E-3</v>
      </c>
      <c r="AD335">
        <f t="shared" si="48"/>
        <v>0</v>
      </c>
      <c r="AE335">
        <f t="shared" si="53"/>
        <v>18.989999999999998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0.25376512595370398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0.25376512595370398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3">
        <f t="shared" si="52"/>
        <v>5.7000000000000002E-3</v>
      </c>
      <c r="AD336">
        <f t="shared" si="48"/>
        <v>0</v>
      </c>
      <c r="AE336">
        <f t="shared" si="53"/>
        <v>18.989999999999998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3">
        <f t="shared" si="52"/>
        <v>5.7000000000000002E-3</v>
      </c>
      <c r="AD337">
        <f t="shared" si="48"/>
        <v>0</v>
      </c>
      <c r="AE337">
        <f t="shared" si="53"/>
        <v>18.989999999999998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0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3">
        <f t="shared" si="52"/>
        <v>5.7000000000000002E-3</v>
      </c>
      <c r="AD338">
        <f t="shared" si="48"/>
        <v>0</v>
      </c>
      <c r="AE338">
        <f t="shared" si="53"/>
        <v>18.989999999999998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7.3439459812986094E-2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7.3439459812986094E-2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3">
        <f t="shared" si="52"/>
        <v>5.7000000000000002E-3</v>
      </c>
      <c r="AD339">
        <f t="shared" si="48"/>
        <v>0</v>
      </c>
      <c r="AE339">
        <f t="shared" si="53"/>
        <v>18.989999999999998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0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3">
        <f t="shared" si="52"/>
        <v>5.7000000000000002E-3</v>
      </c>
      <c r="AD340">
        <f t="shared" si="48"/>
        <v>0</v>
      </c>
      <c r="AE340">
        <f t="shared" si="53"/>
        <v>18.989999999999998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1.1626791369548799E-34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1.1626791369548799E-34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3">
        <f t="shared" si="52"/>
        <v>5.7000000000000002E-3</v>
      </c>
      <c r="AD341">
        <f t="shared" si="48"/>
        <v>0</v>
      </c>
      <c r="AE341">
        <f t="shared" si="53"/>
        <v>18.989999999999998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0.133688620607811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0.133688620607811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3">
        <f t="shared" si="52"/>
        <v>5.7000000000000002E-3</v>
      </c>
      <c r="AD342">
        <f t="shared" si="48"/>
        <v>0</v>
      </c>
      <c r="AE342">
        <f t="shared" si="53"/>
        <v>18.989999999999998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2.5782423871054702E-4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2.5782423871054702E-4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3">
        <f t="shared" si="52"/>
        <v>5.7000000000000002E-3</v>
      </c>
      <c r="AD343">
        <f t="shared" si="48"/>
        <v>0</v>
      </c>
      <c r="AE343">
        <f t="shared" si="53"/>
        <v>18.989999999999998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1.5967117846425801E-3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1.5967117846425801E-3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3">
        <f t="shared" si="52"/>
        <v>5.7000000000000002E-3</v>
      </c>
      <c r="AD344">
        <f t="shared" si="48"/>
        <v>0</v>
      </c>
      <c r="AE344">
        <f t="shared" si="53"/>
        <v>18.989999999999998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5.5484415132100598E-3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5.5484415132100598E-3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3">
        <f t="shared" si="52"/>
        <v>5.7000000000000002E-3</v>
      </c>
      <c r="AD345">
        <f t="shared" si="48"/>
        <v>0</v>
      </c>
      <c r="AE345">
        <f t="shared" si="53"/>
        <v>18.989999999999998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8.2344781587146698E-2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8.2344781587146698E-2</v>
      </c>
      <c r="Y346" s="2">
        <f t="shared" si="47"/>
        <v>0</v>
      </c>
      <c r="Z346" s="2">
        <f>IF(Y346&gt;$W$1,HLOOKUP(Y346,B346:$U$1609,ROW($B$1610)-ROW($A346),FALSE),0)</f>
        <v>0</v>
      </c>
      <c r="AA346" s="2">
        <f t="shared" si="45"/>
        <v>0</v>
      </c>
      <c r="AB346" s="2">
        <f>VLOOKUP(A346,segment2_SB_quantity!$A$2:$B$1922,2,FALSE)</f>
        <v>46</v>
      </c>
      <c r="AC346" s="3">
        <f t="shared" si="52"/>
        <v>5.7000000000000002E-3</v>
      </c>
      <c r="AD346">
        <f t="shared" si="48"/>
        <v>0</v>
      </c>
      <c r="AE346">
        <f t="shared" si="53"/>
        <v>18.989999999999998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5.9831161727840899E-2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5.9831161727840899E-2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3">
        <f t="shared" si="52"/>
        <v>5.7000000000000002E-3</v>
      </c>
      <c r="AD347">
        <f t="shared" si="48"/>
        <v>0</v>
      </c>
      <c r="AE347">
        <f t="shared" si="53"/>
        <v>18.989999999999998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1.6745575603593601E-2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1.6745575603593601E-2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3">
        <f t="shared" si="52"/>
        <v>5.7000000000000002E-3</v>
      </c>
      <c r="AD348">
        <f t="shared" si="48"/>
        <v>0</v>
      </c>
      <c r="AE348">
        <f t="shared" si="53"/>
        <v>18.989999999999998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2.4264049122401399E-4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2.4264049122401399E-4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3">
        <f t="shared" si="52"/>
        <v>5.7000000000000002E-3</v>
      </c>
      <c r="AD349">
        <f t="shared" si="48"/>
        <v>0</v>
      </c>
      <c r="AE349">
        <f t="shared" si="53"/>
        <v>18.989999999999998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0.24933158802599301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0.24933158802599301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3">
        <f t="shared" si="52"/>
        <v>5.7000000000000002E-3</v>
      </c>
      <c r="AD350">
        <f t="shared" si="48"/>
        <v>0</v>
      </c>
      <c r="AE350">
        <f t="shared" si="53"/>
        <v>18.989999999999998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0.13870344861889999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0.13870344861889999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3">
        <f t="shared" si="52"/>
        <v>5.7000000000000002E-3</v>
      </c>
      <c r="AD351">
        <f t="shared" si="48"/>
        <v>0</v>
      </c>
      <c r="AE351">
        <f t="shared" si="53"/>
        <v>18.989999999999998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1.9970314269282901E-4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1.9970314269282901E-4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3">
        <f t="shared" si="52"/>
        <v>5.7000000000000002E-3</v>
      </c>
      <c r="AD352">
        <f t="shared" si="48"/>
        <v>0</v>
      </c>
      <c r="AE352">
        <f t="shared" si="53"/>
        <v>18.989999999999998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1.7285859849507201E-2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1.7285859849507201E-2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3">
        <f t="shared" si="52"/>
        <v>5.7000000000000002E-3</v>
      </c>
      <c r="AD353">
        <f t="shared" si="48"/>
        <v>0</v>
      </c>
      <c r="AE353">
        <f t="shared" si="53"/>
        <v>18.989999999999998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0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3">
        <f t="shared" si="52"/>
        <v>5.7000000000000002E-3</v>
      </c>
      <c r="AD354">
        <f t="shared" si="48"/>
        <v>0</v>
      </c>
      <c r="AE354">
        <f t="shared" si="53"/>
        <v>18.989999999999998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1.2937763662792599E-8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1.2937763662792599E-8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3">
        <f t="shared" si="52"/>
        <v>5.7000000000000002E-3</v>
      </c>
      <c r="AD355">
        <f t="shared" si="48"/>
        <v>0</v>
      </c>
      <c r="AE355">
        <f t="shared" si="53"/>
        <v>18.989999999999998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7.6684406095787204E-7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7.6684406095787204E-7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3">
        <f t="shared" si="52"/>
        <v>5.7000000000000002E-3</v>
      </c>
      <c r="AD356">
        <f t="shared" si="48"/>
        <v>0</v>
      </c>
      <c r="AE356">
        <f t="shared" si="53"/>
        <v>18.989999999999998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0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3">
        <f t="shared" si="52"/>
        <v>5.7000000000000002E-3</v>
      </c>
      <c r="AD357">
        <f t="shared" si="48"/>
        <v>0</v>
      </c>
      <c r="AE357">
        <f t="shared" si="53"/>
        <v>18.989999999999998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0.22493858590959101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0.22493858590959101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3">
        <f t="shared" si="52"/>
        <v>5.7000000000000002E-3</v>
      </c>
      <c r="AD358">
        <f t="shared" si="48"/>
        <v>0</v>
      </c>
      <c r="AE358">
        <f t="shared" si="53"/>
        <v>18.989999999999998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0.159319887648115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0.159319887648115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3">
        <f t="shared" si="52"/>
        <v>5.7000000000000002E-3</v>
      </c>
      <c r="AD359">
        <f t="shared" si="48"/>
        <v>0</v>
      </c>
      <c r="AE359">
        <f t="shared" si="53"/>
        <v>18.989999999999998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1.68288304509716E-4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1.68288304509716E-4</v>
      </c>
      <c r="Y360" s="2">
        <f t="shared" si="47"/>
        <v>0</v>
      </c>
      <c r="Z360" s="2">
        <f>IF(Y360&gt;$W$1,HLOOKUP(Y360,B360:$U$1609,ROW($B$1610)-ROW($A360),FALSE),0)</f>
        <v>0</v>
      </c>
      <c r="AA360" s="2">
        <f t="shared" si="45"/>
        <v>0</v>
      </c>
      <c r="AB360" s="2">
        <f>VLOOKUP(A360,segment2_SB_quantity!$A$2:$B$1922,2,FALSE)</f>
        <v>150</v>
      </c>
      <c r="AC360" s="3">
        <f t="shared" si="52"/>
        <v>5.7000000000000002E-3</v>
      </c>
      <c r="AD360">
        <f t="shared" si="48"/>
        <v>0</v>
      </c>
      <c r="AE360">
        <f t="shared" si="53"/>
        <v>18.989999999999998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0.73198126414287201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0.73198126414287201</v>
      </c>
      <c r="Y361" s="2">
        <f t="shared" si="47"/>
        <v>0.73198126414287201</v>
      </c>
      <c r="Z361" s="2" t="str">
        <f>IF(Y361&gt;$W$1,HLOOKUP(Y361,B361:$U$1609,ROW($B$1610)-ROW($A361),FALSE),0)</f>
        <v>P_OL7</v>
      </c>
      <c r="AA361" s="2">
        <f t="shared" si="45"/>
        <v>0.32499999999999996</v>
      </c>
      <c r="AB361" s="2">
        <f>VLOOKUP(A361,segment2_SB_quantity!$A$2:$B$1922,2,FALSE)</f>
        <v>40</v>
      </c>
      <c r="AC361" s="3">
        <f t="shared" si="52"/>
        <v>5.7000000000000002E-3</v>
      </c>
      <c r="AD361">
        <f t="shared" si="48"/>
        <v>0.22800000000000001</v>
      </c>
      <c r="AE361">
        <f t="shared" si="53"/>
        <v>18.989999999999998</v>
      </c>
      <c r="AF361" s="2">
        <f t="shared" si="49"/>
        <v>4.32972</v>
      </c>
      <c r="AG361" s="2">
        <f t="shared" si="50"/>
        <v>1.4071589999999996</v>
      </c>
      <c r="AH361" s="1">
        <f t="shared" si="51"/>
        <v>3.076923076923078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3.3411306287128099E-11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3.3411306287128099E-11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3">
        <f t="shared" si="52"/>
        <v>5.7000000000000002E-3</v>
      </c>
      <c r="AD362">
        <f t="shared" si="48"/>
        <v>0</v>
      </c>
      <c r="AE362">
        <f t="shared" si="53"/>
        <v>18.989999999999998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9.8788726532330895E-2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9.8788726532330895E-2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3">
        <f t="shared" si="52"/>
        <v>5.7000000000000002E-3</v>
      </c>
      <c r="AD363">
        <f t="shared" si="48"/>
        <v>0</v>
      </c>
      <c r="AE363">
        <f t="shared" si="53"/>
        <v>18.989999999999998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1.1965137077739499E-5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1.1965137077739499E-5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3">
        <f t="shared" si="52"/>
        <v>5.7000000000000002E-3</v>
      </c>
      <c r="AD364">
        <f t="shared" si="48"/>
        <v>0</v>
      </c>
      <c r="AE364">
        <f t="shared" si="53"/>
        <v>18.989999999999998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7.5983250476818302E-3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7.5983250476818302E-3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3">
        <f t="shared" si="52"/>
        <v>5.7000000000000002E-3</v>
      </c>
      <c r="AD365">
        <f t="shared" si="48"/>
        <v>0</v>
      </c>
      <c r="AE365">
        <f t="shared" si="53"/>
        <v>18.989999999999998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0.18021320040303701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0.18021320040303701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3">
        <f t="shared" si="52"/>
        <v>5.7000000000000002E-3</v>
      </c>
      <c r="AD366">
        <f t="shared" si="48"/>
        <v>0</v>
      </c>
      <c r="AE366">
        <f t="shared" si="53"/>
        <v>18.989999999999998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3.2185838333843499E-3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3.2185838333843499E-3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3">
        <f t="shared" si="52"/>
        <v>5.7000000000000002E-3</v>
      </c>
      <c r="AD367">
        <f t="shared" si="48"/>
        <v>0</v>
      </c>
      <c r="AE367">
        <f t="shared" si="53"/>
        <v>18.989999999999998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3">
        <f t="shared" si="52"/>
        <v>5.7000000000000002E-3</v>
      </c>
      <c r="AD368">
        <f t="shared" si="48"/>
        <v>0</v>
      </c>
      <c r="AE368">
        <f t="shared" si="53"/>
        <v>18.989999999999998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3">
        <f t="shared" si="52"/>
        <v>5.7000000000000002E-3</v>
      </c>
      <c r="AD369">
        <f t="shared" si="48"/>
        <v>0</v>
      </c>
      <c r="AE369">
        <f t="shared" si="53"/>
        <v>18.989999999999998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1.0572754743346501E-12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1.0572754743346501E-12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3">
        <f t="shared" si="52"/>
        <v>5.7000000000000002E-3</v>
      </c>
      <c r="AD370">
        <f t="shared" si="48"/>
        <v>0</v>
      </c>
      <c r="AE370">
        <f t="shared" si="53"/>
        <v>18.989999999999998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8.1753366208509801E-3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8.1753366208509801E-3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3">
        <f t="shared" si="52"/>
        <v>5.7000000000000002E-3</v>
      </c>
      <c r="AD371">
        <f t="shared" si="48"/>
        <v>0</v>
      </c>
      <c r="AE371">
        <f t="shared" si="53"/>
        <v>18.989999999999998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0.177238539167766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0.177238539167766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3">
        <f t="shared" si="52"/>
        <v>5.7000000000000002E-3</v>
      </c>
      <c r="AD372">
        <f t="shared" si="48"/>
        <v>0</v>
      </c>
      <c r="AE372">
        <f t="shared" si="53"/>
        <v>18.989999999999998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0.164464165031182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0.164464165031182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3">
        <f t="shared" si="52"/>
        <v>5.7000000000000002E-3</v>
      </c>
      <c r="AD373">
        <f t="shared" si="48"/>
        <v>0</v>
      </c>
      <c r="AE373">
        <f t="shared" si="53"/>
        <v>18.989999999999998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3.00507308212376E-2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3.00507308212376E-2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3">
        <f t="shared" si="52"/>
        <v>5.7000000000000002E-3</v>
      </c>
      <c r="AD374">
        <f t="shared" si="48"/>
        <v>0</v>
      </c>
      <c r="AE374">
        <f t="shared" si="53"/>
        <v>18.989999999999998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0.17231374436477401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0.17231374436477401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3">
        <f t="shared" si="52"/>
        <v>5.7000000000000002E-3</v>
      </c>
      <c r="AD375">
        <f t="shared" si="48"/>
        <v>0</v>
      </c>
      <c r="AE375">
        <f t="shared" si="53"/>
        <v>18.989999999999998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2.9014963029663598E-17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2.9014963029663598E-17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3">
        <f t="shared" si="52"/>
        <v>5.7000000000000002E-3</v>
      </c>
      <c r="AD376">
        <f t="shared" si="48"/>
        <v>0</v>
      </c>
      <c r="AE376">
        <f t="shared" si="53"/>
        <v>18.989999999999998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0.161712928292396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0.161712928292396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3">
        <f t="shared" si="52"/>
        <v>5.7000000000000002E-3</v>
      </c>
      <c r="AD377">
        <f t="shared" si="48"/>
        <v>0</v>
      </c>
      <c r="AE377">
        <f t="shared" si="53"/>
        <v>18.989999999999998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0.12862719930805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0.12862719930805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3">
        <f t="shared" si="52"/>
        <v>5.7000000000000002E-3</v>
      </c>
      <c r="AD378">
        <f t="shared" si="48"/>
        <v>0</v>
      </c>
      <c r="AE378">
        <f t="shared" si="53"/>
        <v>18.989999999999998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6.9910230950409797E-4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6.9910230950409797E-4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3">
        <f t="shared" si="52"/>
        <v>5.7000000000000002E-3</v>
      </c>
      <c r="AD379">
        <f t="shared" si="48"/>
        <v>0</v>
      </c>
      <c r="AE379">
        <f t="shared" si="53"/>
        <v>18.989999999999998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5.8363867875868301E-2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5.8363867875868301E-2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3">
        <f t="shared" si="52"/>
        <v>5.7000000000000002E-3</v>
      </c>
      <c r="AD380">
        <f t="shared" si="48"/>
        <v>0</v>
      </c>
      <c r="AE380">
        <f t="shared" si="53"/>
        <v>18.989999999999998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8.2768973307147595E-2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8.2768973307147595E-2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3">
        <f t="shared" si="52"/>
        <v>5.7000000000000002E-3</v>
      </c>
      <c r="AD381">
        <f t="shared" si="48"/>
        <v>0</v>
      </c>
      <c r="AE381">
        <f t="shared" si="53"/>
        <v>18.989999999999998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0.64899874332278595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0.64899874332278595</v>
      </c>
      <c r="Y382" s="2">
        <f t="shared" si="47"/>
        <v>0.64899874332278595</v>
      </c>
      <c r="Z382" s="2" t="str">
        <f>IF(Y382&gt;$W$1,HLOOKUP(Y382,B382:$U$1609,ROW($B$1610)-ROW($A382),FALSE),0)</f>
        <v>P_OL7</v>
      </c>
      <c r="AA382" s="2">
        <f t="shared" si="45"/>
        <v>0.32499999999999996</v>
      </c>
      <c r="AB382" s="2">
        <f>VLOOKUP(A382,segment2_SB_quantity!$A$2:$B$1922,2,FALSE)</f>
        <v>45</v>
      </c>
      <c r="AC382" s="3">
        <f t="shared" si="52"/>
        <v>5.7000000000000002E-3</v>
      </c>
      <c r="AD382">
        <f t="shared" si="48"/>
        <v>0.25650000000000001</v>
      </c>
      <c r="AE382">
        <f t="shared" si="53"/>
        <v>18.989999999999998</v>
      </c>
      <c r="AF382" s="2">
        <f t="shared" si="49"/>
        <v>4.8709349999999993</v>
      </c>
      <c r="AG382" s="2">
        <f t="shared" si="50"/>
        <v>1.5830538749999996</v>
      </c>
      <c r="AH382" s="1">
        <f t="shared" si="51"/>
        <v>3.0769230769230771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0.104183998742537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0.104183998742537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3">
        <f t="shared" si="52"/>
        <v>5.7000000000000002E-3</v>
      </c>
      <c r="AD383">
        <f t="shared" si="48"/>
        <v>0</v>
      </c>
      <c r="AE383">
        <f t="shared" si="53"/>
        <v>18.989999999999998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8.0793505624434205E-5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8.0793505624434205E-5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3">
        <f t="shared" si="52"/>
        <v>5.7000000000000002E-3</v>
      </c>
      <c r="AD384">
        <f t="shared" si="48"/>
        <v>0</v>
      </c>
      <c r="AE384">
        <f t="shared" si="53"/>
        <v>18.989999999999998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3">
        <f t="shared" si="52"/>
        <v>5.7000000000000002E-3</v>
      </c>
      <c r="AD385">
        <f t="shared" si="48"/>
        <v>0</v>
      </c>
      <c r="AE385">
        <f t="shared" si="53"/>
        <v>18.989999999999998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3">
        <f t="shared" si="52"/>
        <v>5.7000000000000002E-3</v>
      </c>
      <c r="AD386">
        <f t="shared" si="48"/>
        <v>0</v>
      </c>
      <c r="AE386">
        <f t="shared" si="53"/>
        <v>18.989999999999998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0.14621071859136001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0.14621071859136001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3">
        <f t="shared" si="52"/>
        <v>5.7000000000000002E-3</v>
      </c>
      <c r="AD387">
        <f t="shared" ref="AD387:AD450" si="57">IF(AA387&gt;0,AB387*AC387,0)</f>
        <v>0</v>
      </c>
      <c r="AE387">
        <f t="shared" si="53"/>
        <v>18.989999999999998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4.8598230440989104E-3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4.8598230440989104E-3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3">
        <f t="shared" ref="AC388:AC451" si="61">AC387</f>
        <v>5.7000000000000002E-3</v>
      </c>
      <c r="AD388">
        <f t="shared" si="57"/>
        <v>0</v>
      </c>
      <c r="AE388">
        <f t="shared" ref="AE388:AE451" si="62">AE387</f>
        <v>18.989999999999998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0.24446671093224101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0.24446671093224101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3">
        <f t="shared" si="61"/>
        <v>5.7000000000000002E-3</v>
      </c>
      <c r="AD389">
        <f t="shared" si="57"/>
        <v>0</v>
      </c>
      <c r="AE389">
        <f t="shared" si="62"/>
        <v>18.989999999999998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1.8280627959026099E-2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1.8280627959026099E-2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3">
        <f t="shared" si="61"/>
        <v>5.7000000000000002E-3</v>
      </c>
      <c r="AD390">
        <f t="shared" si="57"/>
        <v>0</v>
      </c>
      <c r="AE390">
        <f t="shared" si="62"/>
        <v>18.989999999999998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1.29589793843173E-9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1.29589793843173E-9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3">
        <f t="shared" si="61"/>
        <v>5.7000000000000002E-3</v>
      </c>
      <c r="AD391">
        <f t="shared" si="57"/>
        <v>0</v>
      </c>
      <c r="AE391">
        <f t="shared" si="62"/>
        <v>18.989999999999998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0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3">
        <f t="shared" si="61"/>
        <v>5.7000000000000002E-3</v>
      </c>
      <c r="AD392">
        <f t="shared" si="57"/>
        <v>0</v>
      </c>
      <c r="AE392">
        <f t="shared" si="62"/>
        <v>18.989999999999998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6.3461039932755606E-2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6.3461039932755606E-2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3">
        <f t="shared" si="61"/>
        <v>5.7000000000000002E-3</v>
      </c>
      <c r="AD393">
        <f t="shared" si="57"/>
        <v>0</v>
      </c>
      <c r="AE393">
        <f t="shared" si="62"/>
        <v>18.989999999999998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0.16503484206990199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0.16503484206990199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3">
        <f t="shared" si="61"/>
        <v>5.7000000000000002E-3</v>
      </c>
      <c r="AD394">
        <f t="shared" si="57"/>
        <v>0</v>
      </c>
      <c r="AE394">
        <f t="shared" si="62"/>
        <v>18.989999999999998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3.9362667574736098E-3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3.9362667574736098E-3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3">
        <f t="shared" si="61"/>
        <v>5.7000000000000002E-3</v>
      </c>
      <c r="AD395">
        <f t="shared" si="57"/>
        <v>0</v>
      </c>
      <c r="AE395">
        <f t="shared" si="62"/>
        <v>18.989999999999998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3">
        <f t="shared" si="61"/>
        <v>5.7000000000000002E-3</v>
      </c>
      <c r="AD396">
        <f t="shared" si="57"/>
        <v>0</v>
      </c>
      <c r="AE396">
        <f t="shared" si="62"/>
        <v>18.989999999999998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3.2666322137852601E-3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3.2666322137852601E-3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3">
        <f t="shared" si="61"/>
        <v>5.7000000000000002E-3</v>
      </c>
      <c r="AD397">
        <f t="shared" si="57"/>
        <v>0</v>
      </c>
      <c r="AE397">
        <f t="shared" si="62"/>
        <v>18.989999999999998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8.3138728236436601E-2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8.3138728236436601E-2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3">
        <f t="shared" si="61"/>
        <v>5.7000000000000002E-3</v>
      </c>
      <c r="AD398">
        <f t="shared" si="57"/>
        <v>0</v>
      </c>
      <c r="AE398">
        <f t="shared" si="62"/>
        <v>18.989999999999998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8.5134674312399102E-6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8.5134674312399102E-6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3">
        <f t="shared" si="61"/>
        <v>5.7000000000000002E-3</v>
      </c>
      <c r="AD399">
        <f t="shared" si="57"/>
        <v>0</v>
      </c>
      <c r="AE399">
        <f t="shared" si="62"/>
        <v>18.989999999999998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0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3">
        <f t="shared" si="61"/>
        <v>5.7000000000000002E-3</v>
      </c>
      <c r="AD400">
        <f t="shared" si="57"/>
        <v>0</v>
      </c>
      <c r="AE400">
        <f t="shared" si="62"/>
        <v>18.989999999999998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3">
        <f t="shared" si="61"/>
        <v>5.7000000000000002E-3</v>
      </c>
      <c r="AD401">
        <f t="shared" si="57"/>
        <v>0</v>
      </c>
      <c r="AE401">
        <f t="shared" si="62"/>
        <v>18.989999999999998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3">
        <f t="shared" si="61"/>
        <v>5.7000000000000002E-3</v>
      </c>
      <c r="AD402">
        <f t="shared" si="57"/>
        <v>0</v>
      </c>
      <c r="AE402">
        <f t="shared" si="62"/>
        <v>18.989999999999998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3.1259978077324298E-4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3.1259978077324298E-4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3">
        <f t="shared" si="61"/>
        <v>5.7000000000000002E-3</v>
      </c>
      <c r="AD403">
        <f t="shared" si="57"/>
        <v>0</v>
      </c>
      <c r="AE403">
        <f t="shared" si="62"/>
        <v>18.989999999999998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1.6438733861948399E-2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1.6438733861948399E-2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3">
        <f t="shared" si="61"/>
        <v>5.7000000000000002E-3</v>
      </c>
      <c r="AD404">
        <f t="shared" si="57"/>
        <v>0</v>
      </c>
      <c r="AE404">
        <f t="shared" si="62"/>
        <v>18.989999999999998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1.58045523003744E-5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1.58045523003744E-5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3">
        <f t="shared" si="61"/>
        <v>5.7000000000000002E-3</v>
      </c>
      <c r="AD405">
        <f t="shared" si="57"/>
        <v>0</v>
      </c>
      <c r="AE405">
        <f t="shared" si="62"/>
        <v>18.989999999999998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1.46879855940001E-2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1.46879855940001E-2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3">
        <f t="shared" si="61"/>
        <v>5.7000000000000002E-3</v>
      </c>
      <c r="AD406">
        <f t="shared" si="57"/>
        <v>0</v>
      </c>
      <c r="AE406">
        <f t="shared" si="62"/>
        <v>18.989999999999998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8.6723756513618994E-2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8.6723756513618994E-2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3">
        <f t="shared" si="61"/>
        <v>5.7000000000000002E-3</v>
      </c>
      <c r="AD407">
        <f t="shared" si="57"/>
        <v>0</v>
      </c>
      <c r="AE407">
        <f t="shared" si="62"/>
        <v>18.989999999999998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0.99417689426662403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0.99417689426662403</v>
      </c>
      <c r="Y408" s="2">
        <f t="shared" si="56"/>
        <v>0.99417689426662403</v>
      </c>
      <c r="Z408" s="2" t="str">
        <f>IF(Y408&gt;$W$1,HLOOKUP(Y408,B408:$U$1609,ROW($B$1610)-ROW($A408),FALSE),0)</f>
        <v>P_OL6</v>
      </c>
      <c r="AA408" s="2">
        <f t="shared" si="54"/>
        <v>0.27499999999999997</v>
      </c>
      <c r="AB408" s="2">
        <f>VLOOKUP(A408,segment2_SB_quantity!$A$2:$B$1922,2,FALSE)</f>
        <v>119</v>
      </c>
      <c r="AC408" s="3">
        <f t="shared" si="61"/>
        <v>5.7000000000000002E-3</v>
      </c>
      <c r="AD408">
        <f t="shared" si="57"/>
        <v>0.67830000000000001</v>
      </c>
      <c r="AE408">
        <f t="shared" si="62"/>
        <v>18.989999999999998</v>
      </c>
      <c r="AF408" s="2">
        <f t="shared" si="58"/>
        <v>12.880916999999998</v>
      </c>
      <c r="AG408" s="2">
        <f t="shared" si="59"/>
        <v>3.5422521749999993</v>
      </c>
      <c r="AH408" s="1">
        <f t="shared" si="60"/>
        <v>3.6363636363636367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1.5376265910702501E-15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1.5376265910702501E-15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3">
        <f t="shared" si="61"/>
        <v>5.7000000000000002E-3</v>
      </c>
      <c r="AD409">
        <f t="shared" si="57"/>
        <v>0</v>
      </c>
      <c r="AE409">
        <f t="shared" si="62"/>
        <v>18.989999999999998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1.49297388850887E-2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1.49297388850887E-2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3">
        <f t="shared" si="61"/>
        <v>5.7000000000000002E-3</v>
      </c>
      <c r="AD410">
        <f t="shared" si="57"/>
        <v>0</v>
      </c>
      <c r="AE410">
        <f t="shared" si="62"/>
        <v>18.989999999999998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4.05407942017969E-75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4.05407942017969E-75</v>
      </c>
      <c r="Y411" s="2">
        <f t="shared" si="56"/>
        <v>0</v>
      </c>
      <c r="Z411" s="2">
        <f>IF(Y411&gt;$W$1,HLOOKUP(Y411,B411:$U$1609,ROW($B$1610)-ROW($A411),FALSE),0)</f>
        <v>0</v>
      </c>
      <c r="AA411" s="2">
        <f t="shared" si="54"/>
        <v>0</v>
      </c>
      <c r="AB411" s="2">
        <f>VLOOKUP(A411,segment2_SB_quantity!$A$2:$B$1922,2,FALSE)</f>
        <v>2</v>
      </c>
      <c r="AC411" s="3">
        <f t="shared" si="61"/>
        <v>5.7000000000000002E-3</v>
      </c>
      <c r="AD411">
        <f t="shared" si="57"/>
        <v>0</v>
      </c>
      <c r="AE411">
        <f t="shared" si="62"/>
        <v>18.989999999999998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0.14908725504144099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0.14908725504144099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3">
        <f t="shared" si="61"/>
        <v>5.7000000000000002E-3</v>
      </c>
      <c r="AD412">
        <f t="shared" si="57"/>
        <v>0</v>
      </c>
      <c r="AE412">
        <f t="shared" si="62"/>
        <v>18.989999999999998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1.46652312669579E-13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1.46652312669579E-13</v>
      </c>
      <c r="Y413" s="2">
        <f t="shared" si="56"/>
        <v>0</v>
      </c>
      <c r="Z413" s="2">
        <f>IF(Y413&gt;$W$1,HLOOKUP(Y413,B413:$U$1609,ROW($B$1610)-ROW($A413),FALSE),0)</f>
        <v>0</v>
      </c>
      <c r="AA413" s="2">
        <f t="shared" si="54"/>
        <v>0</v>
      </c>
      <c r="AB413" s="2">
        <f>VLOOKUP(A413,segment2_SB_quantity!$A$2:$B$1922,2,FALSE)</f>
        <v>23</v>
      </c>
      <c r="AC413" s="3">
        <f t="shared" si="61"/>
        <v>5.7000000000000002E-3</v>
      </c>
      <c r="AD413">
        <f t="shared" si="57"/>
        <v>0</v>
      </c>
      <c r="AE413">
        <f t="shared" si="62"/>
        <v>18.989999999999998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0.21956325251009301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0.21956325251009301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3">
        <f t="shared" si="61"/>
        <v>5.7000000000000002E-3</v>
      </c>
      <c r="AD414">
        <f t="shared" si="57"/>
        <v>0</v>
      </c>
      <c r="AE414">
        <f t="shared" si="62"/>
        <v>18.989999999999998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2.5669312257562599E-20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2.5669312257562599E-20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3">
        <f t="shared" si="61"/>
        <v>5.7000000000000002E-3</v>
      </c>
      <c r="AD415">
        <f t="shared" si="57"/>
        <v>0</v>
      </c>
      <c r="AE415">
        <f t="shared" si="62"/>
        <v>18.989999999999998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4.2837456702686599E-2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4.2837456702686599E-2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3">
        <f t="shared" si="61"/>
        <v>5.7000000000000002E-3</v>
      </c>
      <c r="AD416">
        <f t="shared" si="57"/>
        <v>0</v>
      </c>
      <c r="AE416">
        <f t="shared" si="62"/>
        <v>18.989999999999998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3.0848539035952002E-3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3.0848539035952002E-3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3">
        <f t="shared" si="61"/>
        <v>5.7000000000000002E-3</v>
      </c>
      <c r="AD417">
        <f t="shared" si="57"/>
        <v>0</v>
      </c>
      <c r="AE417">
        <f t="shared" si="62"/>
        <v>18.989999999999998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5.1994744206230003E-27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5.1994744206230003E-27</v>
      </c>
      <c r="Y418" s="2">
        <f t="shared" si="56"/>
        <v>0</v>
      </c>
      <c r="Z418" s="2">
        <f>IF(Y418&gt;$W$1,HLOOKUP(Y418,B418:$U$1609,ROW($B$1610)-ROW($A418),FALSE),0)</f>
        <v>0</v>
      </c>
      <c r="AA418" s="2">
        <f t="shared" si="54"/>
        <v>0</v>
      </c>
      <c r="AB418" s="2">
        <f>VLOOKUP(A418,segment2_SB_quantity!$A$2:$B$1922,2,FALSE)</f>
        <v>355</v>
      </c>
      <c r="AC418" s="3">
        <f t="shared" si="61"/>
        <v>5.7000000000000002E-3</v>
      </c>
      <c r="AD418">
        <f t="shared" si="57"/>
        <v>0</v>
      </c>
      <c r="AE418">
        <f t="shared" si="62"/>
        <v>18.989999999999998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0.101979624347485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0.101979624347485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3">
        <f t="shared" si="61"/>
        <v>5.7000000000000002E-3</v>
      </c>
      <c r="AD419">
        <f t="shared" si="57"/>
        <v>0</v>
      </c>
      <c r="AE419">
        <f t="shared" si="62"/>
        <v>18.989999999999998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4.3933626983842901E-3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4.3933626983842901E-3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3">
        <f t="shared" si="61"/>
        <v>5.7000000000000002E-3</v>
      </c>
      <c r="AD420">
        <f t="shared" si="57"/>
        <v>0</v>
      </c>
      <c r="AE420">
        <f t="shared" si="62"/>
        <v>18.989999999999998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0.19795458208904201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0.19795458208904201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3">
        <f t="shared" si="61"/>
        <v>5.7000000000000002E-3</v>
      </c>
      <c r="AD421">
        <f t="shared" si="57"/>
        <v>0</v>
      </c>
      <c r="AE421">
        <f t="shared" si="62"/>
        <v>18.989999999999998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4.1059542210937301E-8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4.1059542210937301E-8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3">
        <f t="shared" si="61"/>
        <v>5.7000000000000002E-3</v>
      </c>
      <c r="AD422">
        <f t="shared" si="57"/>
        <v>0</v>
      </c>
      <c r="AE422">
        <f t="shared" si="62"/>
        <v>18.989999999999998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1.29797976812458E-21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1.29797976812458E-21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3">
        <f t="shared" si="61"/>
        <v>5.7000000000000002E-3</v>
      </c>
      <c r="AD423">
        <f t="shared" si="57"/>
        <v>0</v>
      </c>
      <c r="AE423">
        <f t="shared" si="62"/>
        <v>18.989999999999998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4.4911197673500403E-3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4.4911197673500403E-3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3">
        <f t="shared" si="61"/>
        <v>5.7000000000000002E-3</v>
      </c>
      <c r="AD424">
        <f t="shared" si="57"/>
        <v>0</v>
      </c>
      <c r="AE424">
        <f t="shared" si="62"/>
        <v>18.989999999999998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0.321389395713153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0.321389395713153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3">
        <f t="shared" si="61"/>
        <v>5.7000000000000002E-3</v>
      </c>
      <c r="AD425">
        <f t="shared" si="57"/>
        <v>0</v>
      </c>
      <c r="AE425">
        <f t="shared" si="62"/>
        <v>18.989999999999998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1.2863639417679199E-4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1.2863639417679199E-4</v>
      </c>
      <c r="Y426" s="2">
        <f t="shared" si="56"/>
        <v>0</v>
      </c>
      <c r="Z426" s="2">
        <f>IF(Y426&gt;$W$1,HLOOKUP(Y426,B426:$U$1609,ROW($B$1610)-ROW($A426),FALSE),0)</f>
        <v>0</v>
      </c>
      <c r="AA426" s="2">
        <f t="shared" si="54"/>
        <v>0</v>
      </c>
      <c r="AB426" s="2">
        <f>VLOOKUP(A426,segment2_SB_quantity!$A$2:$B$1922,2,FALSE)</f>
        <v>73</v>
      </c>
      <c r="AC426" s="3">
        <f t="shared" si="61"/>
        <v>5.7000000000000002E-3</v>
      </c>
      <c r="AD426">
        <f t="shared" si="57"/>
        <v>0</v>
      </c>
      <c r="AE426">
        <f t="shared" si="62"/>
        <v>18.989999999999998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1.4594867481230201E-10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1.4594867481230201E-10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3">
        <f t="shared" si="61"/>
        <v>5.7000000000000002E-3</v>
      </c>
      <c r="AD427">
        <f t="shared" si="57"/>
        <v>0</v>
      </c>
      <c r="AE427">
        <f t="shared" si="62"/>
        <v>18.989999999999998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1.9907687407494899E-2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1.9907687407494899E-2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3">
        <f t="shared" si="61"/>
        <v>5.7000000000000002E-3</v>
      </c>
      <c r="AD428">
        <f t="shared" si="57"/>
        <v>0</v>
      </c>
      <c r="AE428">
        <f t="shared" si="62"/>
        <v>18.989999999999998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0.113484665040297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0.113484665040297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3">
        <f t="shared" si="61"/>
        <v>5.7000000000000002E-3</v>
      </c>
      <c r="AD429">
        <f t="shared" si="57"/>
        <v>0</v>
      </c>
      <c r="AE429">
        <f t="shared" si="62"/>
        <v>18.989999999999998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9.3429082071022802E-3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9.3429082071022802E-3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3">
        <f t="shared" si="61"/>
        <v>5.7000000000000002E-3</v>
      </c>
      <c r="AD430">
        <f t="shared" si="57"/>
        <v>0</v>
      </c>
      <c r="AE430">
        <f t="shared" si="62"/>
        <v>18.989999999999998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7.6926067155656401E-9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7.6926067155656401E-9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3">
        <f t="shared" si="61"/>
        <v>5.7000000000000002E-3</v>
      </c>
      <c r="AD431">
        <f t="shared" si="57"/>
        <v>0</v>
      </c>
      <c r="AE431">
        <f t="shared" si="62"/>
        <v>18.989999999999998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3">
        <f t="shared" si="61"/>
        <v>5.7000000000000002E-3</v>
      </c>
      <c r="AD432">
        <f t="shared" si="57"/>
        <v>0</v>
      </c>
      <c r="AE432">
        <f t="shared" si="62"/>
        <v>18.989999999999998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1.4966103942168799E-2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1.4966103942168799E-2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3">
        <f t="shared" si="61"/>
        <v>5.7000000000000002E-3</v>
      </c>
      <c r="AD433">
        <f t="shared" si="57"/>
        <v>0</v>
      </c>
      <c r="AE433">
        <f t="shared" si="62"/>
        <v>18.989999999999998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0.17646583391757201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0.17646583391757201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3">
        <f t="shared" si="61"/>
        <v>5.7000000000000002E-3</v>
      </c>
      <c r="AD434">
        <f t="shared" si="57"/>
        <v>0</v>
      </c>
      <c r="AE434">
        <f t="shared" si="62"/>
        <v>18.989999999999998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7.5870698620753102E-2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7.5870698620753102E-2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3">
        <f t="shared" si="61"/>
        <v>5.7000000000000002E-3</v>
      </c>
      <c r="AD435">
        <f t="shared" si="57"/>
        <v>0</v>
      </c>
      <c r="AE435">
        <f t="shared" si="62"/>
        <v>18.989999999999998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1.95672313052901E-26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1.95672313052901E-26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3">
        <f t="shared" si="61"/>
        <v>5.7000000000000002E-3</v>
      </c>
      <c r="AD436">
        <f t="shared" si="57"/>
        <v>0</v>
      </c>
      <c r="AE436">
        <f t="shared" si="62"/>
        <v>18.989999999999998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0.11648835669514999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0.11648835669514999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3">
        <f t="shared" si="61"/>
        <v>5.7000000000000002E-3</v>
      </c>
      <c r="AD437">
        <f t="shared" si="57"/>
        <v>0</v>
      </c>
      <c r="AE437">
        <f t="shared" si="62"/>
        <v>18.989999999999998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0.15527372043004001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0.15527372043004001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3">
        <f t="shared" si="61"/>
        <v>5.7000000000000002E-3</v>
      </c>
      <c r="AD438">
        <f t="shared" si="57"/>
        <v>0</v>
      </c>
      <c r="AE438">
        <f t="shared" si="62"/>
        <v>18.989999999999998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1.8461839328450601E-2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1.8461839328450601E-2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3">
        <f t="shared" si="61"/>
        <v>5.7000000000000002E-3</v>
      </c>
      <c r="AD439">
        <f t="shared" si="57"/>
        <v>0</v>
      </c>
      <c r="AE439">
        <f t="shared" si="62"/>
        <v>18.989999999999998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7.5511853930765403E-3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7.5511853930765403E-3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3">
        <f t="shared" si="61"/>
        <v>5.7000000000000002E-3</v>
      </c>
      <c r="AD440">
        <f t="shared" si="57"/>
        <v>0</v>
      </c>
      <c r="AE440">
        <f t="shared" si="62"/>
        <v>18.989999999999998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1.9834371295285001E-3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1.9834371295285001E-3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3">
        <f t="shared" si="61"/>
        <v>5.7000000000000002E-3</v>
      </c>
      <c r="AD441">
        <f t="shared" si="57"/>
        <v>0</v>
      </c>
      <c r="AE441">
        <f t="shared" si="62"/>
        <v>18.989999999999998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0.24903522080496099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0.24903522080496099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3">
        <f t="shared" si="61"/>
        <v>5.7000000000000002E-3</v>
      </c>
      <c r="AD442">
        <f t="shared" si="57"/>
        <v>0</v>
      </c>
      <c r="AE442">
        <f t="shared" si="62"/>
        <v>18.989999999999998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0.357095769452832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0.357095769452832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3">
        <f t="shared" si="61"/>
        <v>5.7000000000000002E-3</v>
      </c>
      <c r="AD443">
        <f t="shared" si="57"/>
        <v>0</v>
      </c>
      <c r="AE443">
        <f t="shared" si="62"/>
        <v>18.989999999999998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3">
        <f t="shared" si="61"/>
        <v>5.7000000000000002E-3</v>
      </c>
      <c r="AD444">
        <f t="shared" si="57"/>
        <v>0</v>
      </c>
      <c r="AE444">
        <f t="shared" si="62"/>
        <v>18.989999999999998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1.10825792587344E-5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1.10825792587344E-5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3">
        <f t="shared" si="61"/>
        <v>5.7000000000000002E-3</v>
      </c>
      <c r="AD445">
        <f t="shared" si="57"/>
        <v>0</v>
      </c>
      <c r="AE445">
        <f t="shared" si="62"/>
        <v>18.989999999999998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0.11684488340016699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0.11684488340016699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3">
        <f t="shared" si="61"/>
        <v>5.7000000000000002E-3</v>
      </c>
      <c r="AD446">
        <f t="shared" si="57"/>
        <v>0</v>
      </c>
      <c r="AE446">
        <f t="shared" si="62"/>
        <v>18.989999999999998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9.48819397496313E-2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9.48819397496313E-2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3">
        <f t="shared" si="61"/>
        <v>5.7000000000000002E-3</v>
      </c>
      <c r="AD447">
        <f t="shared" si="57"/>
        <v>0</v>
      </c>
      <c r="AE447">
        <f t="shared" si="62"/>
        <v>18.989999999999998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0.14797841391236399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0.14797841391236399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3">
        <f t="shared" si="61"/>
        <v>5.7000000000000002E-3</v>
      </c>
      <c r="AD448">
        <f t="shared" si="57"/>
        <v>0</v>
      </c>
      <c r="AE448">
        <f t="shared" si="62"/>
        <v>18.989999999999998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0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3">
        <f t="shared" si="61"/>
        <v>5.7000000000000002E-3</v>
      </c>
      <c r="AD449">
        <f t="shared" si="57"/>
        <v>0</v>
      </c>
      <c r="AE449">
        <f t="shared" si="62"/>
        <v>18.989999999999998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</v>
      </c>
      <c r="Y450" s="2">
        <f t="shared" si="56"/>
        <v>0</v>
      </c>
      <c r="Z450" s="2">
        <f>IF(Y450&gt;$W$1,HLOOKUP(Y450,B450:$U$1609,ROW($B$1610)-ROW($A450),FALSE),0)</f>
        <v>0</v>
      </c>
      <c r="AA450" s="2">
        <f t="shared" ref="AA450:AA513" si="63">IF(Z450&gt;0,HLOOKUP(Z450,$B$1609:$U$1610,2,FALSE),0)</f>
        <v>0</v>
      </c>
      <c r="AB450" s="2">
        <f>VLOOKUP(A450,segment2_SB_quantity!$A$2:$B$1922,2,FALSE)</f>
        <v>23</v>
      </c>
      <c r="AC450" s="3">
        <f t="shared" si="61"/>
        <v>5.7000000000000002E-3</v>
      </c>
      <c r="AD450">
        <f t="shared" si="57"/>
        <v>0</v>
      </c>
      <c r="AE450">
        <f t="shared" si="62"/>
        <v>18.989999999999998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9.1123796669278306E-2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9.1123796669278306E-2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3">
        <f t="shared" si="61"/>
        <v>5.7000000000000002E-3</v>
      </c>
      <c r="AD451">
        <f t="shared" ref="AD451:AD514" si="66">IF(AA451&gt;0,AB451*AC451,0)</f>
        <v>0</v>
      </c>
      <c r="AE451">
        <f t="shared" si="62"/>
        <v>18.989999999999998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6.1860855039907198E-3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6.1860855039907198E-3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3">
        <f t="shared" ref="AC452:AC515" si="70">AC451</f>
        <v>5.7000000000000002E-3</v>
      </c>
      <c r="AD452">
        <f t="shared" si="66"/>
        <v>0</v>
      </c>
      <c r="AE452">
        <f t="shared" ref="AE452:AE515" si="71">AE451</f>
        <v>18.989999999999998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4.7169997859963604E-3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4.7169997859963604E-3</v>
      </c>
      <c r="Y453" s="2">
        <f t="shared" si="65"/>
        <v>0</v>
      </c>
      <c r="Z453" s="2">
        <f>IF(Y453&gt;$W$1,HLOOKUP(Y453,B453:$U$1609,ROW($B$1610)-ROW($A453),FALSE),0)</f>
        <v>0</v>
      </c>
      <c r="AA453" s="2">
        <f t="shared" si="63"/>
        <v>0</v>
      </c>
      <c r="AB453" s="2">
        <f>VLOOKUP(A453,segment2_SB_quantity!$A$2:$B$1922,2,FALSE)</f>
        <v>95</v>
      </c>
      <c r="AC453" s="3">
        <f t="shared" si="70"/>
        <v>5.7000000000000002E-3</v>
      </c>
      <c r="AD453">
        <f t="shared" si="66"/>
        <v>0</v>
      </c>
      <c r="AE453">
        <f t="shared" si="71"/>
        <v>18.989999999999998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1.1963520273839101E-2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1.1963520273839101E-2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3">
        <f t="shared" si="70"/>
        <v>5.7000000000000002E-3</v>
      </c>
      <c r="AD454">
        <f t="shared" si="66"/>
        <v>0</v>
      </c>
      <c r="AE454">
        <f t="shared" si="71"/>
        <v>18.989999999999998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3">
        <f t="shared" si="70"/>
        <v>5.7000000000000002E-3</v>
      </c>
      <c r="AD455">
        <f t="shared" si="66"/>
        <v>0</v>
      </c>
      <c r="AE455">
        <f t="shared" si="71"/>
        <v>18.989999999999998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5.4168767761658802E-13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5.4168767761658802E-13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3">
        <f t="shared" si="70"/>
        <v>5.7000000000000002E-3</v>
      </c>
      <c r="AD456">
        <f t="shared" si="66"/>
        <v>0</v>
      </c>
      <c r="AE456">
        <f t="shared" si="71"/>
        <v>18.989999999999998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4.5417401721116697E-2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4.5417401721116697E-2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3">
        <f t="shared" si="70"/>
        <v>5.7000000000000002E-3</v>
      </c>
      <c r="AD457">
        <f t="shared" si="66"/>
        <v>0</v>
      </c>
      <c r="AE457">
        <f t="shared" si="71"/>
        <v>18.989999999999998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0.13274443593275401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0.13274443593275401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3">
        <f t="shared" si="70"/>
        <v>5.7000000000000002E-3</v>
      </c>
      <c r="AD458">
        <f t="shared" si="66"/>
        <v>0</v>
      </c>
      <c r="AE458">
        <f t="shared" si="71"/>
        <v>18.989999999999998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1.5465469016224E-2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1.5465469016224E-2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3">
        <f t="shared" si="70"/>
        <v>5.7000000000000002E-3</v>
      </c>
      <c r="AD459">
        <f t="shared" si="66"/>
        <v>0</v>
      </c>
      <c r="AE459">
        <f t="shared" si="71"/>
        <v>18.989999999999998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6.4231511748210303E-3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6.4231511748210303E-3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3">
        <f t="shared" si="70"/>
        <v>5.7000000000000002E-3</v>
      </c>
      <c r="AD460">
        <f t="shared" si="66"/>
        <v>0</v>
      </c>
      <c r="AE460">
        <f t="shared" si="71"/>
        <v>18.989999999999998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0.17465929760290799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0.17465929760290799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3">
        <f t="shared" si="70"/>
        <v>5.7000000000000002E-3</v>
      </c>
      <c r="AD461">
        <f t="shared" si="66"/>
        <v>0</v>
      </c>
      <c r="AE461">
        <f t="shared" si="71"/>
        <v>18.989999999999998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8.4567866036779505E-3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8.4567866036779505E-3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3">
        <f t="shared" si="70"/>
        <v>5.7000000000000002E-3</v>
      </c>
      <c r="AD462">
        <f t="shared" si="66"/>
        <v>0</v>
      </c>
      <c r="AE462">
        <f t="shared" si="71"/>
        <v>18.989999999999998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9.0324670498199001E-4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9.0324670498199001E-4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3">
        <f t="shared" si="70"/>
        <v>5.7000000000000002E-3</v>
      </c>
      <c r="AD463">
        <f t="shared" si="66"/>
        <v>0</v>
      </c>
      <c r="AE463">
        <f t="shared" si="71"/>
        <v>18.989999999999998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</v>
      </c>
      <c r="Y464" s="2">
        <f t="shared" si="65"/>
        <v>0</v>
      </c>
      <c r="Z464" s="2">
        <f>IF(Y464&gt;$W$1,HLOOKUP(Y464,B464:$U$1609,ROW($B$1610)-ROW($A464),FALSE),0)</f>
        <v>0</v>
      </c>
      <c r="AA464" s="2">
        <f t="shared" si="63"/>
        <v>0</v>
      </c>
      <c r="AB464" s="2">
        <f>VLOOKUP(A464,segment2_SB_quantity!$A$2:$B$1922,2,FALSE)</f>
        <v>11</v>
      </c>
      <c r="AC464" s="3">
        <f t="shared" si="70"/>
        <v>5.7000000000000002E-3</v>
      </c>
      <c r="AD464">
        <f t="shared" si="66"/>
        <v>0</v>
      </c>
      <c r="AE464">
        <f t="shared" si="71"/>
        <v>18.989999999999998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2.1225429270851302E-6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2.1225429270851302E-6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3">
        <f t="shared" si="70"/>
        <v>5.7000000000000002E-3</v>
      </c>
      <c r="AD465">
        <f t="shared" si="66"/>
        <v>0</v>
      </c>
      <c r="AE465">
        <f t="shared" si="71"/>
        <v>18.989999999999998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0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3">
        <f t="shared" si="70"/>
        <v>5.7000000000000002E-3</v>
      </c>
      <c r="AD466">
        <f t="shared" si="66"/>
        <v>0</v>
      </c>
      <c r="AE466">
        <f t="shared" si="71"/>
        <v>18.989999999999998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0.22777929755629001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0.22777929755629001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3">
        <f t="shared" si="70"/>
        <v>5.7000000000000002E-3</v>
      </c>
      <c r="AD467">
        <f t="shared" si="66"/>
        <v>0</v>
      </c>
      <c r="AE467">
        <f t="shared" si="71"/>
        <v>18.989999999999998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2.9555521443140402E-6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2.9555521443140402E-6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3">
        <f t="shared" si="70"/>
        <v>5.7000000000000002E-3</v>
      </c>
      <c r="AD468">
        <f t="shared" si="66"/>
        <v>0</v>
      </c>
      <c r="AE468">
        <f t="shared" si="71"/>
        <v>18.989999999999998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0.25882858377478002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0.25882858377478002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3">
        <f t="shared" si="70"/>
        <v>5.7000000000000002E-3</v>
      </c>
      <c r="AD469">
        <f t="shared" si="66"/>
        <v>0</v>
      </c>
      <c r="AE469">
        <f t="shared" si="71"/>
        <v>18.989999999999998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1.4623591791812E-8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1.4623591791812E-8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3">
        <f t="shared" si="70"/>
        <v>5.7000000000000002E-3</v>
      </c>
      <c r="AD470">
        <f t="shared" si="66"/>
        <v>0</v>
      </c>
      <c r="AE470">
        <f t="shared" si="71"/>
        <v>18.989999999999998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9.4703167371208097E-30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9.4703167371208097E-30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3">
        <f t="shared" si="70"/>
        <v>5.7000000000000002E-3</v>
      </c>
      <c r="AD471">
        <f t="shared" si="66"/>
        <v>0</v>
      </c>
      <c r="AE471">
        <f t="shared" si="71"/>
        <v>18.989999999999998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9.9470254725384694E-8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9.9470254725384694E-8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3">
        <f t="shared" si="70"/>
        <v>5.7000000000000002E-3</v>
      </c>
      <c r="AD472">
        <f t="shared" si="66"/>
        <v>0</v>
      </c>
      <c r="AE472">
        <f t="shared" si="71"/>
        <v>18.989999999999998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0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3">
        <f t="shared" si="70"/>
        <v>5.7000000000000002E-3</v>
      </c>
      <c r="AD473">
        <f t="shared" si="66"/>
        <v>0</v>
      </c>
      <c r="AE473">
        <f t="shared" si="71"/>
        <v>18.989999999999998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5.1256788317408902E-2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5.1256788317408902E-2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3">
        <f t="shared" si="70"/>
        <v>5.7000000000000002E-3</v>
      </c>
      <c r="AD474">
        <f t="shared" si="66"/>
        <v>0</v>
      </c>
      <c r="AE474">
        <f t="shared" si="71"/>
        <v>18.989999999999998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0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3">
        <f t="shared" si="70"/>
        <v>5.7000000000000002E-3</v>
      </c>
      <c r="AD475">
        <f t="shared" si="66"/>
        <v>0</v>
      </c>
      <c r="AE475">
        <f t="shared" si="71"/>
        <v>18.989999999999998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2.2028706350951999E-5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2.2028706350951999E-5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3">
        <f t="shared" si="70"/>
        <v>5.7000000000000002E-3</v>
      </c>
      <c r="AD476">
        <f t="shared" si="66"/>
        <v>0</v>
      </c>
      <c r="AE476">
        <f t="shared" si="71"/>
        <v>18.989999999999998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4.5741163756271302E-22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4.5741163756271302E-22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3">
        <f t="shared" si="70"/>
        <v>5.7000000000000002E-3</v>
      </c>
      <c r="AD477">
        <f t="shared" si="66"/>
        <v>0</v>
      </c>
      <c r="AE477">
        <f t="shared" si="71"/>
        <v>18.989999999999998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0.77464698393443199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0.77464698393443199</v>
      </c>
      <c r="Y478" s="2">
        <f t="shared" si="65"/>
        <v>0.77464698393443199</v>
      </c>
      <c r="Z478" s="2" t="str">
        <f>IF(Y478&gt;$W$1,HLOOKUP(Y478,B478:$U$1609,ROW($B$1610)-ROW($A478),FALSE),0)</f>
        <v>P_OL7</v>
      </c>
      <c r="AA478" s="2">
        <f t="shared" si="63"/>
        <v>0.32499999999999996</v>
      </c>
      <c r="AB478" s="2">
        <f>VLOOKUP(A478,segment2_SB_quantity!$A$2:$B$1922,2,FALSE)</f>
        <v>10</v>
      </c>
      <c r="AC478" s="3">
        <f t="shared" si="70"/>
        <v>5.7000000000000002E-3</v>
      </c>
      <c r="AD478">
        <f t="shared" si="66"/>
        <v>5.7000000000000002E-2</v>
      </c>
      <c r="AE478">
        <f t="shared" si="71"/>
        <v>18.989999999999998</v>
      </c>
      <c r="AF478" s="2">
        <f t="shared" si="67"/>
        <v>1.08243</v>
      </c>
      <c r="AG478" s="2">
        <f t="shared" si="68"/>
        <v>0.3517897499999999</v>
      </c>
      <c r="AH478" s="1">
        <f t="shared" si="69"/>
        <v>3.076923076923078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1.7295071881882298E-2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1.7295071881882298E-2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3">
        <f t="shared" si="70"/>
        <v>5.7000000000000002E-3</v>
      </c>
      <c r="AD479">
        <f t="shared" si="66"/>
        <v>0</v>
      </c>
      <c r="AE479">
        <f t="shared" si="71"/>
        <v>18.989999999999998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6.3597416449557402E-3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6.3597416449557402E-3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3">
        <f t="shared" si="70"/>
        <v>5.7000000000000002E-3</v>
      </c>
      <c r="AD480">
        <f t="shared" si="66"/>
        <v>0</v>
      </c>
      <c r="AE480">
        <f t="shared" si="71"/>
        <v>18.989999999999998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7.0198995527641899E-3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7.0198995527641899E-3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3">
        <f t="shared" si="70"/>
        <v>5.7000000000000002E-3</v>
      </c>
      <c r="AD481">
        <f t="shared" si="66"/>
        <v>0</v>
      </c>
      <c r="AE481">
        <f t="shared" si="71"/>
        <v>18.989999999999998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3">
        <f t="shared" si="70"/>
        <v>5.7000000000000002E-3</v>
      </c>
      <c r="AD482">
        <f t="shared" si="66"/>
        <v>0</v>
      </c>
      <c r="AE482">
        <f t="shared" si="71"/>
        <v>18.989999999999998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3">
        <f t="shared" si="70"/>
        <v>5.7000000000000002E-3</v>
      </c>
      <c r="AD483">
        <f t="shared" si="66"/>
        <v>0</v>
      </c>
      <c r="AE483">
        <f t="shared" si="71"/>
        <v>18.989999999999998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1.28649080788241E-9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1.28649080788241E-9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3">
        <f t="shared" si="70"/>
        <v>5.7000000000000002E-3</v>
      </c>
      <c r="AD484">
        <f t="shared" si="66"/>
        <v>0</v>
      </c>
      <c r="AE484">
        <f t="shared" si="71"/>
        <v>18.989999999999998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4.2292312552143002E-4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4.2292312552143002E-4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3">
        <f t="shared" si="70"/>
        <v>5.7000000000000002E-3</v>
      </c>
      <c r="AD485">
        <f t="shared" si="66"/>
        <v>0</v>
      </c>
      <c r="AE485">
        <f t="shared" si="71"/>
        <v>18.989999999999998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7.4210782535575004E-2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7.4210782535575004E-2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3">
        <f t="shared" si="70"/>
        <v>5.7000000000000002E-3</v>
      </c>
      <c r="AD486">
        <f t="shared" si="66"/>
        <v>0</v>
      </c>
      <c r="AE486">
        <f t="shared" si="71"/>
        <v>18.989999999999998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2.01606935146579E-2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2.01606935146579E-2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3">
        <f t="shared" si="70"/>
        <v>5.7000000000000002E-3</v>
      </c>
      <c r="AD487">
        <f t="shared" si="66"/>
        <v>0</v>
      </c>
      <c r="AE487">
        <f t="shared" si="71"/>
        <v>18.989999999999998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8.7962234469211698E-2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8.7962234469211698E-2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3">
        <f t="shared" si="70"/>
        <v>5.7000000000000002E-3</v>
      </c>
      <c r="AD488">
        <f t="shared" si="66"/>
        <v>0</v>
      </c>
      <c r="AE488">
        <f t="shared" si="71"/>
        <v>18.989999999999998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0.13712555324610201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0.13712555324610201</v>
      </c>
      <c r="Y489" s="2">
        <f t="shared" si="65"/>
        <v>0</v>
      </c>
      <c r="Z489" s="2">
        <f>IF(Y489&gt;$W$1,HLOOKUP(Y489,B489:$U$1609,ROW($B$1610)-ROW($A489),FALSE),0)</f>
        <v>0</v>
      </c>
      <c r="AA489" s="2">
        <f t="shared" si="63"/>
        <v>0</v>
      </c>
      <c r="AB489" s="2">
        <f>VLOOKUP(A489,segment2_SB_quantity!$A$2:$B$1922,2,FALSE)</f>
        <v>25</v>
      </c>
      <c r="AC489" s="3">
        <f t="shared" si="70"/>
        <v>5.7000000000000002E-3</v>
      </c>
      <c r="AD489">
        <f t="shared" si="66"/>
        <v>0</v>
      </c>
      <c r="AE489">
        <f t="shared" si="71"/>
        <v>18.989999999999998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1.7375425121418501E-3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1.7375425121418501E-3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3">
        <f t="shared" si="70"/>
        <v>5.7000000000000002E-3</v>
      </c>
      <c r="AD490">
        <f t="shared" si="66"/>
        <v>0</v>
      </c>
      <c r="AE490">
        <f t="shared" si="71"/>
        <v>18.989999999999998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1.06608156916443E-2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1.06608156916443E-2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3">
        <f t="shared" si="70"/>
        <v>5.7000000000000002E-3</v>
      </c>
      <c r="AD491">
        <f t="shared" si="66"/>
        <v>0</v>
      </c>
      <c r="AE491">
        <f t="shared" si="71"/>
        <v>18.989999999999998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3">
        <f t="shared" si="70"/>
        <v>5.7000000000000002E-3</v>
      </c>
      <c r="AD492">
        <f t="shared" si="66"/>
        <v>0</v>
      </c>
      <c r="AE492">
        <f t="shared" si="71"/>
        <v>18.989999999999998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</v>
      </c>
      <c r="Y493" s="2">
        <f t="shared" si="65"/>
        <v>0</v>
      </c>
      <c r="Z493" s="2">
        <f>IF(Y493&gt;$W$1,HLOOKUP(Y493,B493:$U$1609,ROW($B$1610)-ROW($A493),FALSE),0)</f>
        <v>0</v>
      </c>
      <c r="AA493" s="2">
        <f t="shared" si="63"/>
        <v>0</v>
      </c>
      <c r="AB493" s="2">
        <f>VLOOKUP(A493,segment2_SB_quantity!$A$2:$B$1922,2,FALSE)</f>
        <v>10</v>
      </c>
      <c r="AC493" s="3">
        <f t="shared" si="70"/>
        <v>5.7000000000000002E-3</v>
      </c>
      <c r="AD493">
        <f t="shared" si="66"/>
        <v>0</v>
      </c>
      <c r="AE493">
        <f t="shared" si="71"/>
        <v>18.989999999999998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6.9674381010744705E-4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6.9674381010744705E-4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3">
        <f t="shared" si="70"/>
        <v>5.7000000000000002E-3</v>
      </c>
      <c r="AD494">
        <f t="shared" si="66"/>
        <v>0</v>
      </c>
      <c r="AE494">
        <f t="shared" si="71"/>
        <v>18.989999999999998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2.3317248046559602E-3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2.3317248046559602E-3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3">
        <f t="shared" si="70"/>
        <v>5.7000000000000002E-3</v>
      </c>
      <c r="AD495">
        <f t="shared" si="66"/>
        <v>0</v>
      </c>
      <c r="AE495">
        <f t="shared" si="71"/>
        <v>18.989999999999998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8.0493265338600403E-3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8.0493265338600403E-3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3">
        <f t="shared" si="70"/>
        <v>5.7000000000000002E-3</v>
      </c>
      <c r="AD496">
        <f t="shared" si="66"/>
        <v>0</v>
      </c>
      <c r="AE496">
        <f t="shared" si="71"/>
        <v>18.989999999999998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2.6747414381046301E-16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2.6747414381046301E-16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3">
        <f t="shared" si="70"/>
        <v>5.7000000000000002E-3</v>
      </c>
      <c r="AD497">
        <f t="shared" si="66"/>
        <v>0</v>
      </c>
      <c r="AE497">
        <f t="shared" si="71"/>
        <v>18.989999999999998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1.09769797893513E-31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1.09769797893513E-31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3">
        <f t="shared" si="70"/>
        <v>5.7000000000000002E-3</v>
      </c>
      <c r="AD498">
        <f t="shared" si="66"/>
        <v>0</v>
      </c>
      <c r="AE498">
        <f t="shared" si="71"/>
        <v>18.989999999999998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1.29804269702031E-2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1.29804269702031E-2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3">
        <f t="shared" si="70"/>
        <v>5.7000000000000002E-3</v>
      </c>
      <c r="AD499">
        <f t="shared" si="66"/>
        <v>0</v>
      </c>
      <c r="AE499">
        <f t="shared" si="71"/>
        <v>18.989999999999998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3.2027454678747801E-14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3.2027454678747801E-14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3">
        <f t="shared" si="70"/>
        <v>5.7000000000000002E-3</v>
      </c>
      <c r="AD500">
        <f t="shared" si="66"/>
        <v>0</v>
      </c>
      <c r="AE500">
        <f t="shared" si="71"/>
        <v>18.989999999999998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4.5212579532147398E-2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4.5212579532147398E-2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3">
        <f t="shared" si="70"/>
        <v>5.7000000000000002E-3</v>
      </c>
      <c r="AD501">
        <f t="shared" si="66"/>
        <v>0</v>
      </c>
      <c r="AE501">
        <f t="shared" si="71"/>
        <v>18.989999999999998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4.1953561416137E-2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4.1953561416137E-2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3">
        <f t="shared" si="70"/>
        <v>5.7000000000000002E-3</v>
      </c>
      <c r="AD502">
        <f t="shared" si="66"/>
        <v>0</v>
      </c>
      <c r="AE502">
        <f t="shared" si="71"/>
        <v>18.989999999999998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1.21067536633928E-2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1.21067536633928E-2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3">
        <f t="shared" si="70"/>
        <v>5.7000000000000002E-3</v>
      </c>
      <c r="AD503">
        <f t="shared" si="66"/>
        <v>0</v>
      </c>
      <c r="AE503">
        <f t="shared" si="71"/>
        <v>18.989999999999998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0.256930433632795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0.256930433632795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3">
        <f t="shared" si="70"/>
        <v>5.7000000000000002E-3</v>
      </c>
      <c r="AD504">
        <f t="shared" si="66"/>
        <v>0</v>
      </c>
      <c r="AE504">
        <f t="shared" si="71"/>
        <v>18.989999999999998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6.3853929445785096E-6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6.3853929445785096E-6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3">
        <f t="shared" si="70"/>
        <v>5.7000000000000002E-3</v>
      </c>
      <c r="AD505">
        <f t="shared" si="66"/>
        <v>0</v>
      </c>
      <c r="AE505">
        <f t="shared" si="71"/>
        <v>18.989999999999998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0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3">
        <f t="shared" si="70"/>
        <v>5.7000000000000002E-3</v>
      </c>
      <c r="AD506">
        <f t="shared" si="66"/>
        <v>0</v>
      </c>
      <c r="AE506">
        <f t="shared" si="71"/>
        <v>18.989999999999998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1.7889943292676101E-2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1.7889943292676101E-2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3">
        <f t="shared" si="70"/>
        <v>5.7000000000000002E-3</v>
      </c>
      <c r="AD507">
        <f t="shared" si="66"/>
        <v>0</v>
      </c>
      <c r="AE507">
        <f t="shared" si="71"/>
        <v>18.989999999999998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3">
        <f t="shared" si="70"/>
        <v>5.7000000000000002E-3</v>
      </c>
      <c r="AD508">
        <f t="shared" si="66"/>
        <v>0</v>
      </c>
      <c r="AE508">
        <f t="shared" si="71"/>
        <v>18.989999999999998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1.70513310622235E-2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1.70513310622235E-2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3">
        <f t="shared" si="70"/>
        <v>5.7000000000000002E-3</v>
      </c>
      <c r="AD509">
        <f t="shared" si="66"/>
        <v>0</v>
      </c>
      <c r="AE509">
        <f t="shared" si="71"/>
        <v>18.989999999999998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2.70317059510558E-2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2.70317059510558E-2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3">
        <f t="shared" si="70"/>
        <v>5.7000000000000002E-3</v>
      </c>
      <c r="AD510">
        <f t="shared" si="66"/>
        <v>0</v>
      </c>
      <c r="AE510">
        <f t="shared" si="71"/>
        <v>18.989999999999998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3">
        <f t="shared" si="70"/>
        <v>5.7000000000000002E-3</v>
      </c>
      <c r="AD511">
        <f t="shared" si="66"/>
        <v>0</v>
      </c>
      <c r="AE511">
        <f t="shared" si="71"/>
        <v>18.989999999999998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6.9997856497662506E-2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6.9997856497662506E-2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3">
        <f t="shared" si="70"/>
        <v>5.7000000000000002E-3</v>
      </c>
      <c r="AD512">
        <f t="shared" si="66"/>
        <v>0</v>
      </c>
      <c r="AE512">
        <f t="shared" si="71"/>
        <v>18.989999999999998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0.103056494058007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0.103056494058007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3">
        <f t="shared" si="70"/>
        <v>5.7000000000000002E-3</v>
      </c>
      <c r="AD513">
        <f t="shared" si="66"/>
        <v>0</v>
      </c>
      <c r="AE513">
        <f t="shared" si="71"/>
        <v>18.989999999999998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0.19995463899470001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0.19995463899470001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3">
        <f t="shared" si="70"/>
        <v>5.7000000000000002E-3</v>
      </c>
      <c r="AD514">
        <f t="shared" si="66"/>
        <v>0</v>
      </c>
      <c r="AE514">
        <f t="shared" si="71"/>
        <v>18.989999999999998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3">
        <f t="shared" si="70"/>
        <v>5.7000000000000002E-3</v>
      </c>
      <c r="AD515">
        <f t="shared" ref="AD515:AD578" si="75">IF(AA515&gt;0,AB515*AC515,0)</f>
        <v>0</v>
      </c>
      <c r="AE515">
        <f t="shared" si="71"/>
        <v>18.989999999999998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0.79259007532539905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0.79259007532539905</v>
      </c>
      <c r="Y516" s="2">
        <f t="shared" si="74"/>
        <v>0.79259007532539905</v>
      </c>
      <c r="Z516" s="2" t="str">
        <f>IF(Y516&gt;$W$1,HLOOKUP(Y516,B516:$U$1609,ROW($B$1610)-ROW($A516),FALSE),0)</f>
        <v>P_OL7</v>
      </c>
      <c r="AA516" s="2">
        <f t="shared" si="72"/>
        <v>0.32499999999999996</v>
      </c>
      <c r="AB516" s="2">
        <f>VLOOKUP(A516,segment2_SB_quantity!$A$2:$B$1922,2,FALSE)</f>
        <v>4</v>
      </c>
      <c r="AC516" s="3">
        <f t="shared" ref="AC516:AC579" si="79">AC515</f>
        <v>5.7000000000000002E-3</v>
      </c>
      <c r="AD516">
        <f t="shared" si="75"/>
        <v>2.2800000000000001E-2</v>
      </c>
      <c r="AE516">
        <f t="shared" ref="AE516:AE579" si="80">AE515</f>
        <v>18.989999999999998</v>
      </c>
      <c r="AF516" s="2">
        <f t="shared" si="76"/>
        <v>0.43297199999999997</v>
      </c>
      <c r="AG516" s="2">
        <f t="shared" si="77"/>
        <v>0.14071589999999998</v>
      </c>
      <c r="AH516" s="1">
        <f t="shared" si="78"/>
        <v>3.0769230769230771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6.5522934334134495E-4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6.5522934334134495E-4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3">
        <f t="shared" si="79"/>
        <v>5.7000000000000002E-3</v>
      </c>
      <c r="AD517">
        <f t="shared" si="75"/>
        <v>0</v>
      </c>
      <c r="AE517">
        <f t="shared" si="80"/>
        <v>18.989999999999998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0.105835432834396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0.105835432834396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3">
        <f t="shared" si="79"/>
        <v>5.7000000000000002E-3</v>
      </c>
      <c r="AD518">
        <f t="shared" si="75"/>
        <v>0</v>
      </c>
      <c r="AE518">
        <f t="shared" si="80"/>
        <v>18.989999999999998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1.96157557482764E-3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1.96157557482764E-3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3">
        <f t="shared" si="79"/>
        <v>5.7000000000000002E-3</v>
      </c>
      <c r="AD519">
        <f t="shared" si="75"/>
        <v>0</v>
      </c>
      <c r="AE519">
        <f t="shared" si="80"/>
        <v>18.989999999999998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1.93334273719937E-2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1.93334273719937E-2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3">
        <f t="shared" si="79"/>
        <v>5.7000000000000002E-3</v>
      </c>
      <c r="AD520">
        <f t="shared" si="75"/>
        <v>0</v>
      </c>
      <c r="AE520">
        <f t="shared" si="80"/>
        <v>18.989999999999998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1.5789564096385499E-2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1.5789564096385499E-2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3">
        <f t="shared" si="79"/>
        <v>5.7000000000000002E-3</v>
      </c>
      <c r="AD521">
        <f t="shared" si="75"/>
        <v>0</v>
      </c>
      <c r="AE521">
        <f t="shared" si="80"/>
        <v>18.989999999999998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0.10650275541134401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0.10650275541134401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3">
        <f t="shared" si="79"/>
        <v>5.7000000000000002E-3</v>
      </c>
      <c r="AD522">
        <f t="shared" si="75"/>
        <v>0</v>
      </c>
      <c r="AE522">
        <f t="shared" si="80"/>
        <v>18.989999999999998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3">
        <f t="shared" si="79"/>
        <v>5.7000000000000002E-3</v>
      </c>
      <c r="AD523">
        <f t="shared" si="75"/>
        <v>0</v>
      </c>
      <c r="AE523">
        <f t="shared" si="80"/>
        <v>18.989999999999998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6.1864774665491096E-9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6.1864774665491096E-9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3">
        <f t="shared" si="79"/>
        <v>5.7000000000000002E-3</v>
      </c>
      <c r="AD524">
        <f t="shared" si="75"/>
        <v>0</v>
      </c>
      <c r="AE524">
        <f t="shared" si="80"/>
        <v>18.989999999999998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2.5127306589003602E-6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2.5127306589003602E-6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3">
        <f t="shared" si="79"/>
        <v>5.7000000000000002E-3</v>
      </c>
      <c r="AD525">
        <f t="shared" si="75"/>
        <v>0</v>
      </c>
      <c r="AE525">
        <f t="shared" si="80"/>
        <v>18.989999999999998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0.164643487524227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0.164643487524227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3">
        <f t="shared" si="79"/>
        <v>5.7000000000000002E-3</v>
      </c>
      <c r="AD526">
        <f t="shared" si="75"/>
        <v>0</v>
      </c>
      <c r="AE526">
        <f t="shared" si="80"/>
        <v>18.989999999999998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1.8754805362959301E-3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1.8754805362959301E-3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3">
        <f t="shared" si="79"/>
        <v>5.7000000000000002E-3</v>
      </c>
      <c r="AD527">
        <f t="shared" si="75"/>
        <v>0</v>
      </c>
      <c r="AE527">
        <f t="shared" si="80"/>
        <v>18.989999999999998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0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3">
        <f t="shared" si="79"/>
        <v>5.7000000000000002E-3</v>
      </c>
      <c r="AD528">
        <f t="shared" si="75"/>
        <v>0</v>
      </c>
      <c r="AE528">
        <f t="shared" si="80"/>
        <v>18.989999999999998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1.4714056168221798E-14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1.4714056168221798E-14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3">
        <f t="shared" si="79"/>
        <v>5.7000000000000002E-3</v>
      </c>
      <c r="AD529">
        <f t="shared" si="75"/>
        <v>0</v>
      </c>
      <c r="AE529">
        <f t="shared" si="80"/>
        <v>18.989999999999998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4.64607547046946E-6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4.64607547046946E-6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3">
        <f t="shared" si="79"/>
        <v>5.7000000000000002E-3</v>
      </c>
      <c r="AD530">
        <f t="shared" si="75"/>
        <v>0</v>
      </c>
      <c r="AE530">
        <f t="shared" si="80"/>
        <v>18.989999999999998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4.1993214367178396E-3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4.1993214367178396E-3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3">
        <f t="shared" si="79"/>
        <v>5.7000000000000002E-3</v>
      </c>
      <c r="AD531">
        <f t="shared" si="75"/>
        <v>0</v>
      </c>
      <c r="AE531">
        <f t="shared" si="80"/>
        <v>18.989999999999998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4.8477129748308997E-3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4.8477129748308997E-3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3">
        <f t="shared" si="79"/>
        <v>5.7000000000000002E-3</v>
      </c>
      <c r="AD532">
        <f t="shared" si="75"/>
        <v>0</v>
      </c>
      <c r="AE532">
        <f t="shared" si="80"/>
        <v>18.989999999999998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1.5590649432501401E-4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1.5590649432501401E-4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3">
        <f t="shared" si="79"/>
        <v>5.7000000000000002E-3</v>
      </c>
      <c r="AD533">
        <f t="shared" si="75"/>
        <v>0</v>
      </c>
      <c r="AE533">
        <f t="shared" si="80"/>
        <v>18.989999999999998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2.8045934429039601E-2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2.8045934429039601E-2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3">
        <f t="shared" si="79"/>
        <v>5.7000000000000002E-3</v>
      </c>
      <c r="AD534">
        <f t="shared" si="75"/>
        <v>0</v>
      </c>
      <c r="AE534">
        <f t="shared" si="80"/>
        <v>18.989999999999998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3.0605642999117301E-4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3.0605642999117301E-4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3">
        <f t="shared" si="79"/>
        <v>5.7000000000000002E-3</v>
      </c>
      <c r="AD535">
        <f t="shared" si="75"/>
        <v>0</v>
      </c>
      <c r="AE535">
        <f t="shared" si="80"/>
        <v>18.989999999999998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2.08732724577339E-9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2.08732724577339E-9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3">
        <f t="shared" si="79"/>
        <v>5.7000000000000002E-3</v>
      </c>
      <c r="AD536">
        <f t="shared" si="75"/>
        <v>0</v>
      </c>
      <c r="AE536">
        <f t="shared" si="80"/>
        <v>18.989999999999998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6.2927750748561898E-2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6.2927750748561898E-2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3">
        <f t="shared" si="79"/>
        <v>5.7000000000000002E-3</v>
      </c>
      <c r="AD537">
        <f t="shared" si="75"/>
        <v>0</v>
      </c>
      <c r="AE537">
        <f t="shared" si="80"/>
        <v>18.989999999999998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9.0380109227702204E-2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9.0380109227702204E-2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3">
        <f t="shared" si="79"/>
        <v>5.7000000000000002E-3</v>
      </c>
      <c r="AD538">
        <f t="shared" si="75"/>
        <v>0</v>
      </c>
      <c r="AE538">
        <f t="shared" si="80"/>
        <v>18.989999999999998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</v>
      </c>
      <c r="Y539" s="2">
        <f t="shared" si="74"/>
        <v>0</v>
      </c>
      <c r="Z539" s="2">
        <f>IF(Y539&gt;$W$1,HLOOKUP(Y539,B539:$U$1609,ROW($B$1610)-ROW($A539),FALSE),0)</f>
        <v>0</v>
      </c>
      <c r="AA539" s="2">
        <f t="shared" si="72"/>
        <v>0</v>
      </c>
      <c r="AB539" s="2">
        <f>VLOOKUP(A539,segment2_SB_quantity!$A$2:$B$1922,2,FALSE)</f>
        <v>1</v>
      </c>
      <c r="AC539" s="3">
        <f t="shared" si="79"/>
        <v>5.7000000000000002E-3</v>
      </c>
      <c r="AD539">
        <f t="shared" si="75"/>
        <v>0</v>
      </c>
      <c r="AE539">
        <f t="shared" si="80"/>
        <v>18.989999999999998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33029952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0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3">
        <f t="shared" si="79"/>
        <v>5.7000000000000002E-3</v>
      </c>
      <c r="AD540">
        <f t="shared" si="75"/>
        <v>0</v>
      </c>
      <c r="AE540">
        <f t="shared" si="80"/>
        <v>18.989999999999998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0.54571908478226105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0.54571908478226105</v>
      </c>
      <c r="Y541" s="2">
        <f t="shared" si="74"/>
        <v>0.54571908478226105</v>
      </c>
      <c r="Z541" s="2" t="str">
        <f>IF(Y541&gt;$W$1,HLOOKUP(Y541,B541:$U$1609,ROW($B$1610)-ROW($A541),FALSE),0)</f>
        <v>P_OL11</v>
      </c>
      <c r="AA541" s="2">
        <f t="shared" si="72"/>
        <v>0.52499999999999991</v>
      </c>
      <c r="AB541" s="2">
        <f>VLOOKUP(A541,segment2_SB_quantity!$A$2:$B$1922,2,FALSE)</f>
        <v>20</v>
      </c>
      <c r="AC541" s="3">
        <f t="shared" si="79"/>
        <v>5.7000000000000002E-3</v>
      </c>
      <c r="AD541">
        <f t="shared" si="75"/>
        <v>0.114</v>
      </c>
      <c r="AE541">
        <f t="shared" si="80"/>
        <v>18.989999999999998</v>
      </c>
      <c r="AF541" s="2">
        <f t="shared" si="76"/>
        <v>2.16486</v>
      </c>
      <c r="AG541" s="2">
        <f t="shared" si="77"/>
        <v>1.1365514999999997</v>
      </c>
      <c r="AH541" s="1">
        <f t="shared" si="78"/>
        <v>1.9047619047619053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3">
        <f t="shared" si="79"/>
        <v>5.7000000000000002E-3</v>
      </c>
      <c r="AD542">
        <f t="shared" si="75"/>
        <v>0</v>
      </c>
      <c r="AE542">
        <f t="shared" si="80"/>
        <v>18.989999999999998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6.4138251773522503E-2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6.4138251773522503E-2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3">
        <f t="shared" si="79"/>
        <v>5.7000000000000002E-3</v>
      </c>
      <c r="AD543">
        <f t="shared" si="75"/>
        <v>0</v>
      </c>
      <c r="AE543">
        <f t="shared" si="80"/>
        <v>18.989999999999998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7.4645865389821098E-2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7.4645865389821098E-2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3">
        <f t="shared" si="79"/>
        <v>5.7000000000000002E-3</v>
      </c>
      <c r="AD544">
        <f t="shared" si="75"/>
        <v>0</v>
      </c>
      <c r="AE544">
        <f t="shared" si="80"/>
        <v>18.989999999999998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0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3">
        <f t="shared" si="79"/>
        <v>5.7000000000000002E-3</v>
      </c>
      <c r="AD545">
        <f t="shared" si="75"/>
        <v>0</v>
      </c>
      <c r="AE545">
        <f t="shared" si="80"/>
        <v>18.989999999999998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7.2363969442545403E-5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7.2363969442545403E-5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3">
        <f t="shared" si="79"/>
        <v>5.7000000000000002E-3</v>
      </c>
      <c r="AD546">
        <f t="shared" si="75"/>
        <v>0</v>
      </c>
      <c r="AE546">
        <f t="shared" si="80"/>
        <v>18.989999999999998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2.7878265307492701E-2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2.7878265307492701E-2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3">
        <f t="shared" si="79"/>
        <v>5.7000000000000002E-3</v>
      </c>
      <c r="AD547">
        <f t="shared" si="75"/>
        <v>0</v>
      </c>
      <c r="AE547">
        <f t="shared" si="80"/>
        <v>18.989999999999998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0.696458401546034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0.696458401546034</v>
      </c>
      <c r="Y548" s="2">
        <f t="shared" si="74"/>
        <v>0.696458401546034</v>
      </c>
      <c r="Z548" s="2" t="str">
        <f>IF(Y548&gt;$W$1,HLOOKUP(Y548,B548:$U$1609,ROW($B$1610)-ROW($A548),FALSE),0)</f>
        <v>P_OL7</v>
      </c>
      <c r="AA548" s="2">
        <f t="shared" si="72"/>
        <v>0.32499999999999996</v>
      </c>
      <c r="AB548" s="2">
        <f>VLOOKUP(A548,segment2_SB_quantity!$A$2:$B$1922,2,FALSE)</f>
        <v>60</v>
      </c>
      <c r="AC548" s="3">
        <f t="shared" si="79"/>
        <v>5.7000000000000002E-3</v>
      </c>
      <c r="AD548">
        <f t="shared" si="75"/>
        <v>0.34200000000000003</v>
      </c>
      <c r="AE548">
        <f t="shared" si="80"/>
        <v>18.989999999999998</v>
      </c>
      <c r="AF548" s="2">
        <f t="shared" si="76"/>
        <v>6.49458</v>
      </c>
      <c r="AG548" s="2">
        <f t="shared" si="77"/>
        <v>2.1107384999999996</v>
      </c>
      <c r="AH548" s="1">
        <f t="shared" si="78"/>
        <v>3.0769230769230775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1.33988227988883E-2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1.33988227988883E-2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3">
        <f t="shared" si="79"/>
        <v>5.7000000000000002E-3</v>
      </c>
      <c r="AD549">
        <f t="shared" si="75"/>
        <v>0</v>
      </c>
      <c r="AE549">
        <f t="shared" si="80"/>
        <v>18.989999999999998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0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3">
        <f t="shared" si="79"/>
        <v>5.7000000000000002E-3</v>
      </c>
      <c r="AD550">
        <f t="shared" si="75"/>
        <v>0</v>
      </c>
      <c r="AE550">
        <f t="shared" si="80"/>
        <v>18.989999999999998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9.5682176318858997E-10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9.5682176318858997E-10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3">
        <f t="shared" si="79"/>
        <v>5.7000000000000002E-3</v>
      </c>
      <c r="AD551">
        <f t="shared" si="75"/>
        <v>0</v>
      </c>
      <c r="AE551">
        <f t="shared" si="80"/>
        <v>18.989999999999998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1.6972653985661999E-3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1.6972653985661999E-3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3">
        <f t="shared" si="79"/>
        <v>5.7000000000000002E-3</v>
      </c>
      <c r="AD552">
        <f t="shared" si="75"/>
        <v>0</v>
      </c>
      <c r="AE552">
        <f t="shared" si="80"/>
        <v>18.989999999999998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2.7534227600784001E-3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2.7534227600784001E-3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3">
        <f t="shared" si="79"/>
        <v>5.7000000000000002E-3</v>
      </c>
      <c r="AD553">
        <f t="shared" si="75"/>
        <v>0</v>
      </c>
      <c r="AE553">
        <f t="shared" si="80"/>
        <v>18.989999999999998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0.179880108812389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0.179880108812389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3">
        <f t="shared" si="79"/>
        <v>5.7000000000000002E-3</v>
      </c>
      <c r="AD554">
        <f t="shared" si="75"/>
        <v>0</v>
      </c>
      <c r="AE554">
        <f t="shared" si="80"/>
        <v>18.989999999999998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2.1434060105096598E-9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2.1434060105096598E-9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3">
        <f t="shared" si="79"/>
        <v>5.7000000000000002E-3</v>
      </c>
      <c r="AD555">
        <f t="shared" si="75"/>
        <v>0</v>
      </c>
      <c r="AE555">
        <f t="shared" si="80"/>
        <v>18.989999999999998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0.39235772504471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0.39235772504471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3">
        <f t="shared" si="79"/>
        <v>5.7000000000000002E-3</v>
      </c>
      <c r="AD556">
        <f t="shared" si="75"/>
        <v>0</v>
      </c>
      <c r="AE556">
        <f t="shared" si="80"/>
        <v>18.989999999999998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9.5380620564311701E-6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9.5380620564311701E-6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3">
        <f t="shared" si="79"/>
        <v>5.7000000000000002E-3</v>
      </c>
      <c r="AD557">
        <f t="shared" si="75"/>
        <v>0</v>
      </c>
      <c r="AE557">
        <f t="shared" si="80"/>
        <v>18.989999999999998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3">
        <f t="shared" si="79"/>
        <v>5.7000000000000002E-3</v>
      </c>
      <c r="AD558">
        <f t="shared" si="75"/>
        <v>0</v>
      </c>
      <c r="AE558">
        <f t="shared" si="80"/>
        <v>18.989999999999998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1.06369947946118E-2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1.06369947946118E-2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3">
        <f t="shared" si="79"/>
        <v>5.7000000000000002E-3</v>
      </c>
      <c r="AD559">
        <f t="shared" si="75"/>
        <v>0</v>
      </c>
      <c r="AE559">
        <f t="shared" si="80"/>
        <v>18.989999999999998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0.11788021508322299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0.11788021508322299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3">
        <f t="shared" si="79"/>
        <v>5.7000000000000002E-3</v>
      </c>
      <c r="AD560">
        <f t="shared" si="75"/>
        <v>0</v>
      </c>
      <c r="AE560">
        <f t="shared" si="80"/>
        <v>18.989999999999998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0.11628416260041299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0.11628416260041299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3">
        <f t="shared" si="79"/>
        <v>5.7000000000000002E-3</v>
      </c>
      <c r="AD561">
        <f t="shared" si="75"/>
        <v>0</v>
      </c>
      <c r="AE561">
        <f t="shared" si="80"/>
        <v>18.989999999999998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2.7090408762184001E-9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2.7090408762184001E-9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3">
        <f t="shared" si="79"/>
        <v>5.7000000000000002E-3</v>
      </c>
      <c r="AD562">
        <f t="shared" si="75"/>
        <v>0</v>
      </c>
      <c r="AE562">
        <f t="shared" si="80"/>
        <v>18.989999999999998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6.2762584227656598E-43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6.2762584227656598E-43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3">
        <f t="shared" si="79"/>
        <v>5.7000000000000002E-3</v>
      </c>
      <c r="AD563">
        <f t="shared" si="75"/>
        <v>0</v>
      </c>
      <c r="AE563">
        <f t="shared" si="80"/>
        <v>18.989999999999998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4.4417107731132797E-3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4.4417107731132797E-3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3">
        <f t="shared" si="79"/>
        <v>5.7000000000000002E-3</v>
      </c>
      <c r="AD564">
        <f t="shared" si="75"/>
        <v>0</v>
      </c>
      <c r="AE564">
        <f t="shared" si="80"/>
        <v>18.989999999999998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1.7538013299946099E-3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1.7538013299946099E-3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3">
        <f t="shared" si="79"/>
        <v>5.7000000000000002E-3</v>
      </c>
      <c r="AD565">
        <f t="shared" si="75"/>
        <v>0</v>
      </c>
      <c r="AE565">
        <f t="shared" si="80"/>
        <v>18.989999999999998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2.8307158218070501E-56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2.8307158218070501E-56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3">
        <f t="shared" si="79"/>
        <v>5.7000000000000002E-3</v>
      </c>
      <c r="AD566">
        <f t="shared" si="75"/>
        <v>0</v>
      </c>
      <c r="AE566">
        <f t="shared" si="80"/>
        <v>18.989999999999998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1.09291123960274E-2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1.09291123960274E-2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3">
        <f t="shared" si="79"/>
        <v>5.7000000000000002E-3</v>
      </c>
      <c r="AD567">
        <f t="shared" si="75"/>
        <v>0</v>
      </c>
      <c r="AE567">
        <f t="shared" si="80"/>
        <v>18.989999999999998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1.07808787543871E-2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1.07808787543871E-2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3">
        <f t="shared" si="79"/>
        <v>5.7000000000000002E-3</v>
      </c>
      <c r="AD568">
        <f t="shared" si="75"/>
        <v>0</v>
      </c>
      <c r="AE568">
        <f t="shared" si="80"/>
        <v>18.989999999999998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7.0046281641214098E-3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7.0046281641214098E-3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3">
        <f t="shared" si="79"/>
        <v>5.7000000000000002E-3</v>
      </c>
      <c r="AD569">
        <f t="shared" si="75"/>
        <v>0</v>
      </c>
      <c r="AE569">
        <f t="shared" si="80"/>
        <v>18.989999999999998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0.13620832778706099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0.13620832778706099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3">
        <f t="shared" si="79"/>
        <v>5.7000000000000002E-3</v>
      </c>
      <c r="AD570">
        <f t="shared" si="75"/>
        <v>0</v>
      </c>
      <c r="AE570">
        <f t="shared" si="80"/>
        <v>18.989999999999998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7.0110430828537896E-3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7.0110430828537896E-3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3">
        <f t="shared" si="79"/>
        <v>5.7000000000000002E-3</v>
      </c>
      <c r="AD571">
        <f t="shared" si="75"/>
        <v>0</v>
      </c>
      <c r="AE571">
        <f t="shared" si="80"/>
        <v>18.989999999999998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4.3977846118805003E-3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4.3977846118805003E-3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3">
        <f t="shared" si="79"/>
        <v>5.7000000000000002E-3</v>
      </c>
      <c r="AD572">
        <f t="shared" si="75"/>
        <v>0</v>
      </c>
      <c r="AE572">
        <f t="shared" si="80"/>
        <v>18.989999999999998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2.0435548278095499E-7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2.0435548278095499E-7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3">
        <f t="shared" si="79"/>
        <v>5.7000000000000002E-3</v>
      </c>
      <c r="AD573">
        <f t="shared" si="75"/>
        <v>0</v>
      </c>
      <c r="AE573">
        <f t="shared" si="80"/>
        <v>18.989999999999998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5.4450315010833904E-19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5.4450315010833904E-19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3">
        <f t="shared" si="79"/>
        <v>5.7000000000000002E-3</v>
      </c>
      <c r="AD574">
        <f t="shared" si="75"/>
        <v>0</v>
      </c>
      <c r="AE574">
        <f t="shared" si="80"/>
        <v>18.989999999999998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4.5165468285686503E-2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4.5165468285686503E-2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3">
        <f t="shared" si="79"/>
        <v>5.7000000000000002E-3</v>
      </c>
      <c r="AD575">
        <f t="shared" si="75"/>
        <v>0</v>
      </c>
      <c r="AE575">
        <f t="shared" si="80"/>
        <v>18.989999999999998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1.8160662042586301E-7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1.8160662042586301E-7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3">
        <f t="shared" si="79"/>
        <v>5.7000000000000002E-3</v>
      </c>
      <c r="AD576">
        <f t="shared" si="75"/>
        <v>0</v>
      </c>
      <c r="AE576">
        <f t="shared" si="80"/>
        <v>18.989999999999998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0.41334612187146302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0.41334612187146302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3">
        <f t="shared" si="79"/>
        <v>5.7000000000000002E-3</v>
      </c>
      <c r="AD577">
        <f t="shared" si="75"/>
        <v>0</v>
      </c>
      <c r="AE577">
        <f t="shared" si="80"/>
        <v>18.989999999999998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0.111587796289943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0.111587796289943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3">
        <f t="shared" si="79"/>
        <v>5.7000000000000002E-3</v>
      </c>
      <c r="AD578">
        <f t="shared" si="75"/>
        <v>0</v>
      </c>
      <c r="AE578">
        <f t="shared" si="80"/>
        <v>18.989999999999998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0.19267385556881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0.19267385556881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3">
        <f t="shared" si="79"/>
        <v>5.7000000000000002E-3</v>
      </c>
      <c r="AD579">
        <f t="shared" ref="AD579:AD642" si="84">IF(AA579&gt;0,AB579*AC579,0)</f>
        <v>0</v>
      </c>
      <c r="AE579">
        <f t="shared" si="80"/>
        <v>18.989999999999998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2.6463884418356999E-3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2.6463884418356999E-3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3">
        <f t="shared" ref="AC580:AC643" si="88">AC579</f>
        <v>5.7000000000000002E-3</v>
      </c>
      <c r="AD580">
        <f t="shared" si="84"/>
        <v>0</v>
      </c>
      <c r="AE580">
        <f t="shared" ref="AE580:AE643" si="89">AE579</f>
        <v>18.989999999999998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2.1822987983530599E-2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2.1822987983530599E-2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3">
        <f t="shared" si="88"/>
        <v>5.7000000000000002E-3</v>
      </c>
      <c r="AD581">
        <f t="shared" si="84"/>
        <v>0</v>
      </c>
      <c r="AE581">
        <f t="shared" si="89"/>
        <v>18.989999999999998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2.1389420493960299E-2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2.1389420493960299E-2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3">
        <f t="shared" si="88"/>
        <v>5.7000000000000002E-3</v>
      </c>
      <c r="AD582">
        <f t="shared" si="84"/>
        <v>0</v>
      </c>
      <c r="AE582">
        <f t="shared" si="89"/>
        <v>18.989999999999998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6.0564214846262801E-2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6.0564214846262801E-2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3">
        <f t="shared" si="88"/>
        <v>5.7000000000000002E-3</v>
      </c>
      <c r="AD583">
        <f t="shared" si="84"/>
        <v>0</v>
      </c>
      <c r="AE583">
        <f t="shared" si="89"/>
        <v>18.989999999999998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8.4373816863527698E-2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8.4373816863527698E-2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3">
        <f t="shared" si="88"/>
        <v>5.7000000000000002E-3</v>
      </c>
      <c r="AD584">
        <f t="shared" si="84"/>
        <v>0</v>
      </c>
      <c r="AE584">
        <f t="shared" si="89"/>
        <v>18.989999999999998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6.2261691216605199E-4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6.2261691216605199E-4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3">
        <f t="shared" si="88"/>
        <v>5.7000000000000002E-3</v>
      </c>
      <c r="AD585">
        <f t="shared" si="84"/>
        <v>0</v>
      </c>
      <c r="AE585">
        <f t="shared" si="89"/>
        <v>18.989999999999998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0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3">
        <f t="shared" si="88"/>
        <v>5.7000000000000002E-3</v>
      </c>
      <c r="AD586">
        <f t="shared" si="84"/>
        <v>0</v>
      </c>
      <c r="AE586">
        <f t="shared" si="89"/>
        <v>18.989999999999998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1.0945587729532601E-2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1.0945587729532601E-2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3">
        <f t="shared" si="88"/>
        <v>5.7000000000000002E-3</v>
      </c>
      <c r="AD587">
        <f t="shared" si="84"/>
        <v>0</v>
      </c>
      <c r="AE587">
        <f t="shared" si="89"/>
        <v>18.989999999999998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0.22000618617930301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0.22000618617930301</v>
      </c>
      <c r="Y588" s="2">
        <f t="shared" si="83"/>
        <v>0</v>
      </c>
      <c r="Z588" s="2">
        <f>IF(Y588&gt;$W$1,HLOOKUP(Y588,B588:$U$1609,ROW($B$1610)-ROW($A588),FALSE),0)</f>
        <v>0</v>
      </c>
      <c r="AA588" s="2">
        <f t="shared" si="81"/>
        <v>0</v>
      </c>
      <c r="AB588" s="2">
        <f>VLOOKUP(A588,segment2_SB_quantity!$A$2:$B$1922,2,FALSE)</f>
        <v>298</v>
      </c>
      <c r="AC588" s="3">
        <f t="shared" si="88"/>
        <v>5.7000000000000002E-3</v>
      </c>
      <c r="AD588">
        <f t="shared" si="84"/>
        <v>0</v>
      </c>
      <c r="AE588">
        <f t="shared" si="89"/>
        <v>18.989999999999998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7.03014793596499E-3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7.03014793596499E-3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3">
        <f t="shared" si="88"/>
        <v>5.7000000000000002E-3</v>
      </c>
      <c r="AD589">
        <f t="shared" si="84"/>
        <v>0</v>
      </c>
      <c r="AE589">
        <f t="shared" si="89"/>
        <v>18.989999999999998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9.6524748794652501E-3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9.6524748794652501E-3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3">
        <f t="shared" si="88"/>
        <v>5.7000000000000002E-3</v>
      </c>
      <c r="AD590">
        <f t="shared" si="84"/>
        <v>0</v>
      </c>
      <c r="AE590">
        <f t="shared" si="89"/>
        <v>18.989999999999998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0.99996777506187196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0.99996777506187196</v>
      </c>
      <c r="Y591" s="2">
        <f t="shared" si="83"/>
        <v>0.99996777506187196</v>
      </c>
      <c r="Z591" s="2" t="str">
        <f>IF(Y591&gt;$W$1,HLOOKUP(Y591,B591:$U$1609,ROW($B$1610)-ROW($A591),FALSE),0)</f>
        <v>P_OL10</v>
      </c>
      <c r="AA591" s="2">
        <f t="shared" si="81"/>
        <v>0.47499999999999992</v>
      </c>
      <c r="AB591" s="2">
        <f>VLOOKUP(A591,segment2_SB_quantity!$A$2:$B$1922,2,FALSE)</f>
        <v>14</v>
      </c>
      <c r="AC591" s="3">
        <f t="shared" si="88"/>
        <v>5.7000000000000002E-3</v>
      </c>
      <c r="AD591">
        <f t="shared" si="84"/>
        <v>7.980000000000001E-2</v>
      </c>
      <c r="AE591">
        <f t="shared" si="89"/>
        <v>18.989999999999998</v>
      </c>
      <c r="AF591" s="2">
        <f t="shared" si="85"/>
        <v>1.5154020000000001</v>
      </c>
      <c r="AG591" s="2">
        <f t="shared" si="86"/>
        <v>0.71981594999999987</v>
      </c>
      <c r="AH591" s="1">
        <f t="shared" si="87"/>
        <v>2.1052631578947376</v>
      </c>
    </row>
    <row r="592" spans="1:34" x14ac:dyDescent="0.55000000000000004">
      <c r="A592">
        <v>36339672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3">
        <f t="shared" si="88"/>
        <v>5.7000000000000002E-3</v>
      </c>
      <c r="AD592">
        <f t="shared" si="84"/>
        <v>0</v>
      </c>
      <c r="AE592">
        <f t="shared" si="89"/>
        <v>18.989999999999998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0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3">
        <f t="shared" si="88"/>
        <v>5.7000000000000002E-3</v>
      </c>
      <c r="AD593">
        <f t="shared" si="84"/>
        <v>0</v>
      </c>
      <c r="AE593">
        <f t="shared" si="89"/>
        <v>18.989999999999998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8.0626000892649902E-4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8.0626000892649902E-4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3">
        <f t="shared" si="88"/>
        <v>5.7000000000000002E-3</v>
      </c>
      <c r="AD594">
        <f t="shared" si="84"/>
        <v>0</v>
      </c>
      <c r="AE594">
        <f t="shared" si="89"/>
        <v>18.989999999999998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0.166971834676442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0.166971834676442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3">
        <f t="shared" si="88"/>
        <v>5.7000000000000002E-3</v>
      </c>
      <c r="AD595">
        <f t="shared" si="84"/>
        <v>0</v>
      </c>
      <c r="AE595">
        <f t="shared" si="89"/>
        <v>18.989999999999998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1.2137543810090099E-7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1.2137543810090099E-7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3">
        <f t="shared" si="88"/>
        <v>5.7000000000000002E-3</v>
      </c>
      <c r="AD596">
        <f t="shared" si="84"/>
        <v>0</v>
      </c>
      <c r="AE596">
        <f t="shared" si="89"/>
        <v>18.989999999999998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1.91939134752144E-8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1.91939134752144E-8</v>
      </c>
      <c r="Y597" s="2">
        <f t="shared" si="83"/>
        <v>0</v>
      </c>
      <c r="Z597" s="2">
        <f>IF(Y597&gt;$W$1,HLOOKUP(Y597,B597:$U$1609,ROW($B$1610)-ROW($A597),FALSE),0)</f>
        <v>0</v>
      </c>
      <c r="AA597" s="2">
        <f t="shared" si="81"/>
        <v>0</v>
      </c>
      <c r="AB597" s="2">
        <f>VLOOKUP(A597,segment2_SB_quantity!$A$2:$B$1922,2,FALSE)</f>
        <v>2</v>
      </c>
      <c r="AC597" s="3">
        <f t="shared" si="88"/>
        <v>5.7000000000000002E-3</v>
      </c>
      <c r="AD597">
        <f t="shared" si="84"/>
        <v>0</v>
      </c>
      <c r="AE597">
        <f t="shared" si="89"/>
        <v>18.989999999999998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0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3">
        <f t="shared" si="88"/>
        <v>5.7000000000000002E-3</v>
      </c>
      <c r="AD598">
        <f t="shared" si="84"/>
        <v>0</v>
      </c>
      <c r="AE598">
        <f t="shared" si="89"/>
        <v>18.989999999999998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3.4384968049655099E-7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3.4384968049655099E-7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3">
        <f t="shared" si="88"/>
        <v>5.7000000000000002E-3</v>
      </c>
      <c r="AD599">
        <f t="shared" si="84"/>
        <v>0</v>
      </c>
      <c r="AE599">
        <f t="shared" si="89"/>
        <v>18.989999999999998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3.7270897281334301E-3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3.7270897281334301E-3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3">
        <f t="shared" si="88"/>
        <v>5.7000000000000002E-3</v>
      </c>
      <c r="AD600">
        <f t="shared" si="84"/>
        <v>0</v>
      </c>
      <c r="AE600">
        <f t="shared" si="89"/>
        <v>18.989999999999998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1.40584204282994E-4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1.40584204282994E-4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3">
        <f t="shared" si="88"/>
        <v>5.7000000000000002E-3</v>
      </c>
      <c r="AD601">
        <f t="shared" si="84"/>
        <v>0</v>
      </c>
      <c r="AE601">
        <f t="shared" si="89"/>
        <v>18.989999999999998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0.27628512314659198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0.27628512314659198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3">
        <f t="shared" si="88"/>
        <v>5.7000000000000002E-3</v>
      </c>
      <c r="AD602">
        <f t="shared" si="84"/>
        <v>0</v>
      </c>
      <c r="AE602">
        <f t="shared" si="89"/>
        <v>18.989999999999998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0.110323108244019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0.110323108244019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3">
        <f t="shared" si="88"/>
        <v>5.7000000000000002E-3</v>
      </c>
      <c r="AD603">
        <f t="shared" si="84"/>
        <v>0</v>
      </c>
      <c r="AE603">
        <f t="shared" si="89"/>
        <v>18.989999999999998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6.4048771696597401E-7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6.4048771696597401E-7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3">
        <f t="shared" si="88"/>
        <v>5.7000000000000002E-3</v>
      </c>
      <c r="AD604">
        <f t="shared" si="84"/>
        <v>0</v>
      </c>
      <c r="AE604">
        <f t="shared" si="89"/>
        <v>18.989999999999998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2.76820376112418E-7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2.76820376112418E-7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3">
        <f t="shared" si="88"/>
        <v>5.7000000000000002E-3</v>
      </c>
      <c r="AD605">
        <f t="shared" si="84"/>
        <v>0</v>
      </c>
      <c r="AE605">
        <f t="shared" si="89"/>
        <v>18.989999999999998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2.9329644261058201E-9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2.9329644261058201E-9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3">
        <f t="shared" si="88"/>
        <v>5.7000000000000002E-3</v>
      </c>
      <c r="AD606">
        <f t="shared" si="84"/>
        <v>0</v>
      </c>
      <c r="AE606">
        <f t="shared" si="89"/>
        <v>18.989999999999998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0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3">
        <f t="shared" si="88"/>
        <v>5.7000000000000002E-3</v>
      </c>
      <c r="AD607">
        <f t="shared" si="84"/>
        <v>0</v>
      </c>
      <c r="AE607">
        <f t="shared" si="89"/>
        <v>18.989999999999998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1.6823561202180301E-2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1.6823561202180301E-2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3">
        <f t="shared" si="88"/>
        <v>5.7000000000000002E-3</v>
      </c>
      <c r="AD608">
        <f t="shared" si="84"/>
        <v>0</v>
      </c>
      <c r="AE608">
        <f t="shared" si="89"/>
        <v>18.989999999999998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6.6832287615185199E-2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6.6832287615185199E-2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3">
        <f t="shared" si="88"/>
        <v>5.7000000000000002E-3</v>
      </c>
      <c r="AD609">
        <f t="shared" si="84"/>
        <v>0</v>
      </c>
      <c r="AE609">
        <f t="shared" si="89"/>
        <v>18.989999999999998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2.7509833991760202E-3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2.7509833991760202E-3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3">
        <f t="shared" si="88"/>
        <v>5.7000000000000002E-3</v>
      </c>
      <c r="AD610">
        <f t="shared" si="84"/>
        <v>0</v>
      </c>
      <c r="AE610">
        <f t="shared" si="89"/>
        <v>18.989999999999998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1.2845326896162199E-3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1.2845326896162199E-3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3">
        <f t="shared" si="88"/>
        <v>5.7000000000000002E-3</v>
      </c>
      <c r="AD611">
        <f t="shared" si="84"/>
        <v>0</v>
      </c>
      <c r="AE611">
        <f t="shared" si="89"/>
        <v>18.989999999999998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0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3">
        <f t="shared" si="88"/>
        <v>5.7000000000000002E-3</v>
      </c>
      <c r="AD612">
        <f t="shared" si="84"/>
        <v>0</v>
      </c>
      <c r="AE612">
        <f t="shared" si="89"/>
        <v>18.989999999999998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0.16243864500424299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0.16243864500424299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3">
        <f t="shared" si="88"/>
        <v>5.7000000000000002E-3</v>
      </c>
      <c r="AD613">
        <f t="shared" si="84"/>
        <v>0</v>
      </c>
      <c r="AE613">
        <f t="shared" si="89"/>
        <v>18.989999999999998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8.2952877783186304E-6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8.2952877783186304E-6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3">
        <f t="shared" si="88"/>
        <v>5.7000000000000002E-3</v>
      </c>
      <c r="AD614">
        <f t="shared" si="84"/>
        <v>0</v>
      </c>
      <c r="AE614">
        <f t="shared" si="89"/>
        <v>18.989999999999998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5.4242744473335201E-6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5.4242744473335201E-6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3">
        <f t="shared" si="88"/>
        <v>5.7000000000000002E-3</v>
      </c>
      <c r="AD615">
        <f t="shared" si="84"/>
        <v>0</v>
      </c>
      <c r="AE615">
        <f t="shared" si="89"/>
        <v>18.989999999999998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2.2067790970198601E-4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2.2067790970198601E-4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3">
        <f t="shared" si="88"/>
        <v>5.7000000000000002E-3</v>
      </c>
      <c r="AD616">
        <f t="shared" si="84"/>
        <v>0</v>
      </c>
      <c r="AE616">
        <f t="shared" si="89"/>
        <v>18.989999999999998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0.22492682819698501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0.22492682819698501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3">
        <f t="shared" si="88"/>
        <v>5.7000000000000002E-3</v>
      </c>
      <c r="AD617">
        <f t="shared" si="84"/>
        <v>0</v>
      </c>
      <c r="AE617">
        <f t="shared" si="89"/>
        <v>18.989999999999998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8.7666283781305504E-2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8.7666283781305504E-2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3">
        <f t="shared" si="88"/>
        <v>5.7000000000000002E-3</v>
      </c>
      <c r="AD618">
        <f t="shared" si="84"/>
        <v>0</v>
      </c>
      <c r="AE618">
        <f t="shared" si="89"/>
        <v>18.989999999999998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3">
        <f t="shared" si="88"/>
        <v>5.7000000000000002E-3</v>
      </c>
      <c r="AD619">
        <f t="shared" si="84"/>
        <v>0</v>
      </c>
      <c r="AE619">
        <f t="shared" si="89"/>
        <v>18.989999999999998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0.15066963897375199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0.15066963897375199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3">
        <f t="shared" si="88"/>
        <v>5.7000000000000002E-3</v>
      </c>
      <c r="AD620">
        <f t="shared" si="84"/>
        <v>0</v>
      </c>
      <c r="AE620">
        <f t="shared" si="89"/>
        <v>18.989999999999998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0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3">
        <f t="shared" si="88"/>
        <v>5.7000000000000002E-3</v>
      </c>
      <c r="AD621">
        <f t="shared" si="84"/>
        <v>0</v>
      </c>
      <c r="AE621">
        <f t="shared" si="89"/>
        <v>18.989999999999998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3.7986418962512401E-3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3.7986418962512401E-3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3">
        <f t="shared" si="88"/>
        <v>5.7000000000000002E-3</v>
      </c>
      <c r="AD622">
        <f t="shared" si="84"/>
        <v>0</v>
      </c>
      <c r="AE622">
        <f t="shared" si="89"/>
        <v>18.989999999999998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2.3432784191476201E-2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2.3432784191476201E-2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3">
        <f t="shared" si="88"/>
        <v>5.7000000000000002E-3</v>
      </c>
      <c r="AD623">
        <f t="shared" si="84"/>
        <v>0</v>
      </c>
      <c r="AE623">
        <f t="shared" si="89"/>
        <v>18.989999999999998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3">
        <f t="shared" si="88"/>
        <v>5.7000000000000002E-3</v>
      </c>
      <c r="AD624">
        <f t="shared" si="84"/>
        <v>0</v>
      </c>
      <c r="AE624">
        <f t="shared" si="89"/>
        <v>18.989999999999998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2.8299673241739799E-11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2.8299673241739799E-11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3">
        <f t="shared" si="88"/>
        <v>5.7000000000000002E-3</v>
      </c>
      <c r="AD625">
        <f t="shared" si="84"/>
        <v>0</v>
      </c>
      <c r="AE625">
        <f t="shared" si="89"/>
        <v>18.989999999999998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0.106938312601559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0.106938312601559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3">
        <f t="shared" si="88"/>
        <v>5.7000000000000002E-3</v>
      </c>
      <c r="AD626">
        <f t="shared" si="84"/>
        <v>0</v>
      </c>
      <c r="AE626">
        <f t="shared" si="89"/>
        <v>18.989999999999998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9.6068389360295599E-20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9.6068389360295599E-20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3">
        <f t="shared" si="88"/>
        <v>5.7000000000000002E-3</v>
      </c>
      <c r="AD627">
        <f t="shared" si="84"/>
        <v>0</v>
      </c>
      <c r="AE627">
        <f t="shared" si="89"/>
        <v>18.989999999999998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5.1504580583779901E-2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5.1504580583779901E-2</v>
      </c>
      <c r="Y628" s="2">
        <f t="shared" si="83"/>
        <v>0</v>
      </c>
      <c r="Z628" s="2">
        <f>IF(Y628&gt;$W$1,HLOOKUP(Y628,B628:$U$1609,ROW($B$1610)-ROW($A628),FALSE),0)</f>
        <v>0</v>
      </c>
      <c r="AA628" s="2">
        <f t="shared" si="81"/>
        <v>0</v>
      </c>
      <c r="AB628" s="2">
        <f>VLOOKUP(A628,segment2_SB_quantity!$A$2:$B$1922,2,FALSE)</f>
        <v>48</v>
      </c>
      <c r="AC628" s="3">
        <f t="shared" si="88"/>
        <v>5.7000000000000002E-3</v>
      </c>
      <c r="AD628">
        <f t="shared" si="84"/>
        <v>0</v>
      </c>
      <c r="AE628">
        <f t="shared" si="89"/>
        <v>18.989999999999998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3.9544413755939103E-5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3.9544413755939103E-5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3">
        <f t="shared" si="88"/>
        <v>5.7000000000000002E-3</v>
      </c>
      <c r="AD629">
        <f t="shared" si="84"/>
        <v>0</v>
      </c>
      <c r="AE629">
        <f t="shared" si="89"/>
        <v>18.989999999999998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0.18426845061757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0.18426845061757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3">
        <f t="shared" si="88"/>
        <v>5.7000000000000002E-3</v>
      </c>
      <c r="AD630">
        <f t="shared" si="84"/>
        <v>0</v>
      </c>
      <c r="AE630">
        <f t="shared" si="89"/>
        <v>18.989999999999998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1.30456279327667E-2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1.30456279327667E-2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3">
        <f t="shared" si="88"/>
        <v>5.7000000000000002E-3</v>
      </c>
      <c r="AD631">
        <f t="shared" si="84"/>
        <v>0</v>
      </c>
      <c r="AE631">
        <f t="shared" si="89"/>
        <v>18.989999999999998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0.201630815293843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0.201630815293843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3">
        <f t="shared" si="88"/>
        <v>5.7000000000000002E-3</v>
      </c>
      <c r="AD632">
        <f t="shared" si="84"/>
        <v>0</v>
      </c>
      <c r="AE632">
        <f t="shared" si="89"/>
        <v>18.989999999999998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2.9660383532240498E-23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2.9660383532240498E-23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3">
        <f t="shared" si="88"/>
        <v>5.7000000000000002E-3</v>
      </c>
      <c r="AD633">
        <f t="shared" si="84"/>
        <v>0</v>
      </c>
      <c r="AE633">
        <f t="shared" si="89"/>
        <v>18.989999999999998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1.6754815347525199E-2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1.6754815347525199E-2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3">
        <f t="shared" si="88"/>
        <v>5.7000000000000002E-3</v>
      </c>
      <c r="AD634">
        <f t="shared" si="84"/>
        <v>0</v>
      </c>
      <c r="AE634">
        <f t="shared" si="89"/>
        <v>18.989999999999998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2.18931460167562E-13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2.18931460167562E-13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3">
        <f t="shared" si="88"/>
        <v>5.7000000000000002E-3</v>
      </c>
      <c r="AD635">
        <f t="shared" si="84"/>
        <v>0</v>
      </c>
      <c r="AE635">
        <f t="shared" si="89"/>
        <v>18.989999999999998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2.8009551287108501E-2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2.8009551287108501E-2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3">
        <f t="shared" si="88"/>
        <v>5.7000000000000002E-3</v>
      </c>
      <c r="AD636">
        <f t="shared" si="84"/>
        <v>0</v>
      </c>
      <c r="AE636">
        <f t="shared" si="89"/>
        <v>18.989999999999998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5.9053465678258397E-11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5.9053465678258397E-11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3">
        <f t="shared" si="88"/>
        <v>5.7000000000000002E-3</v>
      </c>
      <c r="AD637">
        <f t="shared" si="84"/>
        <v>0</v>
      </c>
      <c r="AE637">
        <f t="shared" si="89"/>
        <v>18.989999999999998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8.7658359137810504E-2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8.7658359137810504E-2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3">
        <f t="shared" si="88"/>
        <v>5.7000000000000002E-3</v>
      </c>
      <c r="AD638">
        <f t="shared" si="84"/>
        <v>0</v>
      </c>
      <c r="AE638">
        <f t="shared" si="89"/>
        <v>18.989999999999998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0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3">
        <f t="shared" si="88"/>
        <v>5.7000000000000002E-3</v>
      </c>
      <c r="AD639">
        <f t="shared" si="84"/>
        <v>0</v>
      </c>
      <c r="AE639">
        <f t="shared" si="89"/>
        <v>18.989999999999998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1.70707588342901E-3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1.70707588342901E-3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3">
        <f t="shared" si="88"/>
        <v>5.7000000000000002E-3</v>
      </c>
      <c r="AD640">
        <f t="shared" si="84"/>
        <v>0</v>
      </c>
      <c r="AE640">
        <f t="shared" si="89"/>
        <v>18.989999999999998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0.15726406160457901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0.15726406160457901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3">
        <f t="shared" si="88"/>
        <v>5.7000000000000002E-3</v>
      </c>
      <c r="AD641">
        <f t="shared" si="84"/>
        <v>0</v>
      </c>
      <c r="AE641">
        <f t="shared" si="89"/>
        <v>18.989999999999998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3">
        <f t="shared" si="88"/>
        <v>5.7000000000000002E-3</v>
      </c>
      <c r="AD642">
        <f t="shared" si="84"/>
        <v>0</v>
      </c>
      <c r="AE642">
        <f t="shared" si="89"/>
        <v>18.989999999999998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0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3">
        <f t="shared" si="88"/>
        <v>5.7000000000000002E-3</v>
      </c>
      <c r="AD643">
        <f t="shared" ref="AD643:AD706" si="93">IF(AA643&gt;0,AB643*AC643,0)</f>
        <v>0</v>
      </c>
      <c r="AE643">
        <f t="shared" si="89"/>
        <v>18.989999999999998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3">
        <f t="shared" ref="AC644:AC707" si="97">AC643</f>
        <v>5.7000000000000002E-3</v>
      </c>
      <c r="AD644">
        <f t="shared" si="93"/>
        <v>0</v>
      </c>
      <c r="AE644">
        <f t="shared" ref="AE644:AE707" si="98">AE643</f>
        <v>18.989999999999998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6.9387696099521999E-8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6.9387696099521999E-8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3">
        <f t="shared" si="97"/>
        <v>5.7000000000000002E-3</v>
      </c>
      <c r="AD645">
        <f t="shared" si="93"/>
        <v>0</v>
      </c>
      <c r="AE645">
        <f t="shared" si="98"/>
        <v>18.989999999999998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7.7041986310781205E-4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7.7041986310781205E-4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3">
        <f t="shared" si="97"/>
        <v>5.7000000000000002E-3</v>
      </c>
      <c r="AD646">
        <f t="shared" si="93"/>
        <v>0</v>
      </c>
      <c r="AE646">
        <f t="shared" si="98"/>
        <v>18.989999999999998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4.5219442092660503E-5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4.5219442092660503E-5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3">
        <f t="shared" si="97"/>
        <v>5.7000000000000002E-3</v>
      </c>
      <c r="AD647">
        <f t="shared" si="93"/>
        <v>0</v>
      </c>
      <c r="AE647">
        <f t="shared" si="98"/>
        <v>18.989999999999998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0.106454280256602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0.106454280256602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3">
        <f t="shared" si="97"/>
        <v>5.7000000000000002E-3</v>
      </c>
      <c r="AD648">
        <f t="shared" si="93"/>
        <v>0</v>
      </c>
      <c r="AE648">
        <f t="shared" si="98"/>
        <v>18.989999999999998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0.470100523537477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0.470100523537477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3">
        <f t="shared" si="97"/>
        <v>5.7000000000000002E-3</v>
      </c>
      <c r="AD649">
        <f t="shared" si="93"/>
        <v>0</v>
      </c>
      <c r="AE649">
        <f t="shared" si="98"/>
        <v>18.989999999999998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1.2790219402705799E-3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1.2790219402705799E-3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3">
        <f t="shared" si="97"/>
        <v>5.7000000000000002E-3</v>
      </c>
      <c r="AD650">
        <f t="shared" si="93"/>
        <v>0</v>
      </c>
      <c r="AE650">
        <f t="shared" si="98"/>
        <v>18.989999999999998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0.27392400939681599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0.27392400939681599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3">
        <f t="shared" si="97"/>
        <v>5.7000000000000002E-3</v>
      </c>
      <c r="AD651">
        <f t="shared" si="93"/>
        <v>0</v>
      </c>
      <c r="AE651">
        <f t="shared" si="98"/>
        <v>18.989999999999998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0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3">
        <f t="shared" si="97"/>
        <v>5.7000000000000002E-3</v>
      </c>
      <c r="AD652">
        <f t="shared" si="93"/>
        <v>0</v>
      </c>
      <c r="AE652">
        <f t="shared" si="98"/>
        <v>18.989999999999998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0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3">
        <f t="shared" si="97"/>
        <v>5.7000000000000002E-3</v>
      </c>
      <c r="AD653">
        <f t="shared" si="93"/>
        <v>0</v>
      </c>
      <c r="AE653">
        <f t="shared" si="98"/>
        <v>18.989999999999998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0.66668538932633403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0.66668538932633403</v>
      </c>
      <c r="Y654" s="2">
        <f t="shared" si="92"/>
        <v>0.66668538932633403</v>
      </c>
      <c r="Z654" s="2" t="str">
        <f>IF(Y654&gt;$W$1,HLOOKUP(Y654,B654:$U$1609,ROW($B$1610)-ROW($A654),FALSE),0)</f>
        <v>P_OL7</v>
      </c>
      <c r="AA654" s="2">
        <f t="shared" si="90"/>
        <v>0.32499999999999996</v>
      </c>
      <c r="AB654" s="2">
        <f>VLOOKUP(A654,segment2_SB_quantity!$A$2:$B$1922,2,FALSE)</f>
        <v>295</v>
      </c>
      <c r="AC654" s="3">
        <f t="shared" si="97"/>
        <v>5.7000000000000002E-3</v>
      </c>
      <c r="AD654">
        <f t="shared" si="93"/>
        <v>1.6815</v>
      </c>
      <c r="AE654">
        <f t="shared" si="98"/>
        <v>18.989999999999998</v>
      </c>
      <c r="AF654" s="2">
        <f t="shared" si="94"/>
        <v>31.931684999999998</v>
      </c>
      <c r="AG654" s="2">
        <f t="shared" si="95"/>
        <v>10.377797624999998</v>
      </c>
      <c r="AH654" s="1">
        <f t="shared" si="96"/>
        <v>3.0769230769230775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5.9405618796886397E-2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5.9405618796886397E-2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3">
        <f t="shared" si="97"/>
        <v>5.7000000000000002E-3</v>
      </c>
      <c r="AD655">
        <f t="shared" si="93"/>
        <v>0</v>
      </c>
      <c r="AE655">
        <f t="shared" si="98"/>
        <v>18.989999999999998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3">
        <f t="shared" si="97"/>
        <v>5.7000000000000002E-3</v>
      </c>
      <c r="AD656">
        <f t="shared" si="93"/>
        <v>0</v>
      </c>
      <c r="AE656">
        <f t="shared" si="98"/>
        <v>18.989999999999998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0.74660117392004199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0.74660117392004199</v>
      </c>
      <c r="Y657" s="2">
        <f t="shared" si="92"/>
        <v>0.74660117392004199</v>
      </c>
      <c r="Z657" s="2" t="str">
        <f>IF(Y657&gt;$W$1,HLOOKUP(Y657,B657:$U$1609,ROW($B$1610)-ROW($A657),FALSE),0)</f>
        <v>P_OL10</v>
      </c>
      <c r="AA657" s="2">
        <f t="shared" si="90"/>
        <v>0.47499999999999992</v>
      </c>
      <c r="AB657" s="2">
        <f>VLOOKUP(A657,segment2_SB_quantity!$A$2:$B$1922,2,FALSE)</f>
        <v>66</v>
      </c>
      <c r="AC657" s="3">
        <f t="shared" si="97"/>
        <v>5.7000000000000002E-3</v>
      </c>
      <c r="AD657">
        <f t="shared" si="93"/>
        <v>0.37620000000000003</v>
      </c>
      <c r="AE657">
        <f t="shared" si="98"/>
        <v>18.989999999999998</v>
      </c>
      <c r="AF657" s="2">
        <f t="shared" si="94"/>
        <v>7.1440380000000001</v>
      </c>
      <c r="AG657" s="2">
        <f t="shared" si="95"/>
        <v>3.3934180499999993</v>
      </c>
      <c r="AH657" s="1">
        <f t="shared" si="96"/>
        <v>2.1052631578947372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4.3691331627664302E-6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4.3691331627664302E-6</v>
      </c>
      <c r="Y658" s="2">
        <f t="shared" si="92"/>
        <v>0</v>
      </c>
      <c r="Z658" s="2">
        <f>IF(Y658&gt;$W$1,HLOOKUP(Y658,B658:$U$1609,ROW($B$1610)-ROW($A658),FALSE),0)</f>
        <v>0</v>
      </c>
      <c r="AA658" s="2">
        <f t="shared" si="90"/>
        <v>0</v>
      </c>
      <c r="AB658" s="2">
        <f>VLOOKUP(A658,segment2_SB_quantity!$A$2:$B$1922,2,FALSE)</f>
        <v>13</v>
      </c>
      <c r="AC658" s="3">
        <f t="shared" si="97"/>
        <v>5.7000000000000002E-3</v>
      </c>
      <c r="AD658">
        <f t="shared" si="93"/>
        <v>0</v>
      </c>
      <c r="AE658">
        <f t="shared" si="98"/>
        <v>18.989999999999998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0.19594282389857101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0.19594282389857101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3">
        <f t="shared" si="97"/>
        <v>5.7000000000000002E-3</v>
      </c>
      <c r="AD659">
        <f t="shared" si="93"/>
        <v>0</v>
      </c>
      <c r="AE659">
        <f t="shared" si="98"/>
        <v>18.989999999999998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7.0715198213485196E-3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7.0715198213485196E-3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3">
        <f t="shared" si="97"/>
        <v>5.7000000000000002E-3</v>
      </c>
      <c r="AD660">
        <f t="shared" si="93"/>
        <v>0</v>
      </c>
      <c r="AE660">
        <f t="shared" si="98"/>
        <v>18.989999999999998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6.9832919062167501E-3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6.9832919062167501E-3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3">
        <f t="shared" si="97"/>
        <v>5.7000000000000002E-3</v>
      </c>
      <c r="AD661">
        <f t="shared" si="93"/>
        <v>0</v>
      </c>
      <c r="AE661">
        <f t="shared" si="98"/>
        <v>18.989999999999998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0.169083703166587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0.169083703166587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3">
        <f t="shared" si="97"/>
        <v>5.7000000000000002E-3</v>
      </c>
      <c r="AD662">
        <f t="shared" si="93"/>
        <v>0</v>
      </c>
      <c r="AE662">
        <f t="shared" si="98"/>
        <v>18.989999999999998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6.5135184745524197E-2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6.5135184745524197E-2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3">
        <f t="shared" si="97"/>
        <v>5.7000000000000002E-3</v>
      </c>
      <c r="AD663">
        <f t="shared" si="93"/>
        <v>0</v>
      </c>
      <c r="AE663">
        <f t="shared" si="98"/>
        <v>18.989999999999998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8.4329856922977803E-3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8.4329856922977803E-3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3">
        <f t="shared" si="97"/>
        <v>5.7000000000000002E-3</v>
      </c>
      <c r="AD664">
        <f t="shared" si="93"/>
        <v>0</v>
      </c>
      <c r="AE664">
        <f t="shared" si="98"/>
        <v>18.989999999999998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0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3">
        <f t="shared" si="97"/>
        <v>5.7000000000000002E-3</v>
      </c>
      <c r="AD665">
        <f t="shared" si="93"/>
        <v>0</v>
      </c>
      <c r="AE665">
        <f t="shared" si="98"/>
        <v>18.989999999999998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6.4608493341449494E-11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6.4608493341449494E-11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3">
        <f t="shared" si="97"/>
        <v>5.7000000000000002E-3</v>
      </c>
      <c r="AD666">
        <f t="shared" si="93"/>
        <v>0</v>
      </c>
      <c r="AE666">
        <f t="shared" si="98"/>
        <v>18.989999999999998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7.7532747332204001E-4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7.7532747332204001E-4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3">
        <f t="shared" si="97"/>
        <v>5.7000000000000002E-3</v>
      </c>
      <c r="AD667">
        <f t="shared" si="93"/>
        <v>0</v>
      </c>
      <c r="AE667">
        <f t="shared" si="98"/>
        <v>18.989999999999998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3.5497408891532E-13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3.5497408891532E-13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3">
        <f t="shared" si="97"/>
        <v>5.7000000000000002E-3</v>
      </c>
      <c r="AD668">
        <f t="shared" si="93"/>
        <v>0</v>
      </c>
      <c r="AE668">
        <f t="shared" si="98"/>
        <v>18.989999999999998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3.0034629236818599E-11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3.0034629236818599E-11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3">
        <f t="shared" si="97"/>
        <v>5.7000000000000002E-3</v>
      </c>
      <c r="AD669">
        <f t="shared" si="93"/>
        <v>0</v>
      </c>
      <c r="AE669">
        <f t="shared" si="98"/>
        <v>18.989999999999998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9.6802908661155901E-2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9.6802908661155901E-2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3">
        <f t="shared" si="97"/>
        <v>5.7000000000000002E-3</v>
      </c>
      <c r="AD670">
        <f t="shared" si="93"/>
        <v>0</v>
      </c>
      <c r="AE670">
        <f t="shared" si="98"/>
        <v>18.989999999999998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3.4840166931956402E-5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3.4840166931956402E-5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3">
        <f t="shared" si="97"/>
        <v>5.7000000000000002E-3</v>
      </c>
      <c r="AD671">
        <f t="shared" si="93"/>
        <v>0</v>
      </c>
      <c r="AE671">
        <f t="shared" si="98"/>
        <v>18.989999999999998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0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3">
        <f t="shared" si="97"/>
        <v>5.7000000000000002E-3</v>
      </c>
      <c r="AD672">
        <f t="shared" si="93"/>
        <v>0</v>
      </c>
      <c r="AE672">
        <f t="shared" si="98"/>
        <v>18.989999999999998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0.228248601801255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0.228248601801255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3">
        <f t="shared" si="97"/>
        <v>5.7000000000000002E-3</v>
      </c>
      <c r="AD673">
        <f t="shared" si="93"/>
        <v>0</v>
      </c>
      <c r="AE673">
        <f t="shared" si="98"/>
        <v>18.989999999999998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3">
        <f t="shared" si="97"/>
        <v>5.7000000000000002E-3</v>
      </c>
      <c r="AD674">
        <f t="shared" si="93"/>
        <v>0</v>
      </c>
      <c r="AE674">
        <f t="shared" si="98"/>
        <v>18.989999999999998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3">
        <f t="shared" si="97"/>
        <v>5.7000000000000002E-3</v>
      </c>
      <c r="AD675">
        <f t="shared" si="93"/>
        <v>0</v>
      </c>
      <c r="AE675">
        <f t="shared" si="98"/>
        <v>18.989999999999998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0.20512333472510799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0.20512333472510799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3">
        <f t="shared" si="97"/>
        <v>5.7000000000000002E-3</v>
      </c>
      <c r="AD676">
        <f t="shared" si="93"/>
        <v>0</v>
      </c>
      <c r="AE676">
        <f t="shared" si="98"/>
        <v>18.989999999999998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2.7371061827846598E-3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2.7371061827846598E-3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3">
        <f t="shared" si="97"/>
        <v>5.7000000000000002E-3</v>
      </c>
      <c r="AD677">
        <f t="shared" si="93"/>
        <v>0</v>
      </c>
      <c r="AE677">
        <f t="shared" si="98"/>
        <v>18.989999999999998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6.6766017037782203E-47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6.6766017037782203E-47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3">
        <f t="shared" si="97"/>
        <v>5.7000000000000002E-3</v>
      </c>
      <c r="AD678">
        <f t="shared" si="93"/>
        <v>0</v>
      </c>
      <c r="AE678">
        <f t="shared" si="98"/>
        <v>18.989999999999998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5.3498278535647002E-2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5.3498278535647002E-2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3">
        <f t="shared" si="97"/>
        <v>5.7000000000000002E-3</v>
      </c>
      <c r="AD679">
        <f t="shared" si="93"/>
        <v>0</v>
      </c>
      <c r="AE679">
        <f t="shared" si="98"/>
        <v>18.989999999999998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8.9909661364944798E-2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8.9909661364944798E-2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3">
        <f t="shared" si="97"/>
        <v>5.7000000000000002E-3</v>
      </c>
      <c r="AD680">
        <f t="shared" si="93"/>
        <v>0</v>
      </c>
      <c r="AE680">
        <f t="shared" si="98"/>
        <v>18.989999999999998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3.87324786838957E-6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3.87324786838957E-6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3">
        <f t="shared" si="97"/>
        <v>5.7000000000000002E-3</v>
      </c>
      <c r="AD681">
        <f t="shared" si="93"/>
        <v>0</v>
      </c>
      <c r="AE681">
        <f t="shared" si="98"/>
        <v>18.989999999999998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1.5295593559954501E-2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1.5295593559954501E-2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3">
        <f t="shared" si="97"/>
        <v>5.7000000000000002E-3</v>
      </c>
      <c r="AD682">
        <f t="shared" si="93"/>
        <v>0</v>
      </c>
      <c r="AE682">
        <f t="shared" si="98"/>
        <v>18.989999999999998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1</v>
      </c>
      <c r="Y683" s="2">
        <f t="shared" si="92"/>
        <v>1</v>
      </c>
      <c r="Z683" s="2" t="str">
        <f>IF(Y683&gt;$W$1,HLOOKUP(Y683,B683:$U$1609,ROW($B$1610)-ROW($A683),FALSE),0)</f>
        <v>P_OL10</v>
      </c>
      <c r="AA683" s="2">
        <f t="shared" si="90"/>
        <v>0.47499999999999992</v>
      </c>
      <c r="AB683" s="2">
        <f>VLOOKUP(A683,segment2_SB_quantity!$A$2:$B$1922,2,FALSE)</f>
        <v>28</v>
      </c>
      <c r="AC683" s="3">
        <f t="shared" si="97"/>
        <v>5.7000000000000002E-3</v>
      </c>
      <c r="AD683">
        <f t="shared" si="93"/>
        <v>0.15960000000000002</v>
      </c>
      <c r="AE683">
        <f t="shared" si="98"/>
        <v>18.989999999999998</v>
      </c>
      <c r="AF683" s="2">
        <f t="shared" si="94"/>
        <v>3.0308040000000003</v>
      </c>
      <c r="AG683" s="2">
        <f t="shared" si="95"/>
        <v>1.4396318999999997</v>
      </c>
      <c r="AH683" s="1">
        <f t="shared" si="96"/>
        <v>2.1052631578947376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3.2677228513103502E-3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3.2677228513103502E-3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3">
        <f t="shared" si="97"/>
        <v>5.7000000000000002E-3</v>
      </c>
      <c r="AD684">
        <f t="shared" si="93"/>
        <v>0</v>
      </c>
      <c r="AE684">
        <f t="shared" si="98"/>
        <v>18.989999999999998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0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3">
        <f t="shared" si="97"/>
        <v>5.7000000000000002E-3</v>
      </c>
      <c r="AD685">
        <f t="shared" si="93"/>
        <v>0</v>
      </c>
      <c r="AE685">
        <f t="shared" si="98"/>
        <v>18.989999999999998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0.20235853356596001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0.20235853356596001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3">
        <f t="shared" si="97"/>
        <v>5.7000000000000002E-3</v>
      </c>
      <c r="AD686">
        <f t="shared" si="93"/>
        <v>0</v>
      </c>
      <c r="AE686">
        <f t="shared" si="98"/>
        <v>18.989999999999998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7.1640992939526398E-28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7.1640992939526398E-28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3">
        <f t="shared" si="97"/>
        <v>5.7000000000000002E-3</v>
      </c>
      <c r="AD687">
        <f t="shared" si="93"/>
        <v>0</v>
      </c>
      <c r="AE687">
        <f t="shared" si="98"/>
        <v>18.989999999999998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0.18378282687036601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0.18378282687036601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3">
        <f t="shared" si="97"/>
        <v>5.7000000000000002E-3</v>
      </c>
      <c r="AD688">
        <f t="shared" si="93"/>
        <v>0</v>
      </c>
      <c r="AE688">
        <f t="shared" si="98"/>
        <v>18.989999999999998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4.9960486338757602E-4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4.9960486338757602E-4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3">
        <f t="shared" si="97"/>
        <v>5.7000000000000002E-3</v>
      </c>
      <c r="AD689">
        <f t="shared" si="93"/>
        <v>0</v>
      </c>
      <c r="AE689">
        <f t="shared" si="98"/>
        <v>18.989999999999998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2.54418205180084E-2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2.54418205180084E-2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3">
        <f t="shared" si="97"/>
        <v>5.7000000000000002E-3</v>
      </c>
      <c r="AD690">
        <f t="shared" si="93"/>
        <v>0</v>
      </c>
      <c r="AE690">
        <f t="shared" si="98"/>
        <v>18.989999999999998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3">
        <f t="shared" si="97"/>
        <v>5.7000000000000002E-3</v>
      </c>
      <c r="AD691">
        <f t="shared" si="93"/>
        <v>0</v>
      </c>
      <c r="AE691">
        <f t="shared" si="98"/>
        <v>18.989999999999998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0.145257730245926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0.145257730245926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3">
        <f t="shared" si="97"/>
        <v>5.7000000000000002E-3</v>
      </c>
      <c r="AD692">
        <f t="shared" si="93"/>
        <v>0</v>
      </c>
      <c r="AE692">
        <f t="shared" si="98"/>
        <v>18.989999999999998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1.88308120664009E-5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1.88308120664009E-5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3">
        <f t="shared" si="97"/>
        <v>5.7000000000000002E-3</v>
      </c>
      <c r="AD693">
        <f t="shared" si="93"/>
        <v>0</v>
      </c>
      <c r="AE693">
        <f t="shared" si="98"/>
        <v>18.989999999999998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3.0854613841481E-16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3.0854613841481E-16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3">
        <f t="shared" si="97"/>
        <v>5.7000000000000002E-3</v>
      </c>
      <c r="AD694">
        <f t="shared" si="93"/>
        <v>0</v>
      </c>
      <c r="AE694">
        <f t="shared" si="98"/>
        <v>18.989999999999998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2.3547247823898498E-2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2.3547247823898498E-2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3">
        <f t="shared" si="97"/>
        <v>5.7000000000000002E-3</v>
      </c>
      <c r="AD695">
        <f t="shared" si="93"/>
        <v>0</v>
      </c>
      <c r="AE695">
        <f t="shared" si="98"/>
        <v>18.989999999999998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0.17429368306607099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0.17429368306607099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3">
        <f t="shared" si="97"/>
        <v>5.7000000000000002E-3</v>
      </c>
      <c r="AD696">
        <f t="shared" si="93"/>
        <v>0</v>
      </c>
      <c r="AE696">
        <f t="shared" si="98"/>
        <v>18.989999999999998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1.7267788195857999E-2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1.7267788195857999E-2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3">
        <f t="shared" si="97"/>
        <v>5.7000000000000002E-3</v>
      </c>
      <c r="AD697">
        <f t="shared" si="93"/>
        <v>0</v>
      </c>
      <c r="AE697">
        <f t="shared" si="98"/>
        <v>18.989999999999998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2.57419952811131E-3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2.57419952811131E-3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3">
        <f t="shared" si="97"/>
        <v>5.7000000000000002E-3</v>
      </c>
      <c r="AD698">
        <f t="shared" si="93"/>
        <v>0</v>
      </c>
      <c r="AE698">
        <f t="shared" si="98"/>
        <v>18.989999999999998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2.1788620541607501E-6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2.1788620541607501E-6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3">
        <f t="shared" si="97"/>
        <v>5.7000000000000002E-3</v>
      </c>
      <c r="AD699">
        <f t="shared" si="93"/>
        <v>0</v>
      </c>
      <c r="AE699">
        <f t="shared" si="98"/>
        <v>18.989999999999998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4.0269546061388703E-2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4.0269546061388703E-2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3">
        <f t="shared" si="97"/>
        <v>5.7000000000000002E-3</v>
      </c>
      <c r="AD700">
        <f t="shared" si="93"/>
        <v>0</v>
      </c>
      <c r="AE700">
        <f t="shared" si="98"/>
        <v>18.989999999999998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3">
        <f t="shared" si="97"/>
        <v>5.7000000000000002E-3</v>
      </c>
      <c r="AD701">
        <f t="shared" si="93"/>
        <v>0</v>
      </c>
      <c r="AE701">
        <f t="shared" si="98"/>
        <v>18.989999999999998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2.9429729665693701E-21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2.9429729665693701E-21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3">
        <f t="shared" si="97"/>
        <v>5.7000000000000002E-3</v>
      </c>
      <c r="AD702">
        <f t="shared" si="93"/>
        <v>0</v>
      </c>
      <c r="AE702">
        <f t="shared" si="98"/>
        <v>18.989999999999998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2.6150723788309401E-2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2.6150723788309401E-2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3">
        <f t="shared" si="97"/>
        <v>5.7000000000000002E-3</v>
      </c>
      <c r="AD703">
        <f t="shared" si="93"/>
        <v>0</v>
      </c>
      <c r="AE703">
        <f t="shared" si="98"/>
        <v>18.989999999999998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3.4614440925210001E-3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3.4614440925210001E-3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3">
        <f t="shared" si="97"/>
        <v>5.7000000000000002E-3</v>
      </c>
      <c r="AD704">
        <f t="shared" si="93"/>
        <v>0</v>
      </c>
      <c r="AE704">
        <f t="shared" si="98"/>
        <v>18.989999999999998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0.14621870535294301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0.14621870535294301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3">
        <f t="shared" si="97"/>
        <v>5.7000000000000002E-3</v>
      </c>
      <c r="AD705">
        <f t="shared" si="93"/>
        <v>0</v>
      </c>
      <c r="AE705">
        <f t="shared" si="98"/>
        <v>18.989999999999998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0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3">
        <f t="shared" si="97"/>
        <v>5.7000000000000002E-3</v>
      </c>
      <c r="AD706">
        <f t="shared" si="93"/>
        <v>0</v>
      </c>
      <c r="AE706">
        <f t="shared" si="98"/>
        <v>18.989999999999998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1.9324410107099301E-11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1.9324410107099301E-11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3">
        <f t="shared" si="97"/>
        <v>5.7000000000000002E-3</v>
      </c>
      <c r="AD707">
        <f t="shared" ref="AD707:AD770" si="102">IF(AA707&gt;0,AB707*AC707,0)</f>
        <v>0</v>
      </c>
      <c r="AE707">
        <f t="shared" si="98"/>
        <v>18.989999999999998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7.7049231817723496E-2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7.7049231817723496E-2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3">
        <f t="shared" ref="AC708:AC771" si="106">AC707</f>
        <v>5.7000000000000002E-3</v>
      </c>
      <c r="AD708">
        <f t="shared" si="102"/>
        <v>0</v>
      </c>
      <c r="AE708">
        <f t="shared" ref="AE708:AE771" si="107">AE707</f>
        <v>18.989999999999998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3">
        <f t="shared" si="106"/>
        <v>5.7000000000000002E-3</v>
      </c>
      <c r="AD709">
        <f t="shared" si="102"/>
        <v>0</v>
      </c>
      <c r="AE709">
        <f t="shared" si="107"/>
        <v>18.989999999999998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3.4243208220765802E-3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3.4243208220765802E-3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3">
        <f t="shared" si="106"/>
        <v>5.7000000000000002E-3</v>
      </c>
      <c r="AD710">
        <f t="shared" si="102"/>
        <v>0</v>
      </c>
      <c r="AE710">
        <f t="shared" si="107"/>
        <v>18.989999999999998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2.31867532013331E-2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2.31867532013331E-2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3">
        <f t="shared" si="106"/>
        <v>5.7000000000000002E-3</v>
      </c>
      <c r="AD711">
        <f t="shared" si="102"/>
        <v>0</v>
      </c>
      <c r="AE711">
        <f t="shared" si="107"/>
        <v>18.989999999999998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0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3">
        <f t="shared" si="106"/>
        <v>5.7000000000000002E-3</v>
      </c>
      <c r="AD712">
        <f t="shared" si="102"/>
        <v>0</v>
      </c>
      <c r="AE712">
        <f t="shared" si="107"/>
        <v>18.989999999999998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0.199770603517404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0.199770603517404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3">
        <f t="shared" si="106"/>
        <v>5.7000000000000002E-3</v>
      </c>
      <c r="AD713">
        <f t="shared" si="102"/>
        <v>0</v>
      </c>
      <c r="AE713">
        <f t="shared" si="107"/>
        <v>18.989999999999998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0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3">
        <f t="shared" si="106"/>
        <v>5.7000000000000002E-3</v>
      </c>
      <c r="AD714">
        <f t="shared" si="102"/>
        <v>0</v>
      </c>
      <c r="AE714">
        <f t="shared" si="107"/>
        <v>18.989999999999998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3">
        <f t="shared" si="106"/>
        <v>5.7000000000000002E-3</v>
      </c>
      <c r="AD715">
        <f t="shared" si="102"/>
        <v>0</v>
      </c>
      <c r="AE715">
        <f t="shared" si="107"/>
        <v>18.989999999999998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9.5663527042709397E-5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9.5663527042709397E-5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3">
        <f t="shared" si="106"/>
        <v>5.7000000000000002E-3</v>
      </c>
      <c r="AD716">
        <f t="shared" si="102"/>
        <v>0</v>
      </c>
      <c r="AE716">
        <f t="shared" si="107"/>
        <v>18.989999999999998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2.5206791730390899E-5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2.5206791730390899E-5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3">
        <f t="shared" si="106"/>
        <v>5.7000000000000002E-3</v>
      </c>
      <c r="AD717">
        <f t="shared" si="102"/>
        <v>0</v>
      </c>
      <c r="AE717">
        <f t="shared" si="107"/>
        <v>18.989999999999998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2.5268165806202601E-45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2.5268165806202601E-45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3">
        <f t="shared" si="106"/>
        <v>5.7000000000000002E-3</v>
      </c>
      <c r="AD718">
        <f t="shared" si="102"/>
        <v>0</v>
      </c>
      <c r="AE718">
        <f t="shared" si="107"/>
        <v>18.989999999999998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2.60292505182357E-23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2.60292505182357E-23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3">
        <f t="shared" si="106"/>
        <v>5.7000000000000002E-3</v>
      </c>
      <c r="AD719">
        <f t="shared" si="102"/>
        <v>0</v>
      </c>
      <c r="AE719">
        <f t="shared" si="107"/>
        <v>18.989999999999998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0.142270420347131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0.142270420347131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3">
        <f t="shared" si="106"/>
        <v>5.7000000000000002E-3</v>
      </c>
      <c r="AD720">
        <f t="shared" si="102"/>
        <v>0</v>
      </c>
      <c r="AE720">
        <f t="shared" si="107"/>
        <v>18.989999999999998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5.1136630137082598E-2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5.1136630137082598E-2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3">
        <f t="shared" si="106"/>
        <v>5.7000000000000002E-3</v>
      </c>
      <c r="AD721">
        <f t="shared" si="102"/>
        <v>0</v>
      </c>
      <c r="AE721">
        <f t="shared" si="107"/>
        <v>18.989999999999998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1.8220321958193599E-2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1.8220321958193599E-2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3">
        <f t="shared" si="106"/>
        <v>5.7000000000000002E-3</v>
      </c>
      <c r="AD722">
        <f t="shared" si="102"/>
        <v>0</v>
      </c>
      <c r="AE722">
        <f t="shared" si="107"/>
        <v>18.989999999999998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0.26502996197183198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0.26502996197183198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3">
        <f t="shared" si="106"/>
        <v>5.7000000000000002E-3</v>
      </c>
      <c r="AD723">
        <f t="shared" si="102"/>
        <v>0</v>
      </c>
      <c r="AE723">
        <f t="shared" si="107"/>
        <v>18.989999999999998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4.5475055011982499E-4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4.5475055011982499E-4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3">
        <f t="shared" si="106"/>
        <v>5.7000000000000002E-3</v>
      </c>
      <c r="AD724">
        <f t="shared" si="102"/>
        <v>0</v>
      </c>
      <c r="AE724">
        <f t="shared" si="107"/>
        <v>18.989999999999998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4.3092277743437303E-2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4.3092277743437303E-2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3">
        <f t="shared" si="106"/>
        <v>5.7000000000000002E-3</v>
      </c>
      <c r="AD725">
        <f t="shared" si="102"/>
        <v>0</v>
      </c>
      <c r="AE725">
        <f t="shared" si="107"/>
        <v>18.989999999999998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0.220204463091729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0.220204463091729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3">
        <f t="shared" si="106"/>
        <v>5.7000000000000002E-3</v>
      </c>
      <c r="AD726">
        <f t="shared" si="102"/>
        <v>0</v>
      </c>
      <c r="AE726">
        <f t="shared" si="107"/>
        <v>18.989999999999998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2.3562259523593999E-4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2.3562259523593999E-4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3">
        <f t="shared" si="106"/>
        <v>5.7000000000000002E-3</v>
      </c>
      <c r="AD727">
        <f t="shared" si="102"/>
        <v>0</v>
      </c>
      <c r="AE727">
        <f t="shared" si="107"/>
        <v>18.989999999999998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0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3">
        <f t="shared" si="106"/>
        <v>5.7000000000000002E-3</v>
      </c>
      <c r="AD728">
        <f t="shared" si="102"/>
        <v>0</v>
      </c>
      <c r="AE728">
        <f t="shared" si="107"/>
        <v>18.989999999999998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3">
        <f t="shared" si="106"/>
        <v>5.7000000000000002E-3</v>
      </c>
      <c r="AD729">
        <f t="shared" si="102"/>
        <v>0</v>
      </c>
      <c r="AE729">
        <f t="shared" si="107"/>
        <v>18.989999999999998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4.3414969169947901E-2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4.3414969169947901E-2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3">
        <f t="shared" si="106"/>
        <v>5.7000000000000002E-3</v>
      </c>
      <c r="AD730">
        <f t="shared" si="102"/>
        <v>0</v>
      </c>
      <c r="AE730">
        <f t="shared" si="107"/>
        <v>18.989999999999998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0.107189383182425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0.107189383182425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3">
        <f t="shared" si="106"/>
        <v>5.7000000000000002E-3</v>
      </c>
      <c r="AD731">
        <f t="shared" si="102"/>
        <v>0</v>
      </c>
      <c r="AE731">
        <f t="shared" si="107"/>
        <v>18.989999999999998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0.91632891335094702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0.91632891335094702</v>
      </c>
      <c r="Y732" s="2">
        <f t="shared" si="101"/>
        <v>0.91632891335094702</v>
      </c>
      <c r="Z732" s="2" t="str">
        <f>IF(Y732&gt;$W$1,HLOOKUP(Y732,B732:$U$1609,ROW($B$1610)-ROW($A732),FALSE),0)</f>
        <v>P_OL6</v>
      </c>
      <c r="AA732" s="2">
        <f t="shared" si="99"/>
        <v>0.27499999999999997</v>
      </c>
      <c r="AB732" s="2">
        <f>VLOOKUP(A732,segment2_SB_quantity!$A$2:$B$1922,2,FALSE)</f>
        <v>29</v>
      </c>
      <c r="AC732" s="3">
        <f t="shared" si="106"/>
        <v>5.7000000000000002E-3</v>
      </c>
      <c r="AD732">
        <f t="shared" si="102"/>
        <v>0.1653</v>
      </c>
      <c r="AE732">
        <f t="shared" si="107"/>
        <v>18.989999999999998</v>
      </c>
      <c r="AF732" s="2">
        <f t="shared" si="103"/>
        <v>3.1390469999999997</v>
      </c>
      <c r="AG732" s="2">
        <f t="shared" si="104"/>
        <v>0.86323792499999985</v>
      </c>
      <c r="AH732" s="1">
        <f t="shared" si="105"/>
        <v>3.6363636363636367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0.11533704193331799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0.11533704193331799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3">
        <f t="shared" si="106"/>
        <v>5.7000000000000002E-3</v>
      </c>
      <c r="AD733">
        <f t="shared" si="102"/>
        <v>0</v>
      </c>
      <c r="AE733">
        <f t="shared" si="107"/>
        <v>18.989999999999998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0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3">
        <f t="shared" si="106"/>
        <v>5.7000000000000002E-3</v>
      </c>
      <c r="AD734">
        <f t="shared" si="102"/>
        <v>0</v>
      </c>
      <c r="AE734">
        <f t="shared" si="107"/>
        <v>18.989999999999998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1.3386025753555599E-2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1.3386025753555599E-2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3">
        <f t="shared" si="106"/>
        <v>5.7000000000000002E-3</v>
      </c>
      <c r="AD735">
        <f t="shared" si="102"/>
        <v>0</v>
      </c>
      <c r="AE735">
        <f t="shared" si="107"/>
        <v>18.989999999999998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4.3808617705202703E-2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4.3808617705202703E-2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3">
        <f t="shared" si="106"/>
        <v>5.7000000000000002E-3</v>
      </c>
      <c r="AD736">
        <f t="shared" si="102"/>
        <v>0</v>
      </c>
      <c r="AE736">
        <f t="shared" si="107"/>
        <v>18.989999999999998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0.17962819193319601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0.17962819193319601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3">
        <f t="shared" si="106"/>
        <v>5.7000000000000002E-3</v>
      </c>
      <c r="AD737">
        <f t="shared" si="102"/>
        <v>0</v>
      </c>
      <c r="AE737">
        <f t="shared" si="107"/>
        <v>18.989999999999998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6.6249564939337396E-4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6.6249564939337396E-4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3">
        <f t="shared" si="106"/>
        <v>5.7000000000000002E-3</v>
      </c>
      <c r="AD738">
        <f t="shared" si="102"/>
        <v>0</v>
      </c>
      <c r="AE738">
        <f t="shared" si="107"/>
        <v>18.989999999999998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1.0041652017707301E-13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1.0041652017707301E-13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3">
        <f t="shared" si="106"/>
        <v>5.7000000000000002E-3</v>
      </c>
      <c r="AD739">
        <f t="shared" si="102"/>
        <v>0</v>
      </c>
      <c r="AE739">
        <f t="shared" si="107"/>
        <v>18.989999999999998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7.02134606118398E-13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7.02134606118398E-13</v>
      </c>
      <c r="Y740" s="2">
        <f t="shared" si="101"/>
        <v>0</v>
      </c>
      <c r="Z740" s="2">
        <f>IF(Y740&gt;$W$1,HLOOKUP(Y740,B740:$U$1609,ROW($B$1610)-ROW($A740),FALSE),0)</f>
        <v>0</v>
      </c>
      <c r="AA740" s="2">
        <f t="shared" si="99"/>
        <v>0</v>
      </c>
      <c r="AB740" s="2">
        <f>VLOOKUP(A740,segment2_SB_quantity!$A$2:$B$1922,2,FALSE)</f>
        <v>169</v>
      </c>
      <c r="AC740" s="3">
        <f t="shared" si="106"/>
        <v>5.7000000000000002E-3</v>
      </c>
      <c r="AD740">
        <f t="shared" si="102"/>
        <v>0</v>
      </c>
      <c r="AE740">
        <f t="shared" si="107"/>
        <v>18.989999999999998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1.0618966797151299E-32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1.0618966797151299E-32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3">
        <f t="shared" si="106"/>
        <v>5.7000000000000002E-3</v>
      </c>
      <c r="AD741">
        <f t="shared" si="102"/>
        <v>0</v>
      </c>
      <c r="AE741">
        <f t="shared" si="107"/>
        <v>18.989999999999998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0.158705412661416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0.158705412661416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3">
        <f t="shared" si="106"/>
        <v>5.7000000000000002E-3</v>
      </c>
      <c r="AD742">
        <f t="shared" si="102"/>
        <v>0</v>
      </c>
      <c r="AE742">
        <f t="shared" si="107"/>
        <v>18.989999999999998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3">
        <f t="shared" si="106"/>
        <v>5.7000000000000002E-3</v>
      </c>
      <c r="AD743">
        <f t="shared" si="102"/>
        <v>0</v>
      </c>
      <c r="AE743">
        <f t="shared" si="107"/>
        <v>18.989999999999998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2.4654986965117402E-72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2.4654986965117402E-72</v>
      </c>
      <c r="Y744" s="2">
        <f t="shared" si="101"/>
        <v>0</v>
      </c>
      <c r="Z744" s="2">
        <f>IF(Y744&gt;$W$1,HLOOKUP(Y744,B744:$U$1609,ROW($B$1610)-ROW($A744),FALSE),0)</f>
        <v>0</v>
      </c>
      <c r="AA744" s="2">
        <f t="shared" si="99"/>
        <v>0</v>
      </c>
      <c r="AB744" s="2">
        <f>VLOOKUP(A744,segment2_SB_quantity!$A$2:$B$1922,2,FALSE)</f>
        <v>20</v>
      </c>
      <c r="AC744" s="3">
        <f t="shared" si="106"/>
        <v>5.7000000000000002E-3</v>
      </c>
      <c r="AD744">
        <f t="shared" si="102"/>
        <v>0</v>
      </c>
      <c r="AE744">
        <f t="shared" si="107"/>
        <v>18.989999999999998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2.1030275934152799E-4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2.1030275934152799E-4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3">
        <f t="shared" si="106"/>
        <v>5.7000000000000002E-3</v>
      </c>
      <c r="AD745">
        <f t="shared" si="102"/>
        <v>0</v>
      </c>
      <c r="AE745">
        <f t="shared" si="107"/>
        <v>18.989999999999998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4.6403695116966899E-4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4.6403695116966899E-4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3">
        <f t="shared" si="106"/>
        <v>5.7000000000000002E-3</v>
      </c>
      <c r="AD746">
        <f t="shared" si="102"/>
        <v>0</v>
      </c>
      <c r="AE746">
        <f t="shared" si="107"/>
        <v>18.989999999999998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3">
        <f t="shared" si="106"/>
        <v>5.7000000000000002E-3</v>
      </c>
      <c r="AD747">
        <f t="shared" si="102"/>
        <v>0</v>
      </c>
      <c r="AE747">
        <f t="shared" si="107"/>
        <v>18.989999999999998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0.102883058664962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0.102883058664962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3">
        <f t="shared" si="106"/>
        <v>5.7000000000000002E-3</v>
      </c>
      <c r="AD748">
        <f t="shared" si="102"/>
        <v>0</v>
      </c>
      <c r="AE748">
        <f t="shared" si="107"/>
        <v>18.989999999999998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1.8605633524127E-5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1.8605633524127E-5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3">
        <f t="shared" si="106"/>
        <v>5.7000000000000002E-3</v>
      </c>
      <c r="AD749">
        <f t="shared" si="102"/>
        <v>0</v>
      </c>
      <c r="AE749">
        <f t="shared" si="107"/>
        <v>18.989999999999998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4.7551768548661002E-93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4.7551768548661002E-93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3">
        <f t="shared" si="106"/>
        <v>5.7000000000000002E-3</v>
      </c>
      <c r="AD750">
        <f t="shared" si="102"/>
        <v>0</v>
      </c>
      <c r="AE750">
        <f t="shared" si="107"/>
        <v>18.989999999999998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5.6420406832305398E-2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5.6420406832305398E-2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3">
        <f t="shared" si="106"/>
        <v>5.7000000000000002E-3</v>
      </c>
      <c r="AD751">
        <f t="shared" si="102"/>
        <v>0</v>
      </c>
      <c r="AE751">
        <f t="shared" si="107"/>
        <v>18.989999999999998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4.4858139877022203E-2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4.4858139877022203E-2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3">
        <f t="shared" si="106"/>
        <v>5.7000000000000002E-3</v>
      </c>
      <c r="AD752">
        <f t="shared" si="102"/>
        <v>0</v>
      </c>
      <c r="AE752">
        <f t="shared" si="107"/>
        <v>18.989999999999998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0.19262063708489399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0.19262063708489399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3">
        <f t="shared" si="106"/>
        <v>5.7000000000000002E-3</v>
      </c>
      <c r="AD753">
        <f t="shared" si="102"/>
        <v>0</v>
      </c>
      <c r="AE753">
        <f t="shared" si="107"/>
        <v>18.989999999999998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0.18790826625308801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0.18790826625308801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3">
        <f t="shared" si="106"/>
        <v>5.7000000000000002E-3</v>
      </c>
      <c r="AD754">
        <f t="shared" si="102"/>
        <v>0</v>
      </c>
      <c r="AE754">
        <f t="shared" si="107"/>
        <v>18.989999999999998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0.30400989359258201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0.30400989359258201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3">
        <f t="shared" si="106"/>
        <v>5.7000000000000002E-3</v>
      </c>
      <c r="AD755">
        <f t="shared" si="102"/>
        <v>0</v>
      </c>
      <c r="AE755">
        <f t="shared" si="107"/>
        <v>18.989999999999998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6.9392881723941797E-3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6.9392881723941797E-3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3">
        <f t="shared" si="106"/>
        <v>5.7000000000000002E-3</v>
      </c>
      <c r="AD756">
        <f t="shared" si="102"/>
        <v>0</v>
      </c>
      <c r="AE756">
        <f t="shared" si="107"/>
        <v>18.989999999999998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0.78974149160227203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0.78974149160227203</v>
      </c>
      <c r="Y757" s="2">
        <f t="shared" si="101"/>
        <v>0.78974149160227203</v>
      </c>
      <c r="Z757" s="2" t="str">
        <f>IF(Y757&gt;$W$1,HLOOKUP(Y757,B757:$U$1609,ROW($B$1610)-ROW($A757),FALSE),0)</f>
        <v>P_OL10</v>
      </c>
      <c r="AA757" s="2">
        <f t="shared" si="99"/>
        <v>0.47499999999999992</v>
      </c>
      <c r="AB757" s="2">
        <f>VLOOKUP(A757,segment2_SB_quantity!$A$2:$B$1922,2,FALSE)</f>
        <v>72</v>
      </c>
      <c r="AC757" s="3">
        <f t="shared" si="106"/>
        <v>5.7000000000000002E-3</v>
      </c>
      <c r="AD757">
        <f t="shared" si="102"/>
        <v>0.41039999999999999</v>
      </c>
      <c r="AE757">
        <f t="shared" si="107"/>
        <v>18.989999999999998</v>
      </c>
      <c r="AF757" s="2">
        <f t="shared" si="103"/>
        <v>7.7934959999999993</v>
      </c>
      <c r="AG757" s="2">
        <f t="shared" si="104"/>
        <v>3.7019105999999988</v>
      </c>
      <c r="AH757" s="1">
        <f t="shared" si="105"/>
        <v>2.1052631578947372</v>
      </c>
    </row>
    <row r="758" spans="1:34" x14ac:dyDescent="0.55000000000000004">
      <c r="A758">
        <v>47199757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</v>
      </c>
      <c r="Y758" s="2">
        <f t="shared" si="101"/>
        <v>0</v>
      </c>
      <c r="Z758" s="2">
        <f>IF(Y758&gt;$W$1,HLOOKUP(Y758,B758:$U$1609,ROW($B$1610)-ROW($A758),FALSE),0)</f>
        <v>0</v>
      </c>
      <c r="AA758" s="2">
        <f t="shared" si="99"/>
        <v>0</v>
      </c>
      <c r="AB758" s="2">
        <f>VLOOKUP(A758,segment2_SB_quantity!$A$2:$B$1922,2,FALSE)</f>
        <v>3</v>
      </c>
      <c r="AC758" s="3">
        <f t="shared" si="106"/>
        <v>5.7000000000000002E-3</v>
      </c>
      <c r="AD758">
        <f t="shared" si="102"/>
        <v>0</v>
      </c>
      <c r="AE758">
        <f t="shared" si="107"/>
        <v>18.989999999999998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6.1344226927563701E-2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6.1344226927563701E-2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3">
        <f t="shared" si="106"/>
        <v>5.7000000000000002E-3</v>
      </c>
      <c r="AD759">
        <f t="shared" si="102"/>
        <v>0</v>
      </c>
      <c r="AE759">
        <f t="shared" si="107"/>
        <v>18.989999999999998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0.178385870014968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0.178385870014968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3">
        <f t="shared" si="106"/>
        <v>5.7000000000000002E-3</v>
      </c>
      <c r="AD760">
        <f t="shared" si="102"/>
        <v>0</v>
      </c>
      <c r="AE760">
        <f t="shared" si="107"/>
        <v>18.989999999999998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1.7811315536454899E-15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1.7811315536454899E-15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3">
        <f t="shared" si="106"/>
        <v>5.7000000000000002E-3</v>
      </c>
      <c r="AD761">
        <f t="shared" si="102"/>
        <v>0</v>
      </c>
      <c r="AE761">
        <f t="shared" si="107"/>
        <v>18.989999999999998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1.22766527604723E-2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1.22766527604723E-2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3">
        <f t="shared" si="106"/>
        <v>5.7000000000000002E-3</v>
      </c>
      <c r="AD762">
        <f t="shared" si="102"/>
        <v>0</v>
      </c>
      <c r="AE762">
        <f t="shared" si="107"/>
        <v>18.989999999999998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4.8581069929378804E-3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4.8581069929378804E-3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3">
        <f t="shared" si="106"/>
        <v>5.7000000000000002E-3</v>
      </c>
      <c r="AD763">
        <f t="shared" si="102"/>
        <v>0</v>
      </c>
      <c r="AE763">
        <f t="shared" si="107"/>
        <v>18.989999999999998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3">
        <f t="shared" si="106"/>
        <v>5.7000000000000002E-3</v>
      </c>
      <c r="AD764">
        <f t="shared" si="102"/>
        <v>0</v>
      </c>
      <c r="AE764">
        <f t="shared" si="107"/>
        <v>18.989999999999998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3.2731005239289802E-12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3.2731005239289802E-12</v>
      </c>
      <c r="Y765" s="2">
        <f t="shared" si="101"/>
        <v>0</v>
      </c>
      <c r="Z765" s="2">
        <f>IF(Y765&gt;$W$1,HLOOKUP(Y765,B765:$U$1609,ROW($B$1610)-ROW($A765),FALSE),0)</f>
        <v>0</v>
      </c>
      <c r="AA765" s="2">
        <f t="shared" si="99"/>
        <v>0</v>
      </c>
      <c r="AB765" s="2">
        <f>VLOOKUP(A765,segment2_SB_quantity!$A$2:$B$1922,2,FALSE)</f>
        <v>3</v>
      </c>
      <c r="AC765" s="3">
        <f t="shared" si="106"/>
        <v>5.7000000000000002E-3</v>
      </c>
      <c r="AD765">
        <f t="shared" si="102"/>
        <v>0</v>
      </c>
      <c r="AE765">
        <f t="shared" si="107"/>
        <v>18.989999999999998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5.5820364000953903E-3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5.5820364000953903E-3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3">
        <f t="shared" si="106"/>
        <v>5.7000000000000002E-3</v>
      </c>
      <c r="AD766">
        <f t="shared" si="102"/>
        <v>0</v>
      </c>
      <c r="AE766">
        <f t="shared" si="107"/>
        <v>18.989999999999998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0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3">
        <f t="shared" si="106"/>
        <v>5.7000000000000002E-3</v>
      </c>
      <c r="AD767">
        <f t="shared" si="102"/>
        <v>0</v>
      </c>
      <c r="AE767">
        <f t="shared" si="107"/>
        <v>18.989999999999998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3">
        <f t="shared" si="106"/>
        <v>5.7000000000000002E-3</v>
      </c>
      <c r="AD768">
        <f t="shared" si="102"/>
        <v>0</v>
      </c>
      <c r="AE768">
        <f t="shared" si="107"/>
        <v>18.989999999999998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0.52979283442490999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0.52979283442490999</v>
      </c>
      <c r="Y769" s="2">
        <f t="shared" si="101"/>
        <v>0.52979283442490999</v>
      </c>
      <c r="Z769" s="2" t="str">
        <f>IF(Y769&gt;$W$1,HLOOKUP(Y769,B769:$U$1609,ROW($B$1610)-ROW($A769),FALSE),0)</f>
        <v>P_OL11</v>
      </c>
      <c r="AA769" s="2">
        <f t="shared" si="99"/>
        <v>0.52499999999999991</v>
      </c>
      <c r="AB769" s="2">
        <f>VLOOKUP(A769,segment2_SB_quantity!$A$2:$B$1922,2,FALSE)</f>
        <v>2</v>
      </c>
      <c r="AC769" s="3">
        <f t="shared" si="106"/>
        <v>5.7000000000000002E-3</v>
      </c>
      <c r="AD769">
        <f t="shared" si="102"/>
        <v>1.14E-2</v>
      </c>
      <c r="AE769">
        <f t="shared" si="107"/>
        <v>18.989999999999998</v>
      </c>
      <c r="AF769" s="2">
        <f t="shared" si="103"/>
        <v>0.21648599999999998</v>
      </c>
      <c r="AG769" s="2">
        <f t="shared" si="104"/>
        <v>0.11365514999999998</v>
      </c>
      <c r="AH769" s="1">
        <f t="shared" si="105"/>
        <v>1.9047619047619049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0.17781239856721001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0.17781239856721001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3">
        <f t="shared" si="106"/>
        <v>5.7000000000000002E-3</v>
      </c>
      <c r="AD770">
        <f t="shared" si="102"/>
        <v>0</v>
      </c>
      <c r="AE770">
        <f t="shared" si="107"/>
        <v>18.989999999999998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2.4553013167634301E-2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2.4553013167634301E-2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3">
        <f t="shared" si="106"/>
        <v>5.7000000000000002E-3</v>
      </c>
      <c r="AD771">
        <f t="shared" ref="AD771:AD834" si="111">IF(AA771&gt;0,AB771*AC771,0)</f>
        <v>0</v>
      </c>
      <c r="AE771">
        <f t="shared" si="107"/>
        <v>18.989999999999998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1.15191062768873E-83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1.15191062768873E-83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3">
        <f t="shared" ref="AC772:AC835" si="115">AC771</f>
        <v>5.7000000000000002E-3</v>
      </c>
      <c r="AD772">
        <f t="shared" si="111"/>
        <v>0</v>
      </c>
      <c r="AE772">
        <f t="shared" ref="AE772:AE835" si="116">AE771</f>
        <v>18.989999999999998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6.4706402849733799E-4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6.4706402849733799E-4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3">
        <f t="shared" si="115"/>
        <v>5.7000000000000002E-3</v>
      </c>
      <c r="AD773">
        <f t="shared" si="111"/>
        <v>0</v>
      </c>
      <c r="AE773">
        <f t="shared" si="116"/>
        <v>18.989999999999998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3">
        <f t="shared" si="115"/>
        <v>5.7000000000000002E-3</v>
      </c>
      <c r="AD774">
        <f t="shared" si="111"/>
        <v>0</v>
      </c>
      <c r="AE774">
        <f t="shared" si="116"/>
        <v>18.989999999999998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3">
        <f t="shared" si="115"/>
        <v>5.7000000000000002E-3</v>
      </c>
      <c r="AD775">
        <f t="shared" si="111"/>
        <v>0</v>
      </c>
      <c r="AE775">
        <f t="shared" si="116"/>
        <v>18.989999999999998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5.8577205404432503E-3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5.8577205404432503E-3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3">
        <f t="shared" si="115"/>
        <v>5.7000000000000002E-3</v>
      </c>
      <c r="AD776">
        <f t="shared" si="111"/>
        <v>0</v>
      </c>
      <c r="AE776">
        <f t="shared" si="116"/>
        <v>18.989999999999998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0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3">
        <f t="shared" si="115"/>
        <v>5.7000000000000002E-3</v>
      </c>
      <c r="AD777">
        <f t="shared" si="111"/>
        <v>0</v>
      </c>
      <c r="AE777">
        <f t="shared" si="116"/>
        <v>18.989999999999998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0.31011635622224298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0.31011635622224298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3">
        <f t="shared" si="115"/>
        <v>5.7000000000000002E-3</v>
      </c>
      <c r="AD778">
        <f t="shared" si="111"/>
        <v>0</v>
      </c>
      <c r="AE778">
        <f t="shared" si="116"/>
        <v>18.989999999999998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0.47532687542422303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0.47532687542422303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3">
        <f t="shared" si="115"/>
        <v>5.7000000000000002E-3</v>
      </c>
      <c r="AD779">
        <f t="shared" si="111"/>
        <v>0</v>
      </c>
      <c r="AE779">
        <f t="shared" si="116"/>
        <v>18.989999999999998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1.62138826110666E-4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1.62138826110666E-4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3">
        <f t="shared" si="115"/>
        <v>5.7000000000000002E-3</v>
      </c>
      <c r="AD780">
        <f t="shared" si="111"/>
        <v>0</v>
      </c>
      <c r="AE780">
        <f t="shared" si="116"/>
        <v>18.989999999999998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0.16236446552123299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0.16236446552123299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3">
        <f t="shared" si="115"/>
        <v>5.7000000000000002E-3</v>
      </c>
      <c r="AD781">
        <f t="shared" si="111"/>
        <v>0</v>
      </c>
      <c r="AE781">
        <f t="shared" si="116"/>
        <v>18.989999999999998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0.169497531084772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0.169497531084772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3">
        <f t="shared" si="115"/>
        <v>5.7000000000000002E-3</v>
      </c>
      <c r="AD782">
        <f t="shared" si="111"/>
        <v>0</v>
      </c>
      <c r="AE782">
        <f t="shared" si="116"/>
        <v>18.989999999999998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1.9341860173533499E-85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1.9341860173533499E-85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3">
        <f t="shared" si="115"/>
        <v>5.7000000000000002E-3</v>
      </c>
      <c r="AD783">
        <f t="shared" si="111"/>
        <v>0</v>
      </c>
      <c r="AE783">
        <f t="shared" si="116"/>
        <v>18.989999999999998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2.55562759347585E-2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2.55562759347585E-2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3">
        <f t="shared" si="115"/>
        <v>5.7000000000000002E-3</v>
      </c>
      <c r="AD784">
        <f t="shared" si="111"/>
        <v>0</v>
      </c>
      <c r="AE784">
        <f t="shared" si="116"/>
        <v>18.989999999999998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6.3932228253486406E-2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6.3932228253486406E-2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3">
        <f t="shared" si="115"/>
        <v>5.7000000000000002E-3</v>
      </c>
      <c r="AD785">
        <f t="shared" si="111"/>
        <v>0</v>
      </c>
      <c r="AE785">
        <f t="shared" si="116"/>
        <v>18.989999999999998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6.4158920357976407E-2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6.4158920357976407E-2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3">
        <f t="shared" si="115"/>
        <v>5.7000000000000002E-3</v>
      </c>
      <c r="AD786">
        <f t="shared" si="111"/>
        <v>0</v>
      </c>
      <c r="AE786">
        <f t="shared" si="116"/>
        <v>18.989999999999998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5.0678868267490698E-2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5.0678868267490698E-2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3">
        <f t="shared" si="115"/>
        <v>5.7000000000000002E-3</v>
      </c>
      <c r="AD787">
        <f t="shared" si="111"/>
        <v>0</v>
      </c>
      <c r="AE787">
        <f t="shared" si="116"/>
        <v>18.989999999999998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1.3036327277812499E-32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1.3036327277812499E-32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3">
        <f t="shared" si="115"/>
        <v>5.7000000000000002E-3</v>
      </c>
      <c r="AD788">
        <f t="shared" si="111"/>
        <v>0</v>
      </c>
      <c r="AE788">
        <f t="shared" si="116"/>
        <v>18.989999999999998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0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3">
        <f t="shared" si="115"/>
        <v>5.7000000000000002E-3</v>
      </c>
      <c r="AD789">
        <f t="shared" si="111"/>
        <v>0</v>
      </c>
      <c r="AE789">
        <f t="shared" si="116"/>
        <v>18.989999999999998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8.2600349863267005E-11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8.2600349863267005E-11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3">
        <f t="shared" si="115"/>
        <v>5.7000000000000002E-3</v>
      </c>
      <c r="AD790">
        <f t="shared" si="111"/>
        <v>0</v>
      </c>
      <c r="AE790">
        <f t="shared" si="116"/>
        <v>18.989999999999998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6.8610599059570898E-2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6.8610599059570898E-2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3">
        <f t="shared" si="115"/>
        <v>5.7000000000000002E-3</v>
      </c>
      <c r="AD791">
        <f t="shared" si="111"/>
        <v>0</v>
      </c>
      <c r="AE791">
        <f t="shared" si="116"/>
        <v>18.989999999999998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0.358647480718218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0.358647480718218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3">
        <f t="shared" si="115"/>
        <v>5.7000000000000002E-3</v>
      </c>
      <c r="AD792">
        <f t="shared" si="111"/>
        <v>0</v>
      </c>
      <c r="AE792">
        <f t="shared" si="116"/>
        <v>18.989999999999998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3">
        <f t="shared" si="115"/>
        <v>5.7000000000000002E-3</v>
      </c>
      <c r="AD793">
        <f t="shared" si="111"/>
        <v>0</v>
      </c>
      <c r="AE793">
        <f t="shared" si="116"/>
        <v>18.989999999999998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2.86108549613616E-5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2.86108549613616E-5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3">
        <f t="shared" si="115"/>
        <v>5.7000000000000002E-3</v>
      </c>
      <c r="AD794">
        <f t="shared" si="111"/>
        <v>0</v>
      </c>
      <c r="AE794">
        <f t="shared" si="116"/>
        <v>18.989999999999998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6.4130358769971404E-2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6.4130358769971404E-2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3">
        <f t="shared" si="115"/>
        <v>5.7000000000000002E-3</v>
      </c>
      <c r="AD795">
        <f t="shared" si="111"/>
        <v>0</v>
      </c>
      <c r="AE795">
        <f t="shared" si="116"/>
        <v>18.989999999999998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2.8258005653321598E-4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2.8258005653321598E-4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3">
        <f t="shared" si="115"/>
        <v>5.7000000000000002E-3</v>
      </c>
      <c r="AD796">
        <f t="shared" si="111"/>
        <v>0</v>
      </c>
      <c r="AE796">
        <f t="shared" si="116"/>
        <v>18.989999999999998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5.6424205470767097E-2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5.6424205470767097E-2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3">
        <f t="shared" si="115"/>
        <v>5.7000000000000002E-3</v>
      </c>
      <c r="AD797">
        <f t="shared" si="111"/>
        <v>0</v>
      </c>
      <c r="AE797">
        <f t="shared" si="116"/>
        <v>18.989999999999998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1.31671046447211E-2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1.31671046447211E-2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3">
        <f t="shared" si="115"/>
        <v>5.7000000000000002E-3</v>
      </c>
      <c r="AD798">
        <f t="shared" si="111"/>
        <v>0</v>
      </c>
      <c r="AE798">
        <f t="shared" si="116"/>
        <v>18.989999999999998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2.7530544292428599E-2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2.7530544292428599E-2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3">
        <f t="shared" si="115"/>
        <v>5.7000000000000002E-3</v>
      </c>
      <c r="AD799">
        <f t="shared" si="111"/>
        <v>0</v>
      </c>
      <c r="AE799">
        <f t="shared" si="116"/>
        <v>18.989999999999998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6.4427440152071604E-35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6.4427440152071604E-35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3">
        <f t="shared" si="115"/>
        <v>5.7000000000000002E-3</v>
      </c>
      <c r="AD800">
        <f t="shared" si="111"/>
        <v>0</v>
      </c>
      <c r="AE800">
        <f t="shared" si="116"/>
        <v>18.989999999999998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3.0762592773746298E-3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3.0762592773746298E-3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3">
        <f t="shared" si="115"/>
        <v>5.7000000000000002E-3</v>
      </c>
      <c r="AD801">
        <f t="shared" si="111"/>
        <v>0</v>
      </c>
      <c r="AE801">
        <f t="shared" si="116"/>
        <v>18.989999999999998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6.1585642451474397E-3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6.1585642451474397E-3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3">
        <f t="shared" si="115"/>
        <v>5.7000000000000002E-3</v>
      </c>
      <c r="AD802">
        <f t="shared" si="111"/>
        <v>0</v>
      </c>
      <c r="AE802">
        <f t="shared" si="116"/>
        <v>18.989999999999998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3">
        <f t="shared" si="115"/>
        <v>5.7000000000000002E-3</v>
      </c>
      <c r="AD803">
        <f t="shared" si="111"/>
        <v>0</v>
      </c>
      <c r="AE803">
        <f t="shared" si="116"/>
        <v>18.989999999999998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</v>
      </c>
      <c r="Y804" s="2">
        <f t="shared" si="110"/>
        <v>0</v>
      </c>
      <c r="Z804" s="2">
        <f>IF(Y804&gt;$W$1,HLOOKUP(Y804,B804:$U$1609,ROW($B$1610)-ROW($A804),FALSE),0)</f>
        <v>0</v>
      </c>
      <c r="AA804" s="2">
        <f t="shared" si="108"/>
        <v>0</v>
      </c>
      <c r="AB804" s="2">
        <f>VLOOKUP(A804,segment2_SB_quantity!$A$2:$B$1922,2,FALSE)</f>
        <v>84</v>
      </c>
      <c r="AC804" s="3">
        <f t="shared" si="115"/>
        <v>5.7000000000000002E-3</v>
      </c>
      <c r="AD804">
        <f t="shared" si="111"/>
        <v>0</v>
      </c>
      <c r="AE804">
        <f t="shared" si="116"/>
        <v>18.989999999999998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1.15000764744932E-4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1.15000764744932E-4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3">
        <f t="shared" si="115"/>
        <v>5.7000000000000002E-3</v>
      </c>
      <c r="AD805">
        <f t="shared" si="111"/>
        <v>0</v>
      </c>
      <c r="AE805">
        <f t="shared" si="116"/>
        <v>18.989999999999998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1.5181838659872901E-2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1.5181838659872901E-2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3">
        <f t="shared" si="115"/>
        <v>5.7000000000000002E-3</v>
      </c>
      <c r="AD806">
        <f t="shared" si="111"/>
        <v>0</v>
      </c>
      <c r="AE806">
        <f t="shared" si="116"/>
        <v>18.989999999999998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0.65193092139380204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0.65193092139380204</v>
      </c>
      <c r="Y807" s="2">
        <f t="shared" si="110"/>
        <v>0.65193092139380204</v>
      </c>
      <c r="Z807" s="2" t="str">
        <f>IF(Y807&gt;$W$1,HLOOKUP(Y807,B807:$U$1609,ROW($B$1610)-ROW($A807),FALSE),0)</f>
        <v>P_OL7</v>
      </c>
      <c r="AA807" s="2">
        <f t="shared" si="108"/>
        <v>0.32499999999999996</v>
      </c>
      <c r="AB807" s="2">
        <f>VLOOKUP(A807,segment2_SB_quantity!$A$2:$B$1922,2,FALSE)</f>
        <v>12</v>
      </c>
      <c r="AC807" s="3">
        <f t="shared" si="115"/>
        <v>5.7000000000000002E-3</v>
      </c>
      <c r="AD807">
        <f t="shared" si="111"/>
        <v>6.8400000000000002E-2</v>
      </c>
      <c r="AE807">
        <f t="shared" si="116"/>
        <v>18.989999999999998</v>
      </c>
      <c r="AF807" s="2">
        <f t="shared" si="112"/>
        <v>1.298916</v>
      </c>
      <c r="AG807" s="2">
        <f t="shared" si="113"/>
        <v>0.4221476999999999</v>
      </c>
      <c r="AH807" s="1">
        <f t="shared" si="114"/>
        <v>3.0769230769230775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0.143478797198032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0.143478797198032</v>
      </c>
      <c r="Y808" s="2">
        <f t="shared" si="110"/>
        <v>0</v>
      </c>
      <c r="Z808" s="2">
        <f>IF(Y808&gt;$W$1,HLOOKUP(Y808,B808:$U$1609,ROW($B$1610)-ROW($A808),FALSE),0)</f>
        <v>0</v>
      </c>
      <c r="AA808" s="2">
        <f t="shared" si="108"/>
        <v>0</v>
      </c>
      <c r="AB808" s="2">
        <f>VLOOKUP(A808,segment2_SB_quantity!$A$2:$B$1922,2,FALSE)</f>
        <v>34</v>
      </c>
      <c r="AC808" s="3">
        <f t="shared" si="115"/>
        <v>5.7000000000000002E-3</v>
      </c>
      <c r="AD808">
        <f t="shared" si="111"/>
        <v>0</v>
      </c>
      <c r="AE808">
        <f t="shared" si="116"/>
        <v>18.989999999999998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4.8855152919603899E-2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4.8855152919603899E-2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3">
        <f t="shared" si="115"/>
        <v>5.7000000000000002E-3</v>
      </c>
      <c r="AD809">
        <f t="shared" si="111"/>
        <v>0</v>
      </c>
      <c r="AE809">
        <f t="shared" si="116"/>
        <v>18.989999999999998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1.1821110671695599E-2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1.1821110671695599E-2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3">
        <f t="shared" si="115"/>
        <v>5.7000000000000002E-3</v>
      </c>
      <c r="AD810">
        <f t="shared" si="111"/>
        <v>0</v>
      </c>
      <c r="AE810">
        <f t="shared" si="116"/>
        <v>18.989999999999998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2.5188174533954201E-2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2.5188174533954201E-2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3">
        <f t="shared" si="115"/>
        <v>5.7000000000000002E-3</v>
      </c>
      <c r="AD811">
        <f t="shared" si="111"/>
        <v>0</v>
      </c>
      <c r="AE811">
        <f t="shared" si="116"/>
        <v>18.989999999999998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1.0530757322326901E-51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1.0530757322326901E-51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3">
        <f t="shared" si="115"/>
        <v>5.7000000000000002E-3</v>
      </c>
      <c r="AD812">
        <f t="shared" si="111"/>
        <v>0</v>
      </c>
      <c r="AE812">
        <f t="shared" si="116"/>
        <v>18.989999999999998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1.8746978494679701E-2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1.8746978494679701E-2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3">
        <f t="shared" si="115"/>
        <v>5.7000000000000002E-3</v>
      </c>
      <c r="AD813">
        <f t="shared" si="111"/>
        <v>0</v>
      </c>
      <c r="AE813">
        <f t="shared" si="116"/>
        <v>18.989999999999998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7.8064103528458799E-6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7.8064103528458799E-6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3">
        <f t="shared" si="115"/>
        <v>5.7000000000000002E-3</v>
      </c>
      <c r="AD814">
        <f t="shared" si="111"/>
        <v>0</v>
      </c>
      <c r="AE814">
        <f t="shared" si="116"/>
        <v>18.989999999999998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0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3">
        <f t="shared" si="115"/>
        <v>5.7000000000000002E-3</v>
      </c>
      <c r="AD815">
        <f t="shared" si="111"/>
        <v>0</v>
      </c>
      <c r="AE815">
        <f t="shared" si="116"/>
        <v>18.989999999999998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4.31122807610848E-3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4.31122807610848E-3</v>
      </c>
      <c r="Y816" s="2">
        <f t="shared" si="110"/>
        <v>0</v>
      </c>
      <c r="Z816" s="2">
        <f>IF(Y816&gt;$W$1,HLOOKUP(Y816,B816:$U$1609,ROW($B$1610)-ROW($A816),FALSE),0)</f>
        <v>0</v>
      </c>
      <c r="AA816" s="2">
        <f t="shared" si="108"/>
        <v>0</v>
      </c>
      <c r="AB816" s="2">
        <f>VLOOKUP(A816,segment2_SB_quantity!$A$2:$B$1922,2,FALSE)</f>
        <v>10</v>
      </c>
      <c r="AC816" s="3">
        <f t="shared" si="115"/>
        <v>5.7000000000000002E-3</v>
      </c>
      <c r="AD816">
        <f t="shared" si="111"/>
        <v>0</v>
      </c>
      <c r="AE816">
        <f t="shared" si="116"/>
        <v>18.989999999999998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3">
        <f t="shared" si="115"/>
        <v>5.7000000000000002E-3</v>
      </c>
      <c r="AD817">
        <f t="shared" si="111"/>
        <v>0</v>
      </c>
      <c r="AE817">
        <f t="shared" si="116"/>
        <v>18.989999999999998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6.6535298274602696E-3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6.6535298274602696E-3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3">
        <f t="shared" si="115"/>
        <v>5.7000000000000002E-3</v>
      </c>
      <c r="AD818">
        <f t="shared" si="111"/>
        <v>0</v>
      </c>
      <c r="AE818">
        <f t="shared" si="116"/>
        <v>18.989999999999998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2.73657195496023E-3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2.73657195496023E-3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3">
        <f t="shared" si="115"/>
        <v>5.7000000000000002E-3</v>
      </c>
      <c r="AD819">
        <f t="shared" si="111"/>
        <v>0</v>
      </c>
      <c r="AE819">
        <f t="shared" si="116"/>
        <v>18.989999999999998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0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3">
        <f t="shared" si="115"/>
        <v>5.7000000000000002E-3</v>
      </c>
      <c r="AD820">
        <f t="shared" si="111"/>
        <v>0</v>
      </c>
      <c r="AE820">
        <f t="shared" si="116"/>
        <v>18.989999999999998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3.8122237636443499E-37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3.8122237636443499E-37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3">
        <f t="shared" si="115"/>
        <v>5.7000000000000002E-3</v>
      </c>
      <c r="AD821">
        <f t="shared" si="111"/>
        <v>0</v>
      </c>
      <c r="AE821">
        <f t="shared" si="116"/>
        <v>18.989999999999998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0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3">
        <f t="shared" si="115"/>
        <v>5.7000000000000002E-3</v>
      </c>
      <c r="AD822">
        <f t="shared" si="111"/>
        <v>0</v>
      </c>
      <c r="AE822">
        <f t="shared" si="116"/>
        <v>18.989999999999998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0.21404854204027701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0.21404854204027701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3">
        <f t="shared" si="115"/>
        <v>5.7000000000000002E-3</v>
      </c>
      <c r="AD823">
        <f t="shared" si="111"/>
        <v>0</v>
      </c>
      <c r="AE823">
        <f t="shared" si="116"/>
        <v>18.989999999999998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2.4958295239848103E-4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2.4958295239848103E-4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3">
        <f t="shared" si="115"/>
        <v>5.7000000000000002E-3</v>
      </c>
      <c r="AD824">
        <f t="shared" si="111"/>
        <v>0</v>
      </c>
      <c r="AE824">
        <f t="shared" si="116"/>
        <v>18.989999999999998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3">
        <f t="shared" si="115"/>
        <v>5.7000000000000002E-3</v>
      </c>
      <c r="AD825">
        <f t="shared" si="111"/>
        <v>0</v>
      </c>
      <c r="AE825">
        <f t="shared" si="116"/>
        <v>18.989999999999998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1.53450848997658E-2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1.53450848997658E-2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3">
        <f t="shared" si="115"/>
        <v>5.7000000000000002E-3</v>
      </c>
      <c r="AD826">
        <f t="shared" si="111"/>
        <v>0</v>
      </c>
      <c r="AE826">
        <f t="shared" si="116"/>
        <v>18.989999999999998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0.30195954310370199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0.30195954310370199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3">
        <f t="shared" si="115"/>
        <v>5.7000000000000002E-3</v>
      </c>
      <c r="AD827">
        <f t="shared" si="111"/>
        <v>0</v>
      </c>
      <c r="AE827">
        <f t="shared" si="116"/>
        <v>18.989999999999998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7.2390263167684699E-3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7.2390263167684699E-3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3">
        <f t="shared" si="115"/>
        <v>5.7000000000000002E-3</v>
      </c>
      <c r="AD828">
        <f t="shared" si="111"/>
        <v>0</v>
      </c>
      <c r="AE828">
        <f t="shared" si="116"/>
        <v>18.989999999999998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0.20121634681882999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0.20121634681882999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3">
        <f t="shared" si="115"/>
        <v>5.7000000000000002E-3</v>
      </c>
      <c r="AD829">
        <f t="shared" si="111"/>
        <v>0</v>
      </c>
      <c r="AE829">
        <f t="shared" si="116"/>
        <v>18.989999999999998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4.2492659501803199E-15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4.2492659501803199E-15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3">
        <f t="shared" si="115"/>
        <v>5.7000000000000002E-3</v>
      </c>
      <c r="AD830">
        <f t="shared" si="111"/>
        <v>0</v>
      </c>
      <c r="AE830">
        <f t="shared" si="116"/>
        <v>18.989999999999998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2.1767614379483201E-5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2.1767614379483201E-5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3">
        <f t="shared" si="115"/>
        <v>5.7000000000000002E-3</v>
      </c>
      <c r="AD831">
        <f t="shared" si="111"/>
        <v>0</v>
      </c>
      <c r="AE831">
        <f t="shared" si="116"/>
        <v>18.989999999999998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8.7869931242528607E-2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8.7869931242528607E-2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3">
        <f t="shared" si="115"/>
        <v>5.7000000000000002E-3</v>
      </c>
      <c r="AD832">
        <f t="shared" si="111"/>
        <v>0</v>
      </c>
      <c r="AE832">
        <f t="shared" si="116"/>
        <v>18.989999999999998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9.5834226069778095E-3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9.5834226069778095E-3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3">
        <f t="shared" si="115"/>
        <v>5.7000000000000002E-3</v>
      </c>
      <c r="AD833">
        <f t="shared" si="111"/>
        <v>0</v>
      </c>
      <c r="AE833">
        <f t="shared" si="116"/>
        <v>18.989999999999998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0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3">
        <f t="shared" si="115"/>
        <v>5.7000000000000002E-3</v>
      </c>
      <c r="AD834">
        <f t="shared" si="111"/>
        <v>0</v>
      </c>
      <c r="AE834">
        <f t="shared" si="116"/>
        <v>18.989999999999998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0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3">
        <f t="shared" si="115"/>
        <v>5.7000000000000002E-3</v>
      </c>
      <c r="AD835">
        <f t="shared" ref="AD835:AD898" si="120">IF(AA835&gt;0,AB835*AC835,0)</f>
        <v>0</v>
      </c>
      <c r="AE835">
        <f t="shared" si="116"/>
        <v>18.989999999999998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0.27113445427983002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0.27113445427983002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3">
        <f t="shared" ref="AC836:AC899" si="124">AC835</f>
        <v>5.7000000000000002E-3</v>
      </c>
      <c r="AD836">
        <f t="shared" si="120"/>
        <v>0</v>
      </c>
      <c r="AE836">
        <f t="shared" ref="AE836:AE899" si="125">AE835</f>
        <v>18.989999999999998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3">
        <f t="shared" si="124"/>
        <v>5.7000000000000002E-3</v>
      </c>
      <c r="AD837">
        <f t="shared" si="120"/>
        <v>0</v>
      </c>
      <c r="AE837">
        <f t="shared" si="125"/>
        <v>18.989999999999998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3.5110978484978598E-56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3.5110978484978598E-56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3">
        <f t="shared" si="124"/>
        <v>5.7000000000000002E-3</v>
      </c>
      <c r="AD838">
        <f t="shared" si="120"/>
        <v>0</v>
      </c>
      <c r="AE838">
        <f t="shared" si="125"/>
        <v>18.989999999999998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0.16424034691502301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0.16424034691502301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3">
        <f t="shared" si="124"/>
        <v>5.7000000000000002E-3</v>
      </c>
      <c r="AD839">
        <f t="shared" si="120"/>
        <v>0</v>
      </c>
      <c r="AE839">
        <f t="shared" si="125"/>
        <v>18.989999999999998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6.3882229671802501E-2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6.3882229671802501E-2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3">
        <f t="shared" si="124"/>
        <v>5.7000000000000002E-3</v>
      </c>
      <c r="AD840">
        <f t="shared" si="120"/>
        <v>0</v>
      </c>
      <c r="AE840">
        <f t="shared" si="125"/>
        <v>18.989999999999998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2.04162708429308E-28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2.04162708429308E-28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3">
        <f t="shared" si="124"/>
        <v>5.7000000000000002E-3</v>
      </c>
      <c r="AD841">
        <f t="shared" si="120"/>
        <v>0</v>
      </c>
      <c r="AE841">
        <f t="shared" si="125"/>
        <v>18.989999999999998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2.0568435074080002E-3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2.0568435074080002E-3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3">
        <f t="shared" si="124"/>
        <v>5.7000000000000002E-3</v>
      </c>
      <c r="AD842">
        <f t="shared" si="120"/>
        <v>0</v>
      </c>
      <c r="AE842">
        <f t="shared" si="125"/>
        <v>18.989999999999998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8.4059556527998097E-2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8.4059556527998097E-2</v>
      </c>
      <c r="Y843" s="2">
        <f t="shared" si="119"/>
        <v>0</v>
      </c>
      <c r="Z843" s="2">
        <f>IF(Y843&gt;$W$1,HLOOKUP(Y843,B843:$U$1609,ROW($B$1610)-ROW($A843),FALSE),0)</f>
        <v>0</v>
      </c>
      <c r="AA843" s="2">
        <f t="shared" si="117"/>
        <v>0</v>
      </c>
      <c r="AB843" s="2">
        <f>VLOOKUP(A843,segment2_SB_quantity!$A$2:$B$1922,2,FALSE)</f>
        <v>7</v>
      </c>
      <c r="AC843" s="3">
        <f t="shared" si="124"/>
        <v>5.7000000000000002E-3</v>
      </c>
      <c r="AD843">
        <f t="shared" si="120"/>
        <v>0</v>
      </c>
      <c r="AE843">
        <f t="shared" si="125"/>
        <v>18.989999999999998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5.4838406575404397E-2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5.4838406575404397E-2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3">
        <f t="shared" si="124"/>
        <v>5.7000000000000002E-3</v>
      </c>
      <c r="AD844">
        <f t="shared" si="120"/>
        <v>0</v>
      </c>
      <c r="AE844">
        <f t="shared" si="125"/>
        <v>18.989999999999998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3.0179518604748799E-2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3.0179518604748799E-2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3">
        <f t="shared" si="124"/>
        <v>5.7000000000000002E-3</v>
      </c>
      <c r="AD845">
        <f t="shared" si="120"/>
        <v>0</v>
      </c>
      <c r="AE845">
        <f t="shared" si="125"/>
        <v>18.989999999999998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7.9708459969752405E-4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7.9708459969752405E-4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3">
        <f t="shared" si="124"/>
        <v>5.7000000000000002E-3</v>
      </c>
      <c r="AD846">
        <f t="shared" si="120"/>
        <v>0</v>
      </c>
      <c r="AE846">
        <f t="shared" si="125"/>
        <v>18.989999999999998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6.6371147220330404E-6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6.6371147220330404E-6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3">
        <f t="shared" si="124"/>
        <v>5.7000000000000002E-3</v>
      </c>
      <c r="AD847">
        <f t="shared" si="120"/>
        <v>0</v>
      </c>
      <c r="AE847">
        <f t="shared" si="125"/>
        <v>18.989999999999998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2.6806103317338001E-11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2.6806103317338001E-11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3">
        <f t="shared" si="124"/>
        <v>5.7000000000000002E-3</v>
      </c>
      <c r="AD848">
        <f t="shared" si="120"/>
        <v>0</v>
      </c>
      <c r="AE848">
        <f t="shared" si="125"/>
        <v>18.989999999999998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2.7905857311743101E-4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2.7905857311743101E-4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3">
        <f t="shared" si="124"/>
        <v>5.7000000000000002E-3</v>
      </c>
      <c r="AD849">
        <f t="shared" si="120"/>
        <v>0</v>
      </c>
      <c r="AE849">
        <f t="shared" si="125"/>
        <v>18.989999999999998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0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3">
        <f t="shared" si="124"/>
        <v>5.7000000000000002E-3</v>
      </c>
      <c r="AD850">
        <f t="shared" si="120"/>
        <v>0</v>
      </c>
      <c r="AE850">
        <f t="shared" si="125"/>
        <v>18.989999999999998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0.34553585615555399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0.34553585615555399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3">
        <f t="shared" si="124"/>
        <v>5.7000000000000002E-3</v>
      </c>
      <c r="AD851">
        <f t="shared" si="120"/>
        <v>0</v>
      </c>
      <c r="AE851">
        <f t="shared" si="125"/>
        <v>18.989999999999998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4.3352275319552404E-15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4.3352275319552404E-15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3">
        <f t="shared" si="124"/>
        <v>5.7000000000000002E-3</v>
      </c>
      <c r="AD852">
        <f t="shared" si="120"/>
        <v>0</v>
      </c>
      <c r="AE852">
        <f t="shared" si="125"/>
        <v>18.989999999999998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3">
        <f t="shared" si="124"/>
        <v>5.7000000000000002E-3</v>
      </c>
      <c r="AD853">
        <f t="shared" si="120"/>
        <v>0</v>
      </c>
      <c r="AE853">
        <f t="shared" si="125"/>
        <v>18.989999999999998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4.4068112426154701E-2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4.4068112426154701E-2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3">
        <f t="shared" si="124"/>
        <v>5.7000000000000002E-3</v>
      </c>
      <c r="AD854">
        <f t="shared" si="120"/>
        <v>0</v>
      </c>
      <c r="AE854">
        <f t="shared" si="125"/>
        <v>18.989999999999998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5.7187550324985501E-13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5.7187550324985501E-13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3">
        <f t="shared" si="124"/>
        <v>5.7000000000000002E-3</v>
      </c>
      <c r="AD855">
        <f t="shared" si="120"/>
        <v>0</v>
      </c>
      <c r="AE855">
        <f t="shared" si="125"/>
        <v>18.989999999999998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2.7450327325624301E-5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2.7450327325624301E-5</v>
      </c>
      <c r="Y856" s="2">
        <f t="shared" si="119"/>
        <v>0</v>
      </c>
      <c r="Z856" s="2">
        <f>IF(Y856&gt;$W$1,HLOOKUP(Y856,B856:$U$1609,ROW($B$1610)-ROW($A856),FALSE),0)</f>
        <v>0</v>
      </c>
      <c r="AA856" s="2">
        <f t="shared" si="117"/>
        <v>0</v>
      </c>
      <c r="AB856" s="2">
        <f>VLOOKUP(A856,segment2_SB_quantity!$A$2:$B$1922,2,FALSE)</f>
        <v>14</v>
      </c>
      <c r="AC856" s="3">
        <f t="shared" si="124"/>
        <v>5.7000000000000002E-3</v>
      </c>
      <c r="AD856">
        <f t="shared" si="120"/>
        <v>0</v>
      </c>
      <c r="AE856">
        <f t="shared" si="125"/>
        <v>18.989999999999998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4.98074609156511E-3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4.98074609156511E-3</v>
      </c>
      <c r="Y857" s="2">
        <f t="shared" si="119"/>
        <v>0</v>
      </c>
      <c r="Z857" s="2">
        <f>IF(Y857&gt;$W$1,HLOOKUP(Y857,B857:$U$1609,ROW($B$1610)-ROW($A857),FALSE),0)</f>
        <v>0</v>
      </c>
      <c r="AA857" s="2">
        <f t="shared" si="117"/>
        <v>0</v>
      </c>
      <c r="AB857" s="2">
        <f>VLOOKUP(A857,segment2_SB_quantity!$A$2:$B$1922,2,FALSE)</f>
        <v>49</v>
      </c>
      <c r="AC857" s="3">
        <f t="shared" si="124"/>
        <v>5.7000000000000002E-3</v>
      </c>
      <c r="AD857">
        <f t="shared" si="120"/>
        <v>0</v>
      </c>
      <c r="AE857">
        <f t="shared" si="125"/>
        <v>18.989999999999998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6.0777900015456399E-4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6.0777900015456399E-4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3">
        <f t="shared" si="124"/>
        <v>5.7000000000000002E-3</v>
      </c>
      <c r="AD858">
        <f t="shared" si="120"/>
        <v>0</v>
      </c>
      <c r="AE858">
        <f t="shared" si="125"/>
        <v>18.989999999999998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3">
        <f t="shared" si="124"/>
        <v>5.7000000000000002E-3</v>
      </c>
      <c r="AD859">
        <f t="shared" si="120"/>
        <v>0</v>
      </c>
      <c r="AE859">
        <f t="shared" si="125"/>
        <v>18.989999999999998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4.7961140294353201E-29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4.7961140294353201E-29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3">
        <f t="shared" si="124"/>
        <v>5.7000000000000002E-3</v>
      </c>
      <c r="AD860">
        <f t="shared" si="120"/>
        <v>0</v>
      </c>
      <c r="AE860">
        <f t="shared" si="125"/>
        <v>18.989999999999998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6.6994265654937897E-5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6.6994265654937897E-5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3">
        <f t="shared" si="124"/>
        <v>5.7000000000000002E-3</v>
      </c>
      <c r="AD861">
        <f t="shared" si="120"/>
        <v>0</v>
      </c>
      <c r="AE861">
        <f t="shared" si="125"/>
        <v>18.989999999999998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3.19250037769742E-5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3.19250037769742E-5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3">
        <f t="shared" si="124"/>
        <v>5.7000000000000002E-3</v>
      </c>
      <c r="AD862">
        <f t="shared" si="120"/>
        <v>0</v>
      </c>
      <c r="AE862">
        <f t="shared" si="125"/>
        <v>18.989999999999998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2.6336174155730602E-8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2.6336174155730602E-8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3">
        <f t="shared" si="124"/>
        <v>5.7000000000000002E-3</v>
      </c>
      <c r="AD863">
        <f t="shared" si="120"/>
        <v>0</v>
      </c>
      <c r="AE863">
        <f t="shared" si="125"/>
        <v>18.989999999999998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3.7718309195200303E-9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3.7718309195200303E-9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3">
        <f t="shared" si="124"/>
        <v>5.7000000000000002E-3</v>
      </c>
      <c r="AD864">
        <f t="shared" si="120"/>
        <v>0</v>
      </c>
      <c r="AE864">
        <f t="shared" si="125"/>
        <v>18.989999999999998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7.5723367866891197E-2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7.5723367866891197E-2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3">
        <f t="shared" si="124"/>
        <v>5.7000000000000002E-3</v>
      </c>
      <c r="AD865">
        <f t="shared" si="120"/>
        <v>0</v>
      </c>
      <c r="AE865">
        <f t="shared" si="125"/>
        <v>18.989999999999998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1.9731701820198401E-6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1.9731701820198401E-6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3">
        <f t="shared" si="124"/>
        <v>5.7000000000000002E-3</v>
      </c>
      <c r="AD866">
        <f t="shared" si="120"/>
        <v>0</v>
      </c>
      <c r="AE866">
        <f t="shared" si="125"/>
        <v>18.989999999999998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0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3">
        <f t="shared" si="124"/>
        <v>5.7000000000000002E-3</v>
      </c>
      <c r="AD867">
        <f t="shared" si="120"/>
        <v>0</v>
      </c>
      <c r="AE867">
        <f t="shared" si="125"/>
        <v>18.989999999999998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2.9088403950176601E-11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2.9088403950176601E-11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3">
        <f t="shared" si="124"/>
        <v>5.7000000000000002E-3</v>
      </c>
      <c r="AD868">
        <f t="shared" si="120"/>
        <v>0</v>
      </c>
      <c r="AE868">
        <f t="shared" si="125"/>
        <v>18.989999999999998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1.21201197866829E-2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1.21201197866829E-2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3">
        <f t="shared" si="124"/>
        <v>5.7000000000000002E-3</v>
      </c>
      <c r="AD869">
        <f t="shared" si="120"/>
        <v>0</v>
      </c>
      <c r="AE869">
        <f t="shared" si="125"/>
        <v>18.989999999999998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0.99840665172593102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0.99840665172593102</v>
      </c>
      <c r="Y870" s="2">
        <f t="shared" si="119"/>
        <v>0.99840665172593102</v>
      </c>
      <c r="Z870" s="2" t="str">
        <f>IF(Y870&gt;$W$1,HLOOKUP(Y870,B870:$U$1609,ROW($B$1610)-ROW($A870),FALSE),0)</f>
        <v>P_OL6</v>
      </c>
      <c r="AA870" s="2">
        <f t="shared" si="117"/>
        <v>0.27499999999999997</v>
      </c>
      <c r="AB870" s="2">
        <f>VLOOKUP(A870,segment2_SB_quantity!$A$2:$B$1922,2,FALSE)</f>
        <v>44</v>
      </c>
      <c r="AC870" s="3">
        <f t="shared" si="124"/>
        <v>5.7000000000000002E-3</v>
      </c>
      <c r="AD870">
        <f t="shared" si="120"/>
        <v>0.25080000000000002</v>
      </c>
      <c r="AE870">
        <f t="shared" si="125"/>
        <v>18.989999999999998</v>
      </c>
      <c r="AF870" s="2">
        <f t="shared" si="121"/>
        <v>4.7626920000000004</v>
      </c>
      <c r="AG870" s="2">
        <f t="shared" si="122"/>
        <v>1.3097402999999999</v>
      </c>
      <c r="AH870" s="1">
        <f t="shared" si="123"/>
        <v>3.6363636363636371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0.156662026493986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0.156662026493986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3">
        <f t="shared" si="124"/>
        <v>5.7000000000000002E-3</v>
      </c>
      <c r="AD871">
        <f t="shared" si="120"/>
        <v>0</v>
      </c>
      <c r="AE871">
        <f t="shared" si="125"/>
        <v>18.989999999999998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3.6148674457464499E-9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3.6148674457464499E-9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3">
        <f t="shared" si="124"/>
        <v>5.7000000000000002E-3</v>
      </c>
      <c r="AD872">
        <f t="shared" si="120"/>
        <v>0</v>
      </c>
      <c r="AE872">
        <f t="shared" si="125"/>
        <v>18.989999999999998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0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3">
        <f t="shared" si="124"/>
        <v>5.7000000000000002E-3</v>
      </c>
      <c r="AD873">
        <f t="shared" si="120"/>
        <v>0</v>
      </c>
      <c r="AE873">
        <f t="shared" si="125"/>
        <v>18.989999999999998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3.5942561597720501E-132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3.5942561597720501E-132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3">
        <f t="shared" si="124"/>
        <v>5.7000000000000002E-3</v>
      </c>
      <c r="AD874">
        <f t="shared" si="120"/>
        <v>0</v>
      </c>
      <c r="AE874">
        <f t="shared" si="125"/>
        <v>18.989999999999998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0.99774247098278901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0.99774247098278901</v>
      </c>
      <c r="Y875" s="2">
        <f t="shared" si="119"/>
        <v>0.99774247098278901</v>
      </c>
      <c r="Z875" s="2" t="str">
        <f>IF(Y875&gt;$W$1,HLOOKUP(Y875,B875:$U$1609,ROW($B$1610)-ROW($A875),FALSE),0)</f>
        <v>P_OL10</v>
      </c>
      <c r="AA875" s="2">
        <f t="shared" si="117"/>
        <v>0.47499999999999992</v>
      </c>
      <c r="AB875" s="2">
        <f>VLOOKUP(A875,segment2_SB_quantity!$A$2:$B$1922,2,FALSE)</f>
        <v>1020</v>
      </c>
      <c r="AC875" s="3">
        <f t="shared" si="124"/>
        <v>5.7000000000000002E-3</v>
      </c>
      <c r="AD875">
        <f t="shared" si="120"/>
        <v>5.8140000000000001</v>
      </c>
      <c r="AE875">
        <f t="shared" si="125"/>
        <v>18.989999999999998</v>
      </c>
      <c r="AF875" s="2">
        <f t="shared" si="121"/>
        <v>110.40785999999999</v>
      </c>
      <c r="AG875" s="2">
        <f t="shared" si="122"/>
        <v>52.443733499999986</v>
      </c>
      <c r="AH875" s="1">
        <f t="shared" si="123"/>
        <v>2.1052631578947372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4.6114126002919703E-21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4.6114126002919703E-21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3">
        <f t="shared" si="124"/>
        <v>5.7000000000000002E-3</v>
      </c>
      <c r="AD876">
        <f t="shared" si="120"/>
        <v>0</v>
      </c>
      <c r="AE876">
        <f t="shared" si="125"/>
        <v>18.989999999999998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7.2536137224077105E-2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7.2536137224077105E-2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3">
        <f t="shared" si="124"/>
        <v>5.7000000000000002E-3</v>
      </c>
      <c r="AD877">
        <f t="shared" si="120"/>
        <v>0</v>
      </c>
      <c r="AE877">
        <f t="shared" si="125"/>
        <v>18.989999999999998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1.0922979172420701E-15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1.0922979172420701E-15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3">
        <f t="shared" si="124"/>
        <v>5.7000000000000002E-3</v>
      </c>
      <c r="AD878">
        <f t="shared" si="120"/>
        <v>0</v>
      </c>
      <c r="AE878">
        <f t="shared" si="125"/>
        <v>18.989999999999998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5.5429835052733602E-8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5.5429835052733602E-8</v>
      </c>
      <c r="Y879" s="2">
        <f t="shared" si="119"/>
        <v>0</v>
      </c>
      <c r="Z879" s="2">
        <f>IF(Y879&gt;$W$1,HLOOKUP(Y879,B879:$U$1609,ROW($B$1610)-ROW($A879),FALSE),0)</f>
        <v>0</v>
      </c>
      <c r="AA879" s="2">
        <f t="shared" si="117"/>
        <v>0</v>
      </c>
      <c r="AB879" s="2">
        <f>VLOOKUP(A879,segment2_SB_quantity!$A$2:$B$1922,2,FALSE)</f>
        <v>139</v>
      </c>
      <c r="AC879" s="3">
        <f t="shared" si="124"/>
        <v>5.7000000000000002E-3</v>
      </c>
      <c r="AD879">
        <f t="shared" si="120"/>
        <v>0</v>
      </c>
      <c r="AE879">
        <f t="shared" si="125"/>
        <v>18.989999999999998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0.466559954595684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0.466559954595684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3">
        <f t="shared" si="124"/>
        <v>5.7000000000000002E-3</v>
      </c>
      <c r="AD880">
        <f t="shared" si="120"/>
        <v>0</v>
      </c>
      <c r="AE880">
        <f t="shared" si="125"/>
        <v>18.989999999999998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2.2805097199607102E-9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2.2805097199607102E-9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3">
        <f t="shared" si="124"/>
        <v>5.7000000000000002E-3</v>
      </c>
      <c r="AD881">
        <f t="shared" si="120"/>
        <v>0</v>
      </c>
      <c r="AE881">
        <f t="shared" si="125"/>
        <v>18.989999999999998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0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3">
        <f t="shared" si="124"/>
        <v>5.7000000000000002E-3</v>
      </c>
      <c r="AD882">
        <f t="shared" si="120"/>
        <v>0</v>
      </c>
      <c r="AE882">
        <f t="shared" si="125"/>
        <v>18.989999999999998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0.11981224361029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0.11981224361029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3">
        <f t="shared" si="124"/>
        <v>5.7000000000000002E-3</v>
      </c>
      <c r="AD883">
        <f t="shared" si="120"/>
        <v>0</v>
      </c>
      <c r="AE883">
        <f t="shared" si="125"/>
        <v>18.989999999999998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1.09182185483799E-16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1.09182185483799E-16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3">
        <f t="shared" si="124"/>
        <v>5.7000000000000002E-3</v>
      </c>
      <c r="AD884">
        <f t="shared" si="120"/>
        <v>0</v>
      </c>
      <c r="AE884">
        <f t="shared" si="125"/>
        <v>18.989999999999998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2.6031533899148799E-11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2.6031533899148799E-11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3">
        <f t="shared" si="124"/>
        <v>5.7000000000000002E-3</v>
      </c>
      <c r="AD885">
        <f t="shared" si="120"/>
        <v>0</v>
      </c>
      <c r="AE885">
        <f t="shared" si="125"/>
        <v>18.989999999999998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0.16378830664090499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0.16378830664090499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3">
        <f t="shared" si="124"/>
        <v>5.7000000000000002E-3</v>
      </c>
      <c r="AD886">
        <f t="shared" si="120"/>
        <v>0</v>
      </c>
      <c r="AE886">
        <f t="shared" si="125"/>
        <v>18.989999999999998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5.4077584337881603E-2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5.4077584337881603E-2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3">
        <f t="shared" si="124"/>
        <v>5.7000000000000002E-3</v>
      </c>
      <c r="AD887">
        <f t="shared" si="120"/>
        <v>0</v>
      </c>
      <c r="AE887">
        <f t="shared" si="125"/>
        <v>18.989999999999998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0.165418270947152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0.165418270947152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3">
        <f t="shared" si="124"/>
        <v>5.7000000000000002E-3</v>
      </c>
      <c r="AD888">
        <f t="shared" si="120"/>
        <v>0</v>
      </c>
      <c r="AE888">
        <f t="shared" si="125"/>
        <v>18.989999999999998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3.4058424062162203E-2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3.4058424062162203E-2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3">
        <f t="shared" si="124"/>
        <v>5.7000000000000002E-3</v>
      </c>
      <c r="AD889">
        <f t="shared" si="120"/>
        <v>0</v>
      </c>
      <c r="AE889">
        <f t="shared" si="125"/>
        <v>18.989999999999998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0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3">
        <f t="shared" si="124"/>
        <v>5.7000000000000002E-3</v>
      </c>
      <c r="AD890">
        <f t="shared" si="120"/>
        <v>0</v>
      </c>
      <c r="AE890">
        <f t="shared" si="125"/>
        <v>18.989999999999998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2.7057072215534799E-3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2.7057072215534799E-3</v>
      </c>
      <c r="Y891" s="2">
        <f t="shared" si="119"/>
        <v>0</v>
      </c>
      <c r="Z891" s="2">
        <f>IF(Y891&gt;$W$1,HLOOKUP(Y891,B891:$U$1609,ROW($B$1610)-ROW($A891),FALSE),0)</f>
        <v>0</v>
      </c>
      <c r="AA891" s="2">
        <f t="shared" si="117"/>
        <v>0</v>
      </c>
      <c r="AB891" s="2">
        <f>VLOOKUP(A891,segment2_SB_quantity!$A$2:$B$1922,2,FALSE)</f>
        <v>33</v>
      </c>
      <c r="AC891" s="3">
        <f t="shared" si="124"/>
        <v>5.7000000000000002E-3</v>
      </c>
      <c r="AD891">
        <f t="shared" si="120"/>
        <v>0</v>
      </c>
      <c r="AE891">
        <f t="shared" si="125"/>
        <v>18.989999999999998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1.06220588390662E-13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1.06220588390662E-13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3">
        <f t="shared" si="124"/>
        <v>5.7000000000000002E-3</v>
      </c>
      <c r="AD892">
        <f t="shared" si="120"/>
        <v>0</v>
      </c>
      <c r="AE892">
        <f t="shared" si="125"/>
        <v>18.989999999999998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0.20377261947096401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0.20377261947096401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3">
        <f t="shared" si="124"/>
        <v>5.7000000000000002E-3</v>
      </c>
      <c r="AD893">
        <f t="shared" si="120"/>
        <v>0</v>
      </c>
      <c r="AE893">
        <f t="shared" si="125"/>
        <v>18.989999999999998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3.8031681532348002E-4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3.8031681532348002E-4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3">
        <f t="shared" si="124"/>
        <v>5.7000000000000002E-3</v>
      </c>
      <c r="AD894">
        <f t="shared" si="120"/>
        <v>0</v>
      </c>
      <c r="AE894">
        <f t="shared" si="125"/>
        <v>18.989999999999998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1.8222134664565101E-28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1.8222134664565101E-28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3">
        <f t="shared" si="124"/>
        <v>5.7000000000000002E-3</v>
      </c>
      <c r="AD895">
        <f t="shared" si="120"/>
        <v>0</v>
      </c>
      <c r="AE895">
        <f t="shared" si="125"/>
        <v>18.989999999999998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3">
        <f t="shared" si="124"/>
        <v>5.7000000000000002E-3</v>
      </c>
      <c r="AD896">
        <f t="shared" si="120"/>
        <v>0</v>
      </c>
      <c r="AE896">
        <f t="shared" si="125"/>
        <v>18.989999999999998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0.163511330887955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0.163511330887955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3">
        <f t="shared" si="124"/>
        <v>5.7000000000000002E-3</v>
      </c>
      <c r="AD897">
        <f t="shared" si="120"/>
        <v>0</v>
      </c>
      <c r="AE897">
        <f t="shared" si="125"/>
        <v>18.989999999999998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6.61324830273072E-33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6.61324830273072E-33</v>
      </c>
      <c r="Y898" s="2">
        <f t="shared" si="119"/>
        <v>0</v>
      </c>
      <c r="Z898" s="2">
        <f>IF(Y898&gt;$W$1,HLOOKUP(Y898,B898:$U$1609,ROW($B$1610)-ROW($A898),FALSE),0)</f>
        <v>0</v>
      </c>
      <c r="AA898" s="2">
        <f t="shared" ref="AA898:AA961" si="126">IF(Z898&gt;0,HLOOKUP(Z898,$B$1609:$U$1610,2,FALSE),0)</f>
        <v>0</v>
      </c>
      <c r="AB898" s="2">
        <f>VLOOKUP(A898,segment2_SB_quantity!$A$2:$B$1922,2,FALSE)</f>
        <v>17</v>
      </c>
      <c r="AC898" s="3">
        <f t="shared" si="124"/>
        <v>5.7000000000000002E-3</v>
      </c>
      <c r="AD898">
        <f t="shared" si="120"/>
        <v>0</v>
      </c>
      <c r="AE898">
        <f t="shared" si="125"/>
        <v>18.989999999999998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8.4331522166845793E-2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8.4331522166845793E-2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3">
        <f t="shared" si="124"/>
        <v>5.7000000000000002E-3</v>
      </c>
      <c r="AD899">
        <f t="shared" ref="AD899:AD962" si="129">IF(AA899&gt;0,AB899*AC899,0)</f>
        <v>0</v>
      </c>
      <c r="AE899">
        <f t="shared" si="125"/>
        <v>18.989999999999998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0.15930993881724001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0.15930993881724001</v>
      </c>
      <c r="Y900" s="2">
        <f t="shared" si="128"/>
        <v>0</v>
      </c>
      <c r="Z900" s="2">
        <f>IF(Y900&gt;$W$1,HLOOKUP(Y900,B900:$U$1609,ROW($B$1610)-ROW($A900),FALSE),0)</f>
        <v>0</v>
      </c>
      <c r="AA900" s="2">
        <f t="shared" si="126"/>
        <v>0</v>
      </c>
      <c r="AB900" s="2">
        <f>VLOOKUP(A900,segment2_SB_quantity!$A$2:$B$1922,2,FALSE)</f>
        <v>144</v>
      </c>
      <c r="AC900" s="3">
        <f t="shared" ref="AC900:AC963" si="133">AC899</f>
        <v>5.7000000000000002E-3</v>
      </c>
      <c r="AD900">
        <f t="shared" si="129"/>
        <v>0</v>
      </c>
      <c r="AE900">
        <f t="shared" ref="AE900:AE963" si="134">AE899</f>
        <v>18.989999999999998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6.4726627652296795E-2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6.4726627652296795E-2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3">
        <f t="shared" si="133"/>
        <v>5.7000000000000002E-3</v>
      </c>
      <c r="AD901">
        <f t="shared" si="129"/>
        <v>0</v>
      </c>
      <c r="AE901">
        <f t="shared" si="134"/>
        <v>18.989999999999998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2.9565602704231898E-2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2.9565602704231898E-2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3">
        <f t="shared" si="133"/>
        <v>5.7000000000000002E-3</v>
      </c>
      <c r="AD902">
        <f t="shared" si="129"/>
        <v>0</v>
      </c>
      <c r="AE902">
        <f t="shared" si="134"/>
        <v>18.989999999999998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3.2726204681850002E-2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3.2726204681850002E-2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3">
        <f t="shared" si="133"/>
        <v>5.7000000000000002E-3</v>
      </c>
      <c r="AD903">
        <f t="shared" si="129"/>
        <v>0</v>
      </c>
      <c r="AE903">
        <f t="shared" si="134"/>
        <v>18.989999999999998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4.2785812534752502E-20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4.2785812534752502E-20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3">
        <f t="shared" si="133"/>
        <v>5.7000000000000002E-3</v>
      </c>
      <c r="AD904">
        <f t="shared" si="129"/>
        <v>0</v>
      </c>
      <c r="AE904">
        <f t="shared" si="134"/>
        <v>18.989999999999998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3.6572779912606098E-11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3.6572779912606098E-11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3">
        <f t="shared" si="133"/>
        <v>5.7000000000000002E-3</v>
      </c>
      <c r="AD905">
        <f t="shared" si="129"/>
        <v>0</v>
      </c>
      <c r="AE905">
        <f t="shared" si="134"/>
        <v>18.989999999999998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9.5541103089489699E-3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9.5541103089489699E-3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3">
        <f t="shared" si="133"/>
        <v>5.7000000000000002E-3</v>
      </c>
      <c r="AD906">
        <f t="shared" si="129"/>
        <v>0</v>
      </c>
      <c r="AE906">
        <f t="shared" si="134"/>
        <v>18.989999999999998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0.211966860994348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0.211966860994348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3">
        <f t="shared" si="133"/>
        <v>5.7000000000000002E-3</v>
      </c>
      <c r="AD907">
        <f t="shared" si="129"/>
        <v>0</v>
      </c>
      <c r="AE907">
        <f t="shared" si="134"/>
        <v>18.989999999999998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0.109727515491919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0.109727515491919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3">
        <f t="shared" si="133"/>
        <v>5.7000000000000002E-3</v>
      </c>
      <c r="AD908">
        <f t="shared" si="129"/>
        <v>0</v>
      </c>
      <c r="AE908">
        <f t="shared" si="134"/>
        <v>18.989999999999998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0.77263847839855604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0.77263847839855604</v>
      </c>
      <c r="Y909" s="2">
        <f t="shared" si="128"/>
        <v>0.77263847839855604</v>
      </c>
      <c r="Z909" s="2" t="str">
        <f>IF(Y909&gt;$W$1,HLOOKUP(Y909,B909:$U$1609,ROW($B$1610)-ROW($A909),FALSE),0)</f>
        <v>P_OL7</v>
      </c>
      <c r="AA909" s="2">
        <f t="shared" si="126"/>
        <v>0.32499999999999996</v>
      </c>
      <c r="AB909" s="2">
        <f>VLOOKUP(A909,segment2_SB_quantity!$A$2:$B$1922,2,FALSE)</f>
        <v>27</v>
      </c>
      <c r="AC909" s="3">
        <f t="shared" si="133"/>
        <v>5.7000000000000002E-3</v>
      </c>
      <c r="AD909">
        <f t="shared" si="129"/>
        <v>0.15390000000000001</v>
      </c>
      <c r="AE909">
        <f t="shared" si="134"/>
        <v>18.989999999999998</v>
      </c>
      <c r="AF909" s="2">
        <f t="shared" si="130"/>
        <v>2.922561</v>
      </c>
      <c r="AG909" s="2">
        <f t="shared" si="131"/>
        <v>0.94983232499999981</v>
      </c>
      <c r="AH909" s="1">
        <f t="shared" si="132"/>
        <v>3.0769230769230775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6.9984879642561899E-9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6.9984879642561899E-9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3">
        <f t="shared" si="133"/>
        <v>5.7000000000000002E-3</v>
      </c>
      <c r="AD910">
        <f t="shared" si="129"/>
        <v>0</v>
      </c>
      <c r="AE910">
        <f t="shared" si="134"/>
        <v>18.989999999999998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9.3746202558406798E-4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9.3746202558406798E-4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3">
        <f t="shared" si="133"/>
        <v>5.7000000000000002E-3</v>
      </c>
      <c r="AD911">
        <f t="shared" si="129"/>
        <v>0</v>
      </c>
      <c r="AE911">
        <f t="shared" si="134"/>
        <v>18.989999999999998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3">
        <f t="shared" si="133"/>
        <v>5.7000000000000002E-3</v>
      </c>
      <c r="AD912">
        <f t="shared" si="129"/>
        <v>0</v>
      </c>
      <c r="AE912">
        <f t="shared" si="134"/>
        <v>18.989999999999998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0.137402181488082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0.137402181488082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3">
        <f t="shared" si="133"/>
        <v>5.7000000000000002E-3</v>
      </c>
      <c r="AD913">
        <f t="shared" si="129"/>
        <v>0</v>
      </c>
      <c r="AE913">
        <f t="shared" si="134"/>
        <v>18.989999999999998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4.3495673943402803E-5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4.3495673943402803E-5</v>
      </c>
      <c r="Y914" s="2">
        <f t="shared" si="128"/>
        <v>0</v>
      </c>
      <c r="Z914" s="2">
        <f>IF(Y914&gt;$W$1,HLOOKUP(Y914,B914:$U$1609,ROW($B$1610)-ROW($A914),FALSE),0)</f>
        <v>0</v>
      </c>
      <c r="AA914" s="2">
        <f t="shared" si="126"/>
        <v>0</v>
      </c>
      <c r="AB914" s="2">
        <f>VLOOKUP(A914,segment2_SB_quantity!$A$2:$B$1922,2,FALSE)</f>
        <v>32</v>
      </c>
      <c r="AC914" s="3">
        <f t="shared" si="133"/>
        <v>5.7000000000000002E-3</v>
      </c>
      <c r="AD914">
        <f t="shared" si="129"/>
        <v>0</v>
      </c>
      <c r="AE914">
        <f t="shared" si="134"/>
        <v>18.989999999999998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0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3">
        <f t="shared" si="133"/>
        <v>5.7000000000000002E-3</v>
      </c>
      <c r="AD915">
        <f t="shared" si="129"/>
        <v>0</v>
      </c>
      <c r="AE915">
        <f t="shared" si="134"/>
        <v>18.989999999999998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0.99604748166025203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0.99604748166025203</v>
      </c>
      <c r="Y916" s="2">
        <f t="shared" si="128"/>
        <v>0.99604748166025203</v>
      </c>
      <c r="Z916" s="2" t="str">
        <f>IF(Y916&gt;$W$1,HLOOKUP(Y916,B916:$U$1609,ROW($B$1610)-ROW($A916),FALSE),0)</f>
        <v>P_OL6</v>
      </c>
      <c r="AA916" s="2">
        <f t="shared" si="126"/>
        <v>0.27499999999999997</v>
      </c>
      <c r="AB916" s="2">
        <f>VLOOKUP(A916,segment2_SB_quantity!$A$2:$B$1922,2,FALSE)</f>
        <v>7</v>
      </c>
      <c r="AC916" s="3">
        <f t="shared" si="133"/>
        <v>5.7000000000000002E-3</v>
      </c>
      <c r="AD916">
        <f t="shared" si="129"/>
        <v>3.9900000000000005E-2</v>
      </c>
      <c r="AE916">
        <f t="shared" si="134"/>
        <v>18.989999999999998</v>
      </c>
      <c r="AF916" s="2">
        <f t="shared" si="130"/>
        <v>0.75770100000000007</v>
      </c>
      <c r="AG916" s="2">
        <f t="shared" si="131"/>
        <v>0.20836777499999998</v>
      </c>
      <c r="AH916" s="1">
        <f t="shared" si="132"/>
        <v>3.6363636363636371</v>
      </c>
    </row>
    <row r="917" spans="1:34" x14ac:dyDescent="0.55000000000000004">
      <c r="A917">
        <v>57859959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3">
        <f t="shared" si="133"/>
        <v>5.7000000000000002E-3</v>
      </c>
      <c r="AD917">
        <f t="shared" si="129"/>
        <v>0</v>
      </c>
      <c r="AE917">
        <f t="shared" si="134"/>
        <v>18.989999999999998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0.194400639219585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0.194400639219585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3">
        <f t="shared" si="133"/>
        <v>5.7000000000000002E-3</v>
      </c>
      <c r="AD918">
        <f t="shared" si="129"/>
        <v>0</v>
      </c>
      <c r="AE918">
        <f t="shared" si="134"/>
        <v>18.989999999999998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5.53760015664179E-5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5.53760015664179E-5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3">
        <f t="shared" si="133"/>
        <v>5.7000000000000002E-3</v>
      </c>
      <c r="AD919">
        <f t="shared" si="129"/>
        <v>0</v>
      </c>
      <c r="AE919">
        <f t="shared" si="134"/>
        <v>18.989999999999998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0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3">
        <f t="shared" si="133"/>
        <v>5.7000000000000002E-3</v>
      </c>
      <c r="AD920">
        <f t="shared" si="129"/>
        <v>0</v>
      </c>
      <c r="AE920">
        <f t="shared" si="134"/>
        <v>18.989999999999998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0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3">
        <f t="shared" si="133"/>
        <v>5.7000000000000002E-3</v>
      </c>
      <c r="AD921">
        <f t="shared" si="129"/>
        <v>0</v>
      </c>
      <c r="AE921">
        <f t="shared" si="134"/>
        <v>18.989999999999998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0.68715065186407498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0.68715065186407498</v>
      </c>
      <c r="Y922" s="2">
        <f t="shared" si="128"/>
        <v>0.68715065186407498</v>
      </c>
      <c r="Z922" s="2" t="str">
        <f>IF(Y922&gt;$W$1,HLOOKUP(Y922,B922:$U$1609,ROW($B$1610)-ROW($A922),FALSE),0)</f>
        <v>P_OL7</v>
      </c>
      <c r="AA922" s="2">
        <f t="shared" si="126"/>
        <v>0.32499999999999996</v>
      </c>
      <c r="AB922" s="2">
        <f>VLOOKUP(A922,segment2_SB_quantity!$A$2:$B$1922,2,FALSE)</f>
        <v>7</v>
      </c>
      <c r="AC922" s="3">
        <f t="shared" si="133"/>
        <v>5.7000000000000002E-3</v>
      </c>
      <c r="AD922">
        <f t="shared" si="129"/>
        <v>3.9900000000000005E-2</v>
      </c>
      <c r="AE922">
        <f t="shared" si="134"/>
        <v>18.989999999999998</v>
      </c>
      <c r="AF922" s="2">
        <f t="shared" si="130"/>
        <v>0.75770100000000007</v>
      </c>
      <c r="AG922" s="2">
        <f t="shared" si="131"/>
        <v>0.24625282499999998</v>
      </c>
      <c r="AH922" s="1">
        <f t="shared" si="132"/>
        <v>3.0769230769230775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1.47541038992582E-2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1.47541038992582E-2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3">
        <f t="shared" si="133"/>
        <v>5.7000000000000002E-3</v>
      </c>
      <c r="AD923">
        <f t="shared" si="129"/>
        <v>0</v>
      </c>
      <c r="AE923">
        <f t="shared" si="134"/>
        <v>18.989999999999998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0.119627156808658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0.119627156808658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3">
        <f t="shared" si="133"/>
        <v>5.7000000000000002E-3</v>
      </c>
      <c r="AD924">
        <f t="shared" si="129"/>
        <v>0</v>
      </c>
      <c r="AE924">
        <f t="shared" si="134"/>
        <v>18.989999999999998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2.70547091005566E-15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2.70547091005566E-15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3">
        <f t="shared" si="133"/>
        <v>5.7000000000000002E-3</v>
      </c>
      <c r="AD925">
        <f t="shared" si="129"/>
        <v>0</v>
      </c>
      <c r="AE925">
        <f t="shared" si="134"/>
        <v>18.989999999999998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2.4217850679777902E-52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2.4217850679777902E-52</v>
      </c>
      <c r="Y926" s="2">
        <f t="shared" si="128"/>
        <v>0</v>
      </c>
      <c r="Z926" s="2">
        <f>IF(Y926&gt;$W$1,HLOOKUP(Y926,B926:$U$1609,ROW($B$1610)-ROW($A926),FALSE),0)</f>
        <v>0</v>
      </c>
      <c r="AA926" s="2">
        <f t="shared" si="126"/>
        <v>0</v>
      </c>
      <c r="AB926" s="2">
        <f>VLOOKUP(A926,segment2_SB_quantity!$A$2:$B$1922,2,FALSE)</f>
        <v>172</v>
      </c>
      <c r="AC926" s="3">
        <f t="shared" si="133"/>
        <v>5.7000000000000002E-3</v>
      </c>
      <c r="AD926">
        <f t="shared" si="129"/>
        <v>0</v>
      </c>
      <c r="AE926">
        <f t="shared" si="134"/>
        <v>18.989999999999998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4.9128695055930901E-17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4.9128695055930901E-17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3">
        <f t="shared" si="133"/>
        <v>5.7000000000000002E-3</v>
      </c>
      <c r="AD927">
        <f t="shared" si="129"/>
        <v>0</v>
      </c>
      <c r="AE927">
        <f t="shared" si="134"/>
        <v>18.989999999999998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4.9566699792194099E-3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4.9566699792194099E-3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3">
        <f t="shared" si="133"/>
        <v>5.7000000000000002E-3</v>
      </c>
      <c r="AD928">
        <f t="shared" si="129"/>
        <v>0</v>
      </c>
      <c r="AE928">
        <f t="shared" si="134"/>
        <v>18.989999999999998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5.8049773726076898E-7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5.8049773726076898E-7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3">
        <f t="shared" si="133"/>
        <v>5.7000000000000002E-3</v>
      </c>
      <c r="AD929">
        <f t="shared" si="129"/>
        <v>0</v>
      </c>
      <c r="AE929">
        <f t="shared" si="134"/>
        <v>18.989999999999998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0.19368558000014299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0.19368558000014299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3">
        <f t="shared" si="133"/>
        <v>5.7000000000000002E-3</v>
      </c>
      <c r="AD930">
        <f t="shared" si="129"/>
        <v>0</v>
      </c>
      <c r="AE930">
        <f t="shared" si="134"/>
        <v>18.989999999999998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8.6522449945068899E-2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8.6522449945068899E-2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3">
        <f t="shared" si="133"/>
        <v>5.7000000000000002E-3</v>
      </c>
      <c r="AD931">
        <f t="shared" si="129"/>
        <v>0</v>
      </c>
      <c r="AE931">
        <f t="shared" si="134"/>
        <v>18.989999999999998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0.25925260283290102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0.25925260283290102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3">
        <f t="shared" si="133"/>
        <v>5.7000000000000002E-3</v>
      </c>
      <c r="AD932">
        <f t="shared" si="129"/>
        <v>0</v>
      </c>
      <c r="AE932">
        <f t="shared" si="134"/>
        <v>18.989999999999998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9.8279981115027598E-11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9.8279981115027598E-11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3">
        <f t="shared" si="133"/>
        <v>5.7000000000000002E-3</v>
      </c>
      <c r="AD933">
        <f t="shared" si="129"/>
        <v>0</v>
      </c>
      <c r="AE933">
        <f t="shared" si="134"/>
        <v>18.989999999999998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3.3454116971658898E-4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3.3454116971658898E-4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3">
        <f t="shared" si="133"/>
        <v>5.7000000000000002E-3</v>
      </c>
      <c r="AD934">
        <f t="shared" si="129"/>
        <v>0</v>
      </c>
      <c r="AE934">
        <f t="shared" si="134"/>
        <v>18.989999999999998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0.14056942905973299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0.14056942905973299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3">
        <f t="shared" si="133"/>
        <v>5.7000000000000002E-3</v>
      </c>
      <c r="AD935">
        <f t="shared" si="129"/>
        <v>0</v>
      </c>
      <c r="AE935">
        <f t="shared" si="134"/>
        <v>18.989999999999998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7.8520190911156897E-3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7.8520190911156897E-3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3">
        <f t="shared" si="133"/>
        <v>5.7000000000000002E-3</v>
      </c>
      <c r="AD936">
        <f t="shared" si="129"/>
        <v>0</v>
      </c>
      <c r="AE936">
        <f t="shared" si="134"/>
        <v>18.989999999999998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</v>
      </c>
      <c r="Y937" s="2">
        <f t="shared" si="128"/>
        <v>0</v>
      </c>
      <c r="Z937" s="2">
        <f>IF(Y937&gt;$W$1,HLOOKUP(Y937,B937:$U$1609,ROW($B$1610)-ROW($A937),FALSE),0)</f>
        <v>0</v>
      </c>
      <c r="AA937" s="2">
        <f t="shared" si="126"/>
        <v>0</v>
      </c>
      <c r="AB937" s="2">
        <f>VLOOKUP(A937,segment2_SB_quantity!$A$2:$B$1922,2,FALSE)</f>
        <v>4</v>
      </c>
      <c r="AC937" s="3">
        <f t="shared" si="133"/>
        <v>5.7000000000000002E-3</v>
      </c>
      <c r="AD937">
        <f t="shared" si="129"/>
        <v>0</v>
      </c>
      <c r="AE937">
        <f t="shared" si="134"/>
        <v>18.989999999999998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8.1010356825919303E-10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8.1010356825919303E-10</v>
      </c>
      <c r="Y938" s="2">
        <f t="shared" si="128"/>
        <v>0</v>
      </c>
      <c r="Z938" s="2">
        <f>IF(Y938&gt;$W$1,HLOOKUP(Y938,B938:$U$1609,ROW($B$1610)-ROW($A938),FALSE),0)</f>
        <v>0</v>
      </c>
      <c r="AA938" s="2">
        <f t="shared" si="126"/>
        <v>0</v>
      </c>
      <c r="AB938" s="2">
        <f>VLOOKUP(A938,segment2_SB_quantity!$A$2:$B$1922,2,FALSE)</f>
        <v>192</v>
      </c>
      <c r="AC938" s="3">
        <f t="shared" si="133"/>
        <v>5.7000000000000002E-3</v>
      </c>
      <c r="AD938">
        <f t="shared" si="129"/>
        <v>0</v>
      </c>
      <c r="AE938">
        <f t="shared" si="134"/>
        <v>18.989999999999998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1.1173964085543499E-20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1.1173964085543499E-20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3">
        <f t="shared" si="133"/>
        <v>5.7000000000000002E-3</v>
      </c>
      <c r="AD939">
        <f t="shared" si="129"/>
        <v>0</v>
      </c>
      <c r="AE939">
        <f t="shared" si="134"/>
        <v>18.989999999999998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0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3">
        <f t="shared" si="133"/>
        <v>5.7000000000000002E-3</v>
      </c>
      <c r="AD940">
        <f t="shared" si="129"/>
        <v>0</v>
      </c>
      <c r="AE940">
        <f t="shared" si="134"/>
        <v>18.989999999999998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0.33907357859424903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0.33907357859424903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3">
        <f t="shared" si="133"/>
        <v>5.7000000000000002E-3</v>
      </c>
      <c r="AD941">
        <f t="shared" si="129"/>
        <v>0</v>
      </c>
      <c r="AE941">
        <f t="shared" si="134"/>
        <v>18.989999999999998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8.4679591229624602E-16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8.4679591229624602E-16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3">
        <f t="shared" si="133"/>
        <v>5.7000000000000002E-3</v>
      </c>
      <c r="AD942">
        <f t="shared" si="129"/>
        <v>0</v>
      </c>
      <c r="AE942">
        <f t="shared" si="134"/>
        <v>18.989999999999998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1.00967079007551E-83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1.00967079007551E-83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3">
        <f t="shared" si="133"/>
        <v>5.7000000000000002E-3</v>
      </c>
      <c r="AD943">
        <f t="shared" si="129"/>
        <v>0</v>
      </c>
      <c r="AE943">
        <f t="shared" si="134"/>
        <v>18.989999999999998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3.5125999246222097E-18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3.5125999246222097E-18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3">
        <f t="shared" si="133"/>
        <v>5.7000000000000002E-3</v>
      </c>
      <c r="AD944">
        <f t="shared" si="129"/>
        <v>0</v>
      </c>
      <c r="AE944">
        <f t="shared" si="134"/>
        <v>18.989999999999998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2.15071462783173E-162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2.15071462783173E-162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3">
        <f t="shared" si="133"/>
        <v>5.7000000000000002E-3</v>
      </c>
      <c r="AD945">
        <f t="shared" si="129"/>
        <v>0</v>
      </c>
      <c r="AE945">
        <f t="shared" si="134"/>
        <v>18.989999999999998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9.9204833138128806E-2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9.9204833138128806E-2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3">
        <f t="shared" si="133"/>
        <v>5.7000000000000002E-3</v>
      </c>
      <c r="AD946">
        <f t="shared" si="129"/>
        <v>0</v>
      </c>
      <c r="AE946">
        <f t="shared" si="134"/>
        <v>18.989999999999998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5.5814375764403799E-4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5.5814375764403799E-4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3">
        <f t="shared" si="133"/>
        <v>5.7000000000000002E-3</v>
      </c>
      <c r="AD947">
        <f t="shared" si="129"/>
        <v>0</v>
      </c>
      <c r="AE947">
        <f t="shared" si="134"/>
        <v>18.989999999999998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3.9817203188845197E-3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3.9817203188845197E-3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3">
        <f t="shared" si="133"/>
        <v>5.7000000000000002E-3</v>
      </c>
      <c r="AD948">
        <f t="shared" si="129"/>
        <v>0</v>
      </c>
      <c r="AE948">
        <f t="shared" si="134"/>
        <v>18.989999999999998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1.38597019117784E-2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1.38597019117784E-2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3">
        <f t="shared" si="133"/>
        <v>5.7000000000000002E-3</v>
      </c>
      <c r="AD949">
        <f t="shared" si="129"/>
        <v>0</v>
      </c>
      <c r="AE949">
        <f t="shared" si="134"/>
        <v>18.989999999999998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1.4160385631535499E-12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1.4160385631535499E-12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3">
        <f t="shared" si="133"/>
        <v>5.7000000000000002E-3</v>
      </c>
      <c r="AD950">
        <f t="shared" si="129"/>
        <v>0</v>
      </c>
      <c r="AE950">
        <f t="shared" si="134"/>
        <v>18.989999999999998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0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3">
        <f t="shared" si="133"/>
        <v>5.7000000000000002E-3</v>
      </c>
      <c r="AD951">
        <f t="shared" si="129"/>
        <v>0</v>
      </c>
      <c r="AE951">
        <f t="shared" si="134"/>
        <v>18.989999999999998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1.5442900242395299E-6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1.5442900242395299E-6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3">
        <f t="shared" si="133"/>
        <v>5.7000000000000002E-3</v>
      </c>
      <c r="AD952">
        <f t="shared" si="129"/>
        <v>0</v>
      </c>
      <c r="AE952">
        <f t="shared" si="134"/>
        <v>18.989999999999998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1.6902522718670301E-45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1.6902522718670301E-45</v>
      </c>
      <c r="Y953" s="2">
        <f t="shared" si="128"/>
        <v>0</v>
      </c>
      <c r="Z953" s="2">
        <f>IF(Y953&gt;$W$1,HLOOKUP(Y953,B953:$U$1609,ROW($B$1610)-ROW($A953),FALSE),0)</f>
        <v>0</v>
      </c>
      <c r="AA953" s="2">
        <f t="shared" si="126"/>
        <v>0</v>
      </c>
      <c r="AB953" s="2">
        <f>VLOOKUP(A953,segment2_SB_quantity!$A$2:$B$1922,2,FALSE)</f>
        <v>6</v>
      </c>
      <c r="AC953" s="3">
        <f t="shared" si="133"/>
        <v>5.7000000000000002E-3</v>
      </c>
      <c r="AD953">
        <f t="shared" si="129"/>
        <v>0</v>
      </c>
      <c r="AE953">
        <f t="shared" si="134"/>
        <v>18.989999999999998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1.08658129390779E-5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1.08658129390779E-5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3">
        <f t="shared" si="133"/>
        <v>5.7000000000000002E-3</v>
      </c>
      <c r="AD954">
        <f t="shared" si="129"/>
        <v>0</v>
      </c>
      <c r="AE954">
        <f t="shared" si="134"/>
        <v>18.989999999999998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3.7336496498826198E-3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3.7336496498826198E-3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3">
        <f t="shared" si="133"/>
        <v>5.7000000000000002E-3</v>
      </c>
      <c r="AD955">
        <f t="shared" si="129"/>
        <v>0</v>
      </c>
      <c r="AE955">
        <f t="shared" si="134"/>
        <v>18.989999999999998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0.210233331503868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0.210233331503868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3">
        <f t="shared" si="133"/>
        <v>5.7000000000000002E-3</v>
      </c>
      <c r="AD956">
        <f t="shared" si="129"/>
        <v>0</v>
      </c>
      <c r="AE956">
        <f t="shared" si="134"/>
        <v>18.989999999999998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6.5743222235302304E-3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6.5743222235302304E-3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3">
        <f t="shared" si="133"/>
        <v>5.7000000000000002E-3</v>
      </c>
      <c r="AD957">
        <f t="shared" si="129"/>
        <v>0</v>
      </c>
      <c r="AE957">
        <f t="shared" si="134"/>
        <v>18.989999999999998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3.1137388901826501E-2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3.1137388901826501E-2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3">
        <f t="shared" si="133"/>
        <v>5.7000000000000002E-3</v>
      </c>
      <c r="AD958">
        <f t="shared" si="129"/>
        <v>0</v>
      </c>
      <c r="AE958">
        <f t="shared" si="134"/>
        <v>18.989999999999998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3.4448637184710898E-6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3.4448637184710898E-6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3">
        <f t="shared" si="133"/>
        <v>5.7000000000000002E-3</v>
      </c>
      <c r="AD959">
        <f t="shared" si="129"/>
        <v>0</v>
      </c>
      <c r="AE959">
        <f t="shared" si="134"/>
        <v>18.989999999999998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</v>
      </c>
      <c r="Y960" s="2">
        <f t="shared" si="128"/>
        <v>0</v>
      </c>
      <c r="Z960" s="2">
        <f>IF(Y960&gt;$W$1,HLOOKUP(Y960,B960:$U$1609,ROW($B$1610)-ROW($A960),FALSE),0)</f>
        <v>0</v>
      </c>
      <c r="AA960" s="2">
        <f t="shared" si="126"/>
        <v>0</v>
      </c>
      <c r="AB960" s="2">
        <f>VLOOKUP(A960,segment2_SB_quantity!$A$2:$B$1922,2,FALSE)</f>
        <v>1</v>
      </c>
      <c r="AC960" s="3">
        <f t="shared" si="133"/>
        <v>5.7000000000000002E-3</v>
      </c>
      <c r="AD960">
        <f t="shared" si="129"/>
        <v>0</v>
      </c>
      <c r="AE960">
        <f t="shared" si="134"/>
        <v>18.989999999999998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8.0255924317754899E-16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8.0255924317754899E-16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3">
        <f t="shared" si="133"/>
        <v>5.7000000000000002E-3</v>
      </c>
      <c r="AD961">
        <f t="shared" si="129"/>
        <v>0</v>
      </c>
      <c r="AE961">
        <f t="shared" si="134"/>
        <v>18.989999999999998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0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3">
        <f t="shared" si="133"/>
        <v>5.7000000000000002E-3</v>
      </c>
      <c r="AD962">
        <f t="shared" si="129"/>
        <v>0</v>
      </c>
      <c r="AE962">
        <f t="shared" si="134"/>
        <v>18.989999999999998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0.714089278935366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0.714089278935366</v>
      </c>
      <c r="Y963" s="2">
        <f t="shared" ref="Y963:Y1026" si="137">IF(X963&gt;$W$1,X963,0)</f>
        <v>0.714089278935366</v>
      </c>
      <c r="Z963" s="2" t="str">
        <f>IF(Y963&gt;$W$1,HLOOKUP(Y963,B963:$U$1609,ROW($B$1610)-ROW($A963),FALSE),0)</f>
        <v>P_OL7</v>
      </c>
      <c r="AA963" s="2">
        <f t="shared" si="135"/>
        <v>0.32499999999999996</v>
      </c>
      <c r="AB963" s="2">
        <f>VLOOKUP(A963,segment2_SB_quantity!$A$2:$B$1922,2,FALSE)</f>
        <v>75</v>
      </c>
      <c r="AC963" s="3">
        <f t="shared" si="133"/>
        <v>5.7000000000000002E-3</v>
      </c>
      <c r="AD963">
        <f t="shared" ref="AD963:AD1026" si="138">IF(AA963&gt;0,AB963*AC963,0)</f>
        <v>0.42749999999999999</v>
      </c>
      <c r="AE963">
        <f t="shared" si="134"/>
        <v>18.989999999999998</v>
      </c>
      <c r="AF963" s="2">
        <f t="shared" ref="AF963:AF1026" si="139">AD963*AE963</f>
        <v>8.1182249999999989</v>
      </c>
      <c r="AG963" s="2">
        <f t="shared" ref="AG963:AG1026" si="140">AA963*AE963*AD963</f>
        <v>2.6384231249999992</v>
      </c>
      <c r="AH963" s="1">
        <f t="shared" ref="AH963:AH1026" si="141">IF(AG963&gt;0,AF963/AG963,0)</f>
        <v>3.0769230769230775</v>
      </c>
    </row>
    <row r="964" spans="1:34" x14ac:dyDescent="0.55000000000000004">
      <c r="A964">
        <v>61229882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0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3">
        <f t="shared" ref="AC964:AC1027" si="142">AC963</f>
        <v>5.7000000000000002E-3</v>
      </c>
      <c r="AD964">
        <f t="shared" si="138"/>
        <v>0</v>
      </c>
      <c r="AE964">
        <f t="shared" ref="AE964:AE1027" si="143">AE963</f>
        <v>18.989999999999998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5.26867049780766E-2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5.26867049780766E-2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3">
        <f t="shared" si="142"/>
        <v>5.7000000000000002E-3</v>
      </c>
      <c r="AD965">
        <f t="shared" si="138"/>
        <v>0</v>
      </c>
      <c r="AE965">
        <f t="shared" si="143"/>
        <v>18.989999999999998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0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3">
        <f t="shared" si="142"/>
        <v>5.7000000000000002E-3</v>
      </c>
      <c r="AD966">
        <f t="shared" si="138"/>
        <v>0</v>
      </c>
      <c r="AE966">
        <f t="shared" si="143"/>
        <v>18.989999999999998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0.139348812985748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0.139348812985748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3">
        <f t="shared" si="142"/>
        <v>5.7000000000000002E-3</v>
      </c>
      <c r="AD967">
        <f t="shared" si="138"/>
        <v>0</v>
      </c>
      <c r="AE967">
        <f t="shared" si="143"/>
        <v>18.989999999999998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0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3">
        <f t="shared" si="142"/>
        <v>5.7000000000000002E-3</v>
      </c>
      <c r="AD968">
        <f t="shared" si="138"/>
        <v>0</v>
      </c>
      <c r="AE968">
        <f t="shared" si="143"/>
        <v>18.989999999999998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1.29154739819767E-4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1.29154739819767E-4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3">
        <f t="shared" si="142"/>
        <v>5.7000000000000002E-3</v>
      </c>
      <c r="AD969">
        <f t="shared" si="138"/>
        <v>0</v>
      </c>
      <c r="AE969">
        <f t="shared" si="143"/>
        <v>18.989999999999998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9.0077022825573103E-175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9.0077022825573103E-175</v>
      </c>
      <c r="Y970" s="2">
        <f t="shared" si="137"/>
        <v>0</v>
      </c>
      <c r="Z970" s="2">
        <f>IF(Y970&gt;$W$1,HLOOKUP(Y970,B970:$U$1609,ROW($B$1610)-ROW($A970),FALSE),0)</f>
        <v>0</v>
      </c>
      <c r="AA970" s="2">
        <f t="shared" si="135"/>
        <v>0</v>
      </c>
      <c r="AB970" s="2">
        <f>VLOOKUP(A970,segment2_SB_quantity!$A$2:$B$1922,2,FALSE)</f>
        <v>26</v>
      </c>
      <c r="AC970" s="3">
        <f t="shared" si="142"/>
        <v>5.7000000000000002E-3</v>
      </c>
      <c r="AD970">
        <f t="shared" si="138"/>
        <v>0</v>
      </c>
      <c r="AE970">
        <f t="shared" si="143"/>
        <v>18.989999999999998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62079928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0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3">
        <f t="shared" si="142"/>
        <v>5.7000000000000002E-3</v>
      </c>
      <c r="AD971">
        <f t="shared" si="138"/>
        <v>0</v>
      </c>
      <c r="AE971">
        <f t="shared" si="143"/>
        <v>18.989999999999998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0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3">
        <f t="shared" si="142"/>
        <v>5.7000000000000002E-3</v>
      </c>
      <c r="AD972">
        <f t="shared" si="138"/>
        <v>0</v>
      </c>
      <c r="AE972">
        <f t="shared" si="143"/>
        <v>18.989999999999998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0.194424108863194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0.194424108863194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3">
        <f t="shared" si="142"/>
        <v>5.7000000000000002E-3</v>
      </c>
      <c r="AD973">
        <f t="shared" si="138"/>
        <v>0</v>
      </c>
      <c r="AE973">
        <f t="shared" si="143"/>
        <v>18.989999999999998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1.68934615495829E-7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1.68934615495829E-7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3">
        <f t="shared" si="142"/>
        <v>5.7000000000000002E-3</v>
      </c>
      <c r="AD974">
        <f t="shared" si="138"/>
        <v>0</v>
      </c>
      <c r="AE974">
        <f t="shared" si="143"/>
        <v>18.989999999999998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0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3">
        <f t="shared" si="142"/>
        <v>5.7000000000000002E-3</v>
      </c>
      <c r="AD975">
        <f t="shared" si="138"/>
        <v>0</v>
      </c>
      <c r="AE975">
        <f t="shared" si="143"/>
        <v>18.989999999999998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0.18635334938502501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0.18635334938502501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3">
        <f t="shared" si="142"/>
        <v>5.7000000000000002E-3</v>
      </c>
      <c r="AD976">
        <f t="shared" si="138"/>
        <v>0</v>
      </c>
      <c r="AE976">
        <f t="shared" si="143"/>
        <v>18.989999999999998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1.73502027650041E-2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1.73502027650041E-2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3">
        <f t="shared" si="142"/>
        <v>5.7000000000000002E-3</v>
      </c>
      <c r="AD977">
        <f t="shared" si="138"/>
        <v>0</v>
      </c>
      <c r="AE977">
        <f t="shared" si="143"/>
        <v>18.989999999999998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0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3">
        <f t="shared" si="142"/>
        <v>5.7000000000000002E-3</v>
      </c>
      <c r="AD978">
        <f t="shared" si="138"/>
        <v>0</v>
      </c>
      <c r="AE978">
        <f t="shared" si="143"/>
        <v>18.989999999999998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3.42915508232836E-6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3.42915508232836E-6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3">
        <f t="shared" si="142"/>
        <v>5.7000000000000002E-3</v>
      </c>
      <c r="AD979">
        <f t="shared" si="138"/>
        <v>0</v>
      </c>
      <c r="AE979">
        <f t="shared" si="143"/>
        <v>18.989999999999998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0.28002659095288701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0.28002659095288701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3">
        <f t="shared" si="142"/>
        <v>5.7000000000000002E-3</v>
      </c>
      <c r="AD980">
        <f t="shared" si="138"/>
        <v>0</v>
      </c>
      <c r="AE980">
        <f t="shared" si="143"/>
        <v>18.989999999999998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0.49531388959862799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0.49531388959862799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3">
        <f t="shared" si="142"/>
        <v>5.7000000000000002E-3</v>
      </c>
      <c r="AD981">
        <f t="shared" si="138"/>
        <v>0</v>
      </c>
      <c r="AE981">
        <f t="shared" si="143"/>
        <v>18.989999999999998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3.33845322404342E-3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3.33845322404342E-3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3">
        <f t="shared" si="142"/>
        <v>5.7000000000000002E-3</v>
      </c>
      <c r="AD982">
        <f t="shared" si="138"/>
        <v>0</v>
      </c>
      <c r="AE982">
        <f t="shared" si="143"/>
        <v>18.989999999999998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0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3">
        <f t="shared" si="142"/>
        <v>5.7000000000000002E-3</v>
      </c>
      <c r="AD983">
        <f t="shared" si="138"/>
        <v>0</v>
      </c>
      <c r="AE983">
        <f t="shared" si="143"/>
        <v>18.989999999999998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0.122583073408287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0.122583073408287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3">
        <f t="shared" si="142"/>
        <v>5.7000000000000002E-3</v>
      </c>
      <c r="AD984">
        <f t="shared" si="138"/>
        <v>0</v>
      </c>
      <c r="AE984">
        <f t="shared" si="143"/>
        <v>18.989999999999998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9.5890360730408493E-7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9.5890360730408493E-7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3">
        <f t="shared" si="142"/>
        <v>5.7000000000000002E-3</v>
      </c>
      <c r="AD985">
        <f t="shared" si="138"/>
        <v>0</v>
      </c>
      <c r="AE985">
        <f t="shared" si="143"/>
        <v>18.989999999999998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8.0953517450474202E-3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8.0953517450474202E-3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3">
        <f t="shared" si="142"/>
        <v>5.7000000000000002E-3</v>
      </c>
      <c r="AD986">
        <f t="shared" si="138"/>
        <v>0</v>
      </c>
      <c r="AE986">
        <f t="shared" si="143"/>
        <v>18.989999999999998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7.3816474230455897E-3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7.3816474230455897E-3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3">
        <f t="shared" si="142"/>
        <v>5.7000000000000002E-3</v>
      </c>
      <c r="AD987">
        <f t="shared" si="138"/>
        <v>0</v>
      </c>
      <c r="AE987">
        <f t="shared" si="143"/>
        <v>18.989999999999998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1.6988354765622399E-2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1.6988354765622399E-2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3">
        <f t="shared" si="142"/>
        <v>5.7000000000000002E-3</v>
      </c>
      <c r="AD988">
        <f t="shared" si="138"/>
        <v>0</v>
      </c>
      <c r="AE988">
        <f t="shared" si="143"/>
        <v>18.989999999999998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0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3">
        <f t="shared" si="142"/>
        <v>5.7000000000000002E-3</v>
      </c>
      <c r="AD989">
        <f t="shared" si="138"/>
        <v>0</v>
      </c>
      <c r="AE989">
        <f t="shared" si="143"/>
        <v>18.989999999999998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3.9282754908538501E-4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3.9282754908538501E-4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3">
        <f t="shared" si="142"/>
        <v>5.7000000000000002E-3</v>
      </c>
      <c r="AD990">
        <f t="shared" si="138"/>
        <v>0</v>
      </c>
      <c r="AE990">
        <f t="shared" si="143"/>
        <v>18.989999999999998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9.7529969847520697E-13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9.7529969847520697E-13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3">
        <f t="shared" si="142"/>
        <v>5.7000000000000002E-3</v>
      </c>
      <c r="AD991">
        <f t="shared" si="138"/>
        <v>0</v>
      </c>
      <c r="AE991">
        <f t="shared" si="143"/>
        <v>18.989999999999998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3">
        <f t="shared" si="142"/>
        <v>5.7000000000000002E-3</v>
      </c>
      <c r="AD992">
        <f t="shared" si="138"/>
        <v>0</v>
      </c>
      <c r="AE992">
        <f t="shared" si="143"/>
        <v>18.989999999999998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4.1635294787704898E-2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4.1635294787704898E-2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3">
        <f t="shared" si="142"/>
        <v>5.7000000000000002E-3</v>
      </c>
      <c r="AD993">
        <f t="shared" si="138"/>
        <v>0</v>
      </c>
      <c r="AE993">
        <f t="shared" si="143"/>
        <v>18.989999999999998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1.2876291983258601E-3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1.2876291983258601E-3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3">
        <f t="shared" si="142"/>
        <v>5.7000000000000002E-3</v>
      </c>
      <c r="AD994">
        <f t="shared" si="138"/>
        <v>0</v>
      </c>
      <c r="AE994">
        <f t="shared" si="143"/>
        <v>18.989999999999998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1.7660843858327301E-2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1.7660843858327301E-2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3">
        <f t="shared" si="142"/>
        <v>5.7000000000000002E-3</v>
      </c>
      <c r="AD995">
        <f t="shared" si="138"/>
        <v>0</v>
      </c>
      <c r="AE995">
        <f t="shared" si="143"/>
        <v>18.989999999999998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8.5952532870380405E-2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8.5952532870380405E-2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3">
        <f t="shared" si="142"/>
        <v>5.7000000000000002E-3</v>
      </c>
      <c r="AD996">
        <f t="shared" si="138"/>
        <v>0</v>
      </c>
      <c r="AE996">
        <f t="shared" si="143"/>
        <v>18.989999999999998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0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3">
        <f t="shared" si="142"/>
        <v>5.7000000000000002E-3</v>
      </c>
      <c r="AD997">
        <f t="shared" si="138"/>
        <v>0</v>
      </c>
      <c r="AE997">
        <f t="shared" si="143"/>
        <v>18.989999999999998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1.75539276914855E-6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1.75539276914855E-6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3">
        <f t="shared" si="142"/>
        <v>5.7000000000000002E-3</v>
      </c>
      <c r="AD998">
        <f t="shared" si="138"/>
        <v>0</v>
      </c>
      <c r="AE998">
        <f t="shared" si="143"/>
        <v>18.989999999999998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4.32495798744031E-3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4.32495798744031E-3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3">
        <f t="shared" si="142"/>
        <v>5.7000000000000002E-3</v>
      </c>
      <c r="AD999">
        <f t="shared" si="138"/>
        <v>0</v>
      </c>
      <c r="AE999">
        <f t="shared" si="143"/>
        <v>18.989999999999998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0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3">
        <f t="shared" si="142"/>
        <v>5.7000000000000002E-3</v>
      </c>
      <c r="AD1000">
        <f t="shared" si="138"/>
        <v>0</v>
      </c>
      <c r="AE1000">
        <f t="shared" si="143"/>
        <v>18.989999999999998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3">
        <f t="shared" si="142"/>
        <v>5.7000000000000002E-3</v>
      </c>
      <c r="AD1001">
        <f t="shared" si="138"/>
        <v>0</v>
      </c>
      <c r="AE1001">
        <f t="shared" si="143"/>
        <v>18.989999999999998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6.5262249921034502E-6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6.5262249921034502E-6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3">
        <f t="shared" si="142"/>
        <v>5.7000000000000002E-3</v>
      </c>
      <c r="AD1002">
        <f t="shared" si="138"/>
        <v>0</v>
      </c>
      <c r="AE1002">
        <f t="shared" si="143"/>
        <v>18.989999999999998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2.09488246346261E-7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2.09488246346261E-7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3">
        <f t="shared" si="142"/>
        <v>5.7000000000000002E-3</v>
      </c>
      <c r="AD1003">
        <f t="shared" si="138"/>
        <v>0</v>
      </c>
      <c r="AE1003">
        <f t="shared" si="143"/>
        <v>18.989999999999998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1.5278166911153001E-15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1.5278166911153001E-15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3">
        <f t="shared" si="142"/>
        <v>5.7000000000000002E-3</v>
      </c>
      <c r="AD1004">
        <f t="shared" si="138"/>
        <v>0</v>
      </c>
      <c r="AE1004">
        <f t="shared" si="143"/>
        <v>18.989999999999998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3.99646077300815E-3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3.99646077300815E-3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3">
        <f t="shared" si="142"/>
        <v>5.7000000000000002E-3</v>
      </c>
      <c r="AD1005">
        <f t="shared" si="138"/>
        <v>0</v>
      </c>
      <c r="AE1005">
        <f t="shared" si="143"/>
        <v>18.989999999999998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9.2061568567975292E-6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9.2061568567975292E-6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3">
        <f t="shared" si="142"/>
        <v>5.7000000000000002E-3</v>
      </c>
      <c r="AD1006">
        <f t="shared" si="138"/>
        <v>0</v>
      </c>
      <c r="AE1006">
        <f t="shared" si="143"/>
        <v>18.989999999999998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5.5024637100605699E-2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5.5024637100605699E-2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3">
        <f t="shared" si="142"/>
        <v>5.7000000000000002E-3</v>
      </c>
      <c r="AD1007">
        <f t="shared" si="138"/>
        <v>0</v>
      </c>
      <c r="AE1007">
        <f t="shared" si="143"/>
        <v>18.989999999999998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3">
        <f t="shared" si="142"/>
        <v>5.7000000000000002E-3</v>
      </c>
      <c r="AD1008">
        <f t="shared" si="138"/>
        <v>0</v>
      </c>
      <c r="AE1008">
        <f t="shared" si="143"/>
        <v>18.989999999999998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3.6133696055357697E-2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3.6133696055357697E-2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3">
        <f t="shared" si="142"/>
        <v>5.7000000000000002E-3</v>
      </c>
      <c r="AD1009">
        <f t="shared" si="138"/>
        <v>0</v>
      </c>
      <c r="AE1009">
        <f t="shared" si="143"/>
        <v>18.989999999999998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1.05573922067657E-4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1.05573922067657E-4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3">
        <f t="shared" si="142"/>
        <v>5.7000000000000002E-3</v>
      </c>
      <c r="AD1010">
        <f t="shared" si="138"/>
        <v>0</v>
      </c>
      <c r="AE1010">
        <f t="shared" si="143"/>
        <v>18.989999999999998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6.2716473892073105E-2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6.2716473892073105E-2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3">
        <f t="shared" si="142"/>
        <v>5.7000000000000002E-3</v>
      </c>
      <c r="AD1011">
        <f t="shared" si="138"/>
        <v>0</v>
      </c>
      <c r="AE1011">
        <f t="shared" si="143"/>
        <v>18.989999999999998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7.0400453094403306E-2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7.0400453094403306E-2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3">
        <f t="shared" si="142"/>
        <v>5.7000000000000002E-3</v>
      </c>
      <c r="AD1012">
        <f t="shared" si="138"/>
        <v>0</v>
      </c>
      <c r="AE1012">
        <f t="shared" si="143"/>
        <v>18.989999999999998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1.24077015864691E-3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1.24077015864691E-3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3">
        <f t="shared" si="142"/>
        <v>5.7000000000000002E-3</v>
      </c>
      <c r="AD1013">
        <f t="shared" si="138"/>
        <v>0</v>
      </c>
      <c r="AE1013">
        <f t="shared" si="143"/>
        <v>18.989999999999998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3">
        <f t="shared" si="142"/>
        <v>5.7000000000000002E-3</v>
      </c>
      <c r="AD1014">
        <f t="shared" si="138"/>
        <v>0</v>
      </c>
      <c r="AE1014">
        <f t="shared" si="143"/>
        <v>18.989999999999998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4.23764300303975E-3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4.23764300303975E-3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3">
        <f t="shared" si="142"/>
        <v>5.7000000000000002E-3</v>
      </c>
      <c r="AD1015">
        <f t="shared" si="138"/>
        <v>0</v>
      </c>
      <c r="AE1015">
        <f t="shared" si="143"/>
        <v>18.989999999999998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2.0666317437027199E-2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2.0666317437027199E-2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3">
        <f t="shared" si="142"/>
        <v>5.7000000000000002E-3</v>
      </c>
      <c r="AD1016">
        <f t="shared" si="138"/>
        <v>0</v>
      </c>
      <c r="AE1016">
        <f t="shared" si="143"/>
        <v>18.989999999999998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4.0862747870471703E-39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4.0862747870471703E-39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3">
        <f t="shared" si="142"/>
        <v>5.7000000000000002E-3</v>
      </c>
      <c r="AD1017">
        <f t="shared" si="138"/>
        <v>0</v>
      </c>
      <c r="AE1017">
        <f t="shared" si="143"/>
        <v>18.989999999999998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9.7347696745220702E-2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9.7347696745220702E-2</v>
      </c>
      <c r="Y1018" s="2">
        <f t="shared" si="137"/>
        <v>0</v>
      </c>
      <c r="Z1018" s="2">
        <f>IF(Y1018&gt;$W$1,HLOOKUP(Y1018,B1018:$U$1609,ROW($B$1610)-ROW($A1018),FALSE),0)</f>
        <v>0</v>
      </c>
      <c r="AA1018" s="2">
        <f t="shared" si="135"/>
        <v>0</v>
      </c>
      <c r="AB1018" s="2">
        <f>VLOOKUP(A1018,segment2_SB_quantity!$A$2:$B$1922,2,FALSE)</f>
        <v>74</v>
      </c>
      <c r="AC1018" s="3">
        <f t="shared" si="142"/>
        <v>5.7000000000000002E-3</v>
      </c>
      <c r="AD1018">
        <f t="shared" si="138"/>
        <v>0</v>
      </c>
      <c r="AE1018">
        <f t="shared" si="143"/>
        <v>18.989999999999998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0.192127576993395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0.192127576993395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3">
        <f t="shared" si="142"/>
        <v>5.7000000000000002E-3</v>
      </c>
      <c r="AD1019">
        <f t="shared" si="138"/>
        <v>0</v>
      </c>
      <c r="AE1019">
        <f t="shared" si="143"/>
        <v>18.989999999999998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1.32878198118494E-2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1.32878198118494E-2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3">
        <f t="shared" si="142"/>
        <v>5.7000000000000002E-3</v>
      </c>
      <c r="AD1020">
        <f t="shared" si="138"/>
        <v>0</v>
      </c>
      <c r="AE1020">
        <f t="shared" si="143"/>
        <v>18.989999999999998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5.7886530842142798E-2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5.7886530842142798E-2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3">
        <f t="shared" si="142"/>
        <v>5.7000000000000002E-3</v>
      </c>
      <c r="AD1021">
        <f t="shared" si="138"/>
        <v>0</v>
      </c>
      <c r="AE1021">
        <f t="shared" si="143"/>
        <v>18.989999999999998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IF(Y1022&gt;$W$1,HLOOKUP(Y1022,B1022:$U$1609,ROW($B$1610)-ROW($A1022),FALSE),0)</f>
        <v>0</v>
      </c>
      <c r="AA1022" s="2">
        <f t="shared" si="135"/>
        <v>0</v>
      </c>
      <c r="AB1022" s="2">
        <f>VLOOKUP(A1022,segment2_SB_quantity!$A$2:$B$1922,2,FALSE)</f>
        <v>42</v>
      </c>
      <c r="AC1022" s="3">
        <f t="shared" si="142"/>
        <v>5.7000000000000002E-3</v>
      </c>
      <c r="AD1022">
        <f t="shared" si="138"/>
        <v>0</v>
      </c>
      <c r="AE1022">
        <f t="shared" si="143"/>
        <v>18.989999999999998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5.1954333865880699E-2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5.1954333865880699E-2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3">
        <f t="shared" si="142"/>
        <v>5.7000000000000002E-3</v>
      </c>
      <c r="AD1023">
        <f t="shared" si="138"/>
        <v>0</v>
      </c>
      <c r="AE1023">
        <f t="shared" si="143"/>
        <v>18.989999999999998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</v>
      </c>
      <c r="Y1024" s="2">
        <f t="shared" si="137"/>
        <v>0</v>
      </c>
      <c r="Z1024" s="2">
        <f>IF(Y1024&gt;$W$1,HLOOKUP(Y1024,B1024:$U$1609,ROW($B$1610)-ROW($A1024),FALSE),0)</f>
        <v>0</v>
      </c>
      <c r="AA1024" s="2">
        <f t="shared" si="135"/>
        <v>0</v>
      </c>
      <c r="AB1024" s="2">
        <f>VLOOKUP(A1024,segment2_SB_quantity!$A$2:$B$1922,2,FALSE)</f>
        <v>2</v>
      </c>
      <c r="AC1024" s="3">
        <f t="shared" si="142"/>
        <v>5.7000000000000002E-3</v>
      </c>
      <c r="AD1024">
        <f t="shared" si="138"/>
        <v>0</v>
      </c>
      <c r="AE1024">
        <f t="shared" si="143"/>
        <v>18.989999999999998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3">
        <f t="shared" si="142"/>
        <v>5.7000000000000002E-3</v>
      </c>
      <c r="AD1025">
        <f t="shared" si="138"/>
        <v>0</v>
      </c>
      <c r="AE1025">
        <f t="shared" si="143"/>
        <v>18.989999999999998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0.195906116360691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0.195906116360691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3">
        <f t="shared" si="142"/>
        <v>5.7000000000000002E-3</v>
      </c>
      <c r="AD1026">
        <f t="shared" si="138"/>
        <v>0</v>
      </c>
      <c r="AE1026">
        <f t="shared" si="143"/>
        <v>18.989999999999998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2.8255371859822699E-5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2.8255371859822699E-5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3">
        <f t="shared" si="142"/>
        <v>5.7000000000000002E-3</v>
      </c>
      <c r="AD1027">
        <f t="shared" ref="AD1027:AD1090" si="147">IF(AA1027&gt;0,AB1027*AC1027,0)</f>
        <v>0</v>
      </c>
      <c r="AE1027">
        <f t="shared" si="143"/>
        <v>18.989999999999998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0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3">
        <f t="shared" ref="AC1028:AC1091" si="151">AC1027</f>
        <v>5.7000000000000002E-3</v>
      </c>
      <c r="AD1028">
        <f t="shared" si="147"/>
        <v>0</v>
      </c>
      <c r="AE1028">
        <f t="shared" ref="AE1028:AE1091" si="152">AE1027</f>
        <v>18.989999999999998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4.7143952488116201E-4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4.7143952488116201E-4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3">
        <f t="shared" si="151"/>
        <v>5.7000000000000002E-3</v>
      </c>
      <c r="AD1029">
        <f t="shared" si="147"/>
        <v>0</v>
      </c>
      <c r="AE1029">
        <f t="shared" si="152"/>
        <v>18.989999999999998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0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3">
        <f t="shared" si="151"/>
        <v>5.7000000000000002E-3</v>
      </c>
      <c r="AD1030">
        <f t="shared" si="147"/>
        <v>0</v>
      </c>
      <c r="AE1030">
        <f t="shared" si="152"/>
        <v>18.989999999999998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0.23258165094472499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0.23258165094472499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3">
        <f t="shared" si="151"/>
        <v>5.7000000000000002E-3</v>
      </c>
      <c r="AD1031">
        <f t="shared" si="147"/>
        <v>0</v>
      </c>
      <c r="AE1031">
        <f t="shared" si="152"/>
        <v>18.989999999999998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1.66544970964917E-34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1.66544970964917E-34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3">
        <f t="shared" si="151"/>
        <v>5.7000000000000002E-3</v>
      </c>
      <c r="AD1032">
        <f t="shared" si="147"/>
        <v>0</v>
      </c>
      <c r="AE1032">
        <f t="shared" si="152"/>
        <v>18.989999999999998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3.4223349946524098E-4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3.4223349946524098E-4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3">
        <f t="shared" si="151"/>
        <v>5.7000000000000002E-3</v>
      </c>
      <c r="AD1033">
        <f t="shared" si="147"/>
        <v>0</v>
      </c>
      <c r="AE1033">
        <f t="shared" si="152"/>
        <v>18.989999999999998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4.34270853758519E-14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4.34270853758519E-14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3">
        <f t="shared" si="151"/>
        <v>5.7000000000000002E-3</v>
      </c>
      <c r="AD1034">
        <f t="shared" si="147"/>
        <v>0</v>
      </c>
      <c r="AE1034">
        <f t="shared" si="152"/>
        <v>18.989999999999998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3">
        <f t="shared" si="151"/>
        <v>5.7000000000000002E-3</v>
      </c>
      <c r="AD1035">
        <f t="shared" si="147"/>
        <v>0</v>
      </c>
      <c r="AE1035">
        <f t="shared" si="152"/>
        <v>18.989999999999998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1.12677996967593E-2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1.12677996967593E-2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3">
        <f t="shared" si="151"/>
        <v>5.7000000000000002E-3</v>
      </c>
      <c r="AD1036">
        <f t="shared" si="147"/>
        <v>0</v>
      </c>
      <c r="AE1036">
        <f t="shared" si="152"/>
        <v>18.989999999999998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1.8969172108636301E-3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1.8969172108636301E-3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3">
        <f t="shared" si="151"/>
        <v>5.7000000000000002E-3</v>
      </c>
      <c r="AD1037">
        <f t="shared" si="147"/>
        <v>0</v>
      </c>
      <c r="AE1037">
        <f t="shared" si="152"/>
        <v>18.989999999999998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1.63590940424968E-14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1.63590940424968E-14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3">
        <f t="shared" si="151"/>
        <v>5.7000000000000002E-3</v>
      </c>
      <c r="AD1038">
        <f t="shared" si="147"/>
        <v>0</v>
      </c>
      <c r="AE1038">
        <f t="shared" si="152"/>
        <v>18.989999999999998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6.1693613814442702E-2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6.1693613814442702E-2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3">
        <f t="shared" si="151"/>
        <v>5.7000000000000002E-3</v>
      </c>
      <c r="AD1039">
        <f t="shared" si="147"/>
        <v>0</v>
      </c>
      <c r="AE1039">
        <f t="shared" si="152"/>
        <v>18.989999999999998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2.35353304237254E-14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2.35353304237254E-14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3">
        <f t="shared" si="151"/>
        <v>5.7000000000000002E-3</v>
      </c>
      <c r="AD1040">
        <f t="shared" si="147"/>
        <v>0</v>
      </c>
      <c r="AE1040">
        <f t="shared" si="152"/>
        <v>18.989999999999998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1.24403786895981E-11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1.24403786895981E-11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3">
        <f t="shared" si="151"/>
        <v>5.7000000000000002E-3</v>
      </c>
      <c r="AD1041">
        <f t="shared" si="147"/>
        <v>0</v>
      </c>
      <c r="AE1041">
        <f t="shared" si="152"/>
        <v>18.989999999999998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1.6553368777135501E-10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1.6553368777135501E-10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3">
        <f t="shared" si="151"/>
        <v>5.7000000000000002E-3</v>
      </c>
      <c r="AD1042">
        <f t="shared" si="147"/>
        <v>0</v>
      </c>
      <c r="AE1042">
        <f t="shared" si="152"/>
        <v>18.989999999999998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1.2731248646951199E-7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1.2731248646951199E-7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3">
        <f t="shared" si="151"/>
        <v>5.7000000000000002E-3</v>
      </c>
      <c r="AD1043">
        <f t="shared" si="147"/>
        <v>0</v>
      </c>
      <c r="AE1043">
        <f t="shared" si="152"/>
        <v>18.989999999999998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1.4241722243047699E-4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1.4241722243047699E-4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3">
        <f t="shared" si="151"/>
        <v>5.7000000000000002E-3</v>
      </c>
      <c r="AD1044">
        <f t="shared" si="147"/>
        <v>0</v>
      </c>
      <c r="AE1044">
        <f t="shared" si="152"/>
        <v>18.989999999999998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9.2736424978093001E-5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9.2736424978093001E-5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3">
        <f t="shared" si="151"/>
        <v>5.7000000000000002E-3</v>
      </c>
      <c r="AD1045">
        <f t="shared" si="147"/>
        <v>0</v>
      </c>
      <c r="AE1045">
        <f t="shared" si="152"/>
        <v>18.989999999999998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3.9783002238484898E-3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3.9783002238484898E-3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3">
        <f t="shared" si="151"/>
        <v>5.7000000000000002E-3</v>
      </c>
      <c r="AD1046">
        <f t="shared" si="147"/>
        <v>0</v>
      </c>
      <c r="AE1046">
        <f t="shared" si="152"/>
        <v>18.989999999999998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0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3">
        <f t="shared" si="151"/>
        <v>5.7000000000000002E-3</v>
      </c>
      <c r="AD1047">
        <f t="shared" si="147"/>
        <v>0</v>
      </c>
      <c r="AE1047">
        <f t="shared" si="152"/>
        <v>18.989999999999998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1.1651685283475301E-3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1.1651685283475301E-3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3">
        <f t="shared" si="151"/>
        <v>5.7000000000000002E-3</v>
      </c>
      <c r="AD1048">
        <f t="shared" si="147"/>
        <v>0</v>
      </c>
      <c r="AE1048">
        <f t="shared" si="152"/>
        <v>18.989999999999998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1.35825612416276E-2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1.35825612416276E-2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3">
        <f t="shared" si="151"/>
        <v>5.7000000000000002E-3</v>
      </c>
      <c r="AD1049">
        <f t="shared" si="147"/>
        <v>0</v>
      </c>
      <c r="AE1049">
        <f t="shared" si="152"/>
        <v>18.989999999999998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6.2613186629731296E-3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6.2613186629731296E-3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3">
        <f t="shared" si="151"/>
        <v>5.7000000000000002E-3</v>
      </c>
      <c r="AD1050">
        <f t="shared" si="147"/>
        <v>0</v>
      </c>
      <c r="AE1050">
        <f t="shared" si="152"/>
        <v>18.989999999999998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3.4870493256747001E-2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3.4870493256747001E-2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3">
        <f t="shared" si="151"/>
        <v>5.7000000000000002E-3</v>
      </c>
      <c r="AD1051">
        <f t="shared" si="147"/>
        <v>0</v>
      </c>
      <c r="AE1051">
        <f t="shared" si="152"/>
        <v>18.989999999999998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3">
        <f t="shared" si="151"/>
        <v>5.7000000000000002E-3</v>
      </c>
      <c r="AD1052">
        <f t="shared" si="147"/>
        <v>0</v>
      </c>
      <c r="AE1052">
        <f t="shared" si="152"/>
        <v>18.989999999999998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1.6364818188940401E-5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1.6364818188940401E-5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3">
        <f t="shared" si="151"/>
        <v>5.7000000000000002E-3</v>
      </c>
      <c r="AD1053">
        <f t="shared" si="147"/>
        <v>0</v>
      </c>
      <c r="AE1053">
        <f t="shared" si="152"/>
        <v>18.989999999999998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3">
        <f t="shared" si="151"/>
        <v>5.7000000000000002E-3</v>
      </c>
      <c r="AD1054">
        <f t="shared" si="147"/>
        <v>0</v>
      </c>
      <c r="AE1054">
        <f t="shared" si="152"/>
        <v>18.989999999999998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0.20979096492219501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0.20979096492219501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3">
        <f t="shared" si="151"/>
        <v>5.7000000000000002E-3</v>
      </c>
      <c r="AD1055">
        <f t="shared" si="147"/>
        <v>0</v>
      </c>
      <c r="AE1055">
        <f t="shared" si="152"/>
        <v>18.989999999999998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1.0736207307481101E-52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1.0736207307481101E-52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3">
        <f t="shared" si="151"/>
        <v>5.7000000000000002E-3</v>
      </c>
      <c r="AD1056">
        <f t="shared" si="147"/>
        <v>0</v>
      </c>
      <c r="AE1056">
        <f t="shared" si="152"/>
        <v>18.989999999999998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1.49276196538039E-2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1.49276196538039E-2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3">
        <f t="shared" si="151"/>
        <v>5.7000000000000002E-3</v>
      </c>
      <c r="AD1057">
        <f t="shared" si="147"/>
        <v>0</v>
      </c>
      <c r="AE1057">
        <f t="shared" si="152"/>
        <v>18.989999999999998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1.3270664715783899E-9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1.3270664715783899E-9</v>
      </c>
      <c r="Y1058" s="2">
        <f t="shared" si="146"/>
        <v>0</v>
      </c>
      <c r="Z1058" s="2">
        <f>IF(Y1058&gt;$W$1,HLOOKUP(Y1058,B1058:$U$1609,ROW($B$1610)-ROW($A1058),FALSE),0)</f>
        <v>0</v>
      </c>
      <c r="AA1058" s="2">
        <f t="shared" si="144"/>
        <v>0</v>
      </c>
      <c r="AB1058" s="2">
        <f>VLOOKUP(A1058,segment2_SB_quantity!$A$2:$B$1922,2,FALSE)</f>
        <v>108</v>
      </c>
      <c r="AC1058" s="3">
        <f t="shared" si="151"/>
        <v>5.7000000000000002E-3</v>
      </c>
      <c r="AD1058">
        <f t="shared" si="147"/>
        <v>0</v>
      </c>
      <c r="AE1058">
        <f t="shared" si="152"/>
        <v>18.989999999999998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67619756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0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3">
        <f t="shared" si="151"/>
        <v>5.7000000000000002E-3</v>
      </c>
      <c r="AD1059">
        <f t="shared" si="147"/>
        <v>0</v>
      </c>
      <c r="AE1059">
        <f t="shared" si="152"/>
        <v>18.989999999999998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9.5147439685113799E-2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9.5147439685113799E-2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3">
        <f t="shared" si="151"/>
        <v>5.7000000000000002E-3</v>
      </c>
      <c r="AD1060">
        <f t="shared" si="147"/>
        <v>0</v>
      </c>
      <c r="AE1060">
        <f t="shared" si="152"/>
        <v>18.989999999999998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0.264449783628047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0.264449783628047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3">
        <f t="shared" si="151"/>
        <v>5.7000000000000002E-3</v>
      </c>
      <c r="AD1061">
        <f t="shared" si="147"/>
        <v>0</v>
      </c>
      <c r="AE1061">
        <f t="shared" si="152"/>
        <v>18.989999999999998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4.80345675505076E-4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4.80345675505076E-4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3">
        <f t="shared" si="151"/>
        <v>5.7000000000000002E-3</v>
      </c>
      <c r="AD1062">
        <f t="shared" si="147"/>
        <v>0</v>
      </c>
      <c r="AE1062">
        <f t="shared" si="152"/>
        <v>18.989999999999998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2.67871665225279E-11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2.67871665225279E-11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3">
        <f t="shared" si="151"/>
        <v>5.7000000000000002E-3</v>
      </c>
      <c r="AD1063">
        <f t="shared" si="147"/>
        <v>0</v>
      </c>
      <c r="AE1063">
        <f t="shared" si="152"/>
        <v>18.989999999999998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4.1928113364181498E-7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4.1928113364181498E-7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3">
        <f t="shared" si="151"/>
        <v>5.7000000000000002E-3</v>
      </c>
      <c r="AD1064">
        <f t="shared" si="147"/>
        <v>0</v>
      </c>
      <c r="AE1064">
        <f t="shared" si="152"/>
        <v>18.989999999999998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2.6103335346628901E-2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2.6103335346628901E-2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3">
        <f t="shared" si="151"/>
        <v>5.7000000000000002E-3</v>
      </c>
      <c r="AD1065">
        <f t="shared" si="147"/>
        <v>0</v>
      </c>
      <c r="AE1065">
        <f t="shared" si="152"/>
        <v>18.989999999999998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1.4286499609201401E-2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1.4286499609201401E-2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3">
        <f t="shared" si="151"/>
        <v>5.7000000000000002E-3</v>
      </c>
      <c r="AD1066">
        <f t="shared" si="147"/>
        <v>0</v>
      </c>
      <c r="AE1066">
        <f t="shared" si="152"/>
        <v>18.989999999999998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7.1779197346038398E-6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7.1779197346038398E-6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3">
        <f t="shared" si="151"/>
        <v>5.7000000000000002E-3</v>
      </c>
      <c r="AD1067">
        <f t="shared" si="147"/>
        <v>0</v>
      </c>
      <c r="AE1067">
        <f t="shared" si="152"/>
        <v>18.989999999999998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4.4048965881870403E-30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4.4048965881870403E-30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3">
        <f t="shared" si="151"/>
        <v>5.7000000000000002E-3</v>
      </c>
      <c r="AD1068">
        <f t="shared" si="147"/>
        <v>0</v>
      </c>
      <c r="AE1068">
        <f t="shared" si="152"/>
        <v>18.989999999999998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8.3892299649166294E-2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8.3892299649166294E-2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3">
        <f t="shared" si="151"/>
        <v>5.7000000000000002E-3</v>
      </c>
      <c r="AD1069">
        <f t="shared" si="147"/>
        <v>0</v>
      </c>
      <c r="AE1069">
        <f t="shared" si="152"/>
        <v>18.989999999999998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0.53117854911721996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0.53117854911721996</v>
      </c>
      <c r="Y1070" s="2">
        <f t="shared" si="146"/>
        <v>0.53117854911721996</v>
      </c>
      <c r="Z1070" s="2" t="str">
        <f>IF(Y1070&gt;$W$1,HLOOKUP(Y1070,B1070:$U$1609,ROW($B$1610)-ROW($A1070),FALSE),0)</f>
        <v>P_OL9</v>
      </c>
      <c r="AA1070" s="2">
        <f t="shared" si="144"/>
        <v>0.42499999999999993</v>
      </c>
      <c r="AB1070" s="2">
        <f>VLOOKUP(A1070,segment2_SB_quantity!$A$2:$B$1922,2,FALSE)</f>
        <v>15</v>
      </c>
      <c r="AC1070" s="3">
        <f t="shared" si="151"/>
        <v>5.7000000000000002E-3</v>
      </c>
      <c r="AD1070">
        <f t="shared" si="147"/>
        <v>8.5500000000000007E-2</v>
      </c>
      <c r="AE1070">
        <f t="shared" si="152"/>
        <v>18.989999999999998</v>
      </c>
      <c r="AF1070" s="2">
        <f t="shared" si="148"/>
        <v>1.623645</v>
      </c>
      <c r="AG1070" s="2">
        <f t="shared" si="149"/>
        <v>0.69004912499999993</v>
      </c>
      <c r="AH1070" s="1">
        <f t="shared" si="150"/>
        <v>2.3529411764705883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5.4070976524584497E-3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5.4070976524584497E-3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3">
        <f t="shared" si="151"/>
        <v>5.7000000000000002E-3</v>
      </c>
      <c r="AD1071">
        <f t="shared" si="147"/>
        <v>0</v>
      </c>
      <c r="AE1071">
        <f t="shared" si="152"/>
        <v>18.989999999999998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2.31001480046952E-2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2.31001480046952E-2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3">
        <f t="shared" si="151"/>
        <v>5.7000000000000002E-3</v>
      </c>
      <c r="AD1072">
        <f t="shared" si="147"/>
        <v>0</v>
      </c>
      <c r="AE1072">
        <f t="shared" si="152"/>
        <v>18.989999999999998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0.27929499023242799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0.27929499023242799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3">
        <f t="shared" si="151"/>
        <v>5.7000000000000002E-3</v>
      </c>
      <c r="AD1073">
        <f t="shared" si="147"/>
        <v>0</v>
      </c>
      <c r="AE1073">
        <f t="shared" si="152"/>
        <v>18.989999999999998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3">
        <f t="shared" si="151"/>
        <v>5.7000000000000002E-3</v>
      </c>
      <c r="AD1074">
        <f t="shared" si="147"/>
        <v>0</v>
      </c>
      <c r="AE1074">
        <f t="shared" si="152"/>
        <v>18.989999999999998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3.1948057813328101E-2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3.1948057813328101E-2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3">
        <f t="shared" si="151"/>
        <v>5.7000000000000002E-3</v>
      </c>
      <c r="AD1075">
        <f t="shared" si="147"/>
        <v>0</v>
      </c>
      <c r="AE1075">
        <f t="shared" si="152"/>
        <v>18.989999999999998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4.8131991066370703E-6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4.8131991066370703E-6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3">
        <f t="shared" si="151"/>
        <v>5.7000000000000002E-3</v>
      </c>
      <c r="AD1076">
        <f t="shared" si="147"/>
        <v>0</v>
      </c>
      <c r="AE1076">
        <f t="shared" si="152"/>
        <v>18.989999999999998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1.1506032838725E-6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1.1506032838725E-6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3">
        <f t="shared" si="151"/>
        <v>5.7000000000000002E-3</v>
      </c>
      <c r="AD1077">
        <f t="shared" si="147"/>
        <v>0</v>
      </c>
      <c r="AE1077">
        <f t="shared" si="152"/>
        <v>18.989999999999998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3">
        <f t="shared" si="151"/>
        <v>5.7000000000000002E-3</v>
      </c>
      <c r="AD1078">
        <f t="shared" si="147"/>
        <v>0</v>
      </c>
      <c r="AE1078">
        <f t="shared" si="152"/>
        <v>18.989999999999998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9.3700982627354795E-2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9.3700982627354795E-2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3">
        <f t="shared" si="151"/>
        <v>5.7000000000000002E-3</v>
      </c>
      <c r="AD1079">
        <f t="shared" si="147"/>
        <v>0</v>
      </c>
      <c r="AE1079">
        <f t="shared" si="152"/>
        <v>18.989999999999998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8.2352500047408503E-2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8.2352500047408503E-2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3">
        <f t="shared" si="151"/>
        <v>5.7000000000000002E-3</v>
      </c>
      <c r="AD1080">
        <f t="shared" si="147"/>
        <v>0</v>
      </c>
      <c r="AE1080">
        <f t="shared" si="152"/>
        <v>18.989999999999998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4.5848700446633498E-3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4.5848700446633498E-3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3">
        <f t="shared" si="151"/>
        <v>5.7000000000000002E-3</v>
      </c>
      <c r="AD1081">
        <f t="shared" si="147"/>
        <v>0</v>
      </c>
      <c r="AE1081">
        <f t="shared" si="152"/>
        <v>18.989999999999998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3">
        <f t="shared" si="151"/>
        <v>5.7000000000000002E-3</v>
      </c>
      <c r="AD1082">
        <f t="shared" si="147"/>
        <v>0</v>
      </c>
      <c r="AE1082">
        <f t="shared" si="152"/>
        <v>18.989999999999998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3.5121911457856099E-8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3.5121911457856099E-8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3">
        <f t="shared" si="151"/>
        <v>5.7000000000000002E-3</v>
      </c>
      <c r="AD1083">
        <f t="shared" si="147"/>
        <v>0</v>
      </c>
      <c r="AE1083">
        <f t="shared" si="152"/>
        <v>18.989999999999998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9.5403217004696894E-6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9.5403217004696894E-6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3">
        <f t="shared" si="151"/>
        <v>5.7000000000000002E-3</v>
      </c>
      <c r="AD1084">
        <f t="shared" si="147"/>
        <v>0</v>
      </c>
      <c r="AE1084">
        <f t="shared" si="152"/>
        <v>18.989999999999998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0.15280057722314799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0.15280057722314799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3">
        <f t="shared" si="151"/>
        <v>5.7000000000000002E-3</v>
      </c>
      <c r="AD1085">
        <f t="shared" si="147"/>
        <v>0</v>
      </c>
      <c r="AE1085">
        <f t="shared" si="152"/>
        <v>18.989999999999998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2.6420565595206801E-24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2.6420565595206801E-24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3">
        <f t="shared" si="151"/>
        <v>5.7000000000000002E-3</v>
      </c>
      <c r="AD1086">
        <f t="shared" si="147"/>
        <v>0</v>
      </c>
      <c r="AE1086">
        <f t="shared" si="152"/>
        <v>18.989999999999998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0.188299573085836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0.188299573085836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3">
        <f t="shared" si="151"/>
        <v>5.7000000000000002E-3</v>
      </c>
      <c r="AD1087">
        <f t="shared" si="147"/>
        <v>0</v>
      </c>
      <c r="AE1087">
        <f t="shared" si="152"/>
        <v>18.989999999999998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3.26857605221265E-3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3.26857605221265E-3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3">
        <f t="shared" si="151"/>
        <v>5.7000000000000002E-3</v>
      </c>
      <c r="AD1088">
        <f t="shared" si="147"/>
        <v>0</v>
      </c>
      <c r="AE1088">
        <f t="shared" si="152"/>
        <v>18.989999999999998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0.674345948638433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0.674345948638433</v>
      </c>
      <c r="Y1089" s="2">
        <f t="shared" si="146"/>
        <v>0.674345948638433</v>
      </c>
      <c r="Z1089" s="2" t="str">
        <f>IF(Y1089&gt;$W$1,HLOOKUP(Y1089,B1089:$U$1609,ROW($B$1610)-ROW($A1089),FALSE),0)</f>
        <v>P_OL7</v>
      </c>
      <c r="AA1089" s="2">
        <f t="shared" si="144"/>
        <v>0.32499999999999996</v>
      </c>
      <c r="AB1089" s="2">
        <f>VLOOKUP(A1089,segment2_SB_quantity!$A$2:$B$1922,2,FALSE)</f>
        <v>102</v>
      </c>
      <c r="AC1089" s="3">
        <f t="shared" si="151"/>
        <v>5.7000000000000002E-3</v>
      </c>
      <c r="AD1089">
        <f t="shared" si="147"/>
        <v>0.58140000000000003</v>
      </c>
      <c r="AE1089">
        <f t="shared" si="152"/>
        <v>18.989999999999998</v>
      </c>
      <c r="AF1089" s="2">
        <f t="shared" si="148"/>
        <v>11.040785999999999</v>
      </c>
      <c r="AG1089" s="2">
        <f t="shared" si="149"/>
        <v>3.5882554499999992</v>
      </c>
      <c r="AH1089" s="1">
        <f t="shared" si="150"/>
        <v>3.0769230769230771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2.0894701622015701E-2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2.0894701622015701E-2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3">
        <f t="shared" si="151"/>
        <v>5.7000000000000002E-3</v>
      </c>
      <c r="AD1090">
        <f t="shared" si="147"/>
        <v>0</v>
      </c>
      <c r="AE1090">
        <f t="shared" si="152"/>
        <v>18.989999999999998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4.7369512950501902E-2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4.7369512950501902E-2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3">
        <f t="shared" si="151"/>
        <v>5.7000000000000002E-3</v>
      </c>
      <c r="AD1091">
        <f t="shared" ref="AD1091:AD1154" si="156">IF(AA1091&gt;0,AB1091*AC1091,0)</f>
        <v>0</v>
      </c>
      <c r="AE1091">
        <f t="shared" si="152"/>
        <v>18.989999999999998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9.8209582397602007E-3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9.8209582397602007E-3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3">
        <f t="shared" ref="AC1092:AC1155" si="160">AC1091</f>
        <v>5.7000000000000002E-3</v>
      </c>
      <c r="AD1092">
        <f t="shared" si="156"/>
        <v>0</v>
      </c>
      <c r="AE1092">
        <f t="shared" ref="AE1092:AE1155" si="161">AE1091</f>
        <v>18.989999999999998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5.3814220227044901E-7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5.3814220227044901E-7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3">
        <f t="shared" si="160"/>
        <v>5.7000000000000002E-3</v>
      </c>
      <c r="AD1093">
        <f t="shared" si="156"/>
        <v>0</v>
      </c>
      <c r="AE1093">
        <f t="shared" si="161"/>
        <v>18.989999999999998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7.4981195167367698E-3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7.4981195167367698E-3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3">
        <f t="shared" si="160"/>
        <v>5.7000000000000002E-3</v>
      </c>
      <c r="AD1094">
        <f t="shared" si="156"/>
        <v>0</v>
      </c>
      <c r="AE1094">
        <f t="shared" si="161"/>
        <v>18.989999999999998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0.16832861101917501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0.16832861101917501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3">
        <f t="shared" si="160"/>
        <v>5.7000000000000002E-3</v>
      </c>
      <c r="AD1095">
        <f t="shared" si="156"/>
        <v>0</v>
      </c>
      <c r="AE1095">
        <f t="shared" si="161"/>
        <v>18.989999999999998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8.0221806051242295E-7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8.0221806051242295E-7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3">
        <f t="shared" si="160"/>
        <v>5.7000000000000002E-3</v>
      </c>
      <c r="AD1096">
        <f t="shared" si="156"/>
        <v>0</v>
      </c>
      <c r="AE1096">
        <f t="shared" si="161"/>
        <v>18.989999999999998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1.47106282359402E-2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1.47106282359402E-2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3">
        <f t="shared" si="160"/>
        <v>5.7000000000000002E-3</v>
      </c>
      <c r="AD1097">
        <f t="shared" si="156"/>
        <v>0</v>
      </c>
      <c r="AE1097">
        <f t="shared" si="161"/>
        <v>18.989999999999998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0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3">
        <f t="shared" si="160"/>
        <v>5.7000000000000002E-3</v>
      </c>
      <c r="AD1098">
        <f t="shared" si="156"/>
        <v>0</v>
      </c>
      <c r="AE1098">
        <f t="shared" si="161"/>
        <v>18.989999999999998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0.14253678001289199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0.14253678001289199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3">
        <f t="shared" si="160"/>
        <v>5.7000000000000002E-3</v>
      </c>
      <c r="AD1099">
        <f t="shared" si="156"/>
        <v>0</v>
      </c>
      <c r="AE1099">
        <f t="shared" si="161"/>
        <v>18.989999999999998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0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3">
        <f t="shared" si="160"/>
        <v>5.7000000000000002E-3</v>
      </c>
      <c r="AD1100">
        <f t="shared" si="156"/>
        <v>0</v>
      </c>
      <c r="AE1100">
        <f t="shared" si="161"/>
        <v>18.989999999999998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1.5832226959545801E-4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1.5832226959545801E-4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3">
        <f t="shared" si="160"/>
        <v>5.7000000000000002E-3</v>
      </c>
      <c r="AD1101">
        <f t="shared" si="156"/>
        <v>0</v>
      </c>
      <c r="AE1101">
        <f t="shared" si="161"/>
        <v>18.989999999999998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3">
        <f t="shared" si="160"/>
        <v>5.7000000000000002E-3</v>
      </c>
      <c r="AD1102">
        <f t="shared" si="156"/>
        <v>0</v>
      </c>
      <c r="AE1102">
        <f t="shared" si="161"/>
        <v>18.989999999999998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8.0725371303111804E-2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8.0725371303111804E-2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3">
        <f t="shared" si="160"/>
        <v>5.7000000000000002E-3</v>
      </c>
      <c r="AD1103">
        <f t="shared" si="156"/>
        <v>0</v>
      </c>
      <c r="AE1103">
        <f t="shared" si="161"/>
        <v>18.989999999999998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3">
        <f t="shared" si="160"/>
        <v>5.7000000000000002E-3</v>
      </c>
      <c r="AD1104">
        <f t="shared" si="156"/>
        <v>0</v>
      </c>
      <c r="AE1104">
        <f t="shared" si="161"/>
        <v>18.989999999999998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6.5423549485580698E-2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6.5423549485580698E-2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3">
        <f t="shared" si="160"/>
        <v>5.7000000000000002E-3</v>
      </c>
      <c r="AD1105">
        <f t="shared" si="156"/>
        <v>0</v>
      </c>
      <c r="AE1105">
        <f t="shared" si="161"/>
        <v>18.989999999999998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1.746036398261E-2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1.746036398261E-2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3">
        <f t="shared" si="160"/>
        <v>5.7000000000000002E-3</v>
      </c>
      <c r="AD1106">
        <f t="shared" si="156"/>
        <v>0</v>
      </c>
      <c r="AE1106">
        <f t="shared" si="161"/>
        <v>18.989999999999998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3.8811878137711499E-4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3.8811878137711499E-4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3">
        <f t="shared" si="160"/>
        <v>5.7000000000000002E-3</v>
      </c>
      <c r="AD1107">
        <f t="shared" si="156"/>
        <v>0</v>
      </c>
      <c r="AE1107">
        <f t="shared" si="161"/>
        <v>18.989999999999998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1.6978830487215401E-4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1.6978830487215401E-4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3">
        <f t="shared" si="160"/>
        <v>5.7000000000000002E-3</v>
      </c>
      <c r="AD1108">
        <f t="shared" si="156"/>
        <v>0</v>
      </c>
      <c r="AE1108">
        <f t="shared" si="161"/>
        <v>18.989999999999998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2.1032645995813001E-3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2.1032645995813001E-3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3">
        <f t="shared" si="160"/>
        <v>5.7000000000000002E-3</v>
      </c>
      <c r="AD1109">
        <f t="shared" si="156"/>
        <v>0</v>
      </c>
      <c r="AE1109">
        <f t="shared" si="161"/>
        <v>18.989999999999998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3">
        <f t="shared" si="160"/>
        <v>5.7000000000000002E-3</v>
      </c>
      <c r="AD1110">
        <f t="shared" si="156"/>
        <v>0</v>
      </c>
      <c r="AE1110">
        <f t="shared" si="161"/>
        <v>18.989999999999998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1.8218319283845898E-2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1.8218319283845898E-2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3">
        <f t="shared" si="160"/>
        <v>5.7000000000000002E-3</v>
      </c>
      <c r="AD1111">
        <f t="shared" si="156"/>
        <v>0</v>
      </c>
      <c r="AE1111">
        <f t="shared" si="161"/>
        <v>18.989999999999998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0.73897169180223798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0.73897169180223798</v>
      </c>
      <c r="Y1112" s="2">
        <f t="shared" si="155"/>
        <v>0.73897169180223798</v>
      </c>
      <c r="Z1112" s="2" t="str">
        <f>IF(Y1112&gt;$W$1,HLOOKUP(Y1112,B1112:$U$1609,ROW($B$1610)-ROW($A1112),FALSE),0)</f>
        <v>P_OL6</v>
      </c>
      <c r="AA1112" s="2">
        <f t="shared" si="153"/>
        <v>0.27499999999999997</v>
      </c>
      <c r="AB1112" s="2">
        <f>VLOOKUP(A1112,segment2_SB_quantity!$A$2:$B$1922,2,FALSE)</f>
        <v>33</v>
      </c>
      <c r="AC1112" s="3">
        <f t="shared" si="160"/>
        <v>5.7000000000000002E-3</v>
      </c>
      <c r="AD1112">
        <f t="shared" si="156"/>
        <v>0.18810000000000002</v>
      </c>
      <c r="AE1112">
        <f t="shared" si="161"/>
        <v>18.989999999999998</v>
      </c>
      <c r="AF1112" s="2">
        <f t="shared" si="157"/>
        <v>3.5720190000000001</v>
      </c>
      <c r="AG1112" s="2">
        <f t="shared" si="158"/>
        <v>0.98230522499999984</v>
      </c>
      <c r="AH1112" s="1">
        <f t="shared" si="159"/>
        <v>3.6363636363636371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0.13284866281758201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0.13284866281758201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3">
        <f t="shared" si="160"/>
        <v>5.7000000000000002E-3</v>
      </c>
      <c r="AD1113">
        <f t="shared" si="156"/>
        <v>0</v>
      </c>
      <c r="AE1113">
        <f t="shared" si="161"/>
        <v>18.989999999999998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1.5497210189301199E-10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1.5497210189301199E-10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3">
        <f t="shared" si="160"/>
        <v>5.7000000000000002E-3</v>
      </c>
      <c r="AD1114">
        <f t="shared" si="156"/>
        <v>0</v>
      </c>
      <c r="AE1114">
        <f t="shared" si="161"/>
        <v>18.989999999999998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2.0838740006146402E-3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2.0838740006146402E-3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3">
        <f t="shared" si="160"/>
        <v>5.7000000000000002E-3</v>
      </c>
      <c r="AD1115">
        <f t="shared" si="156"/>
        <v>0</v>
      </c>
      <c r="AE1115">
        <f t="shared" si="161"/>
        <v>18.989999999999998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0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3">
        <f t="shared" si="160"/>
        <v>5.7000000000000002E-3</v>
      </c>
      <c r="AD1116">
        <f t="shared" si="156"/>
        <v>0</v>
      </c>
      <c r="AE1116">
        <f t="shared" si="161"/>
        <v>18.989999999999998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9.0362782169065698E-4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9.0362782169065698E-4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3">
        <f t="shared" si="160"/>
        <v>5.7000000000000002E-3</v>
      </c>
      <c r="AD1117">
        <f t="shared" si="156"/>
        <v>0</v>
      </c>
      <c r="AE1117">
        <f t="shared" si="161"/>
        <v>18.989999999999998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0.48384926919574101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0.48384926919574101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3">
        <f t="shared" si="160"/>
        <v>5.7000000000000002E-3</v>
      </c>
      <c r="AD1118">
        <f t="shared" si="156"/>
        <v>0</v>
      </c>
      <c r="AE1118">
        <f t="shared" si="161"/>
        <v>18.989999999999998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0.128283391391737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0.128283391391737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3">
        <f t="shared" si="160"/>
        <v>5.7000000000000002E-3</v>
      </c>
      <c r="AD1119">
        <f t="shared" si="156"/>
        <v>0</v>
      </c>
      <c r="AE1119">
        <f t="shared" si="161"/>
        <v>18.989999999999998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2.2365623810720399E-3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2.2365623810720399E-3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3">
        <f t="shared" si="160"/>
        <v>5.7000000000000002E-3</v>
      </c>
      <c r="AD1120">
        <f t="shared" si="156"/>
        <v>0</v>
      </c>
      <c r="AE1120">
        <f t="shared" si="161"/>
        <v>18.989999999999998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7.3031405152050601E-18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7.3031405152050601E-18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3">
        <f t="shared" si="160"/>
        <v>5.7000000000000002E-3</v>
      </c>
      <c r="AD1121">
        <f t="shared" si="156"/>
        <v>0</v>
      </c>
      <c r="AE1121">
        <f t="shared" si="161"/>
        <v>18.989999999999998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7.2822600125571906E-5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7.2822600125571906E-5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3">
        <f t="shared" si="160"/>
        <v>5.7000000000000002E-3</v>
      </c>
      <c r="AD1122">
        <f t="shared" si="156"/>
        <v>0</v>
      </c>
      <c r="AE1122">
        <f t="shared" si="161"/>
        <v>18.989999999999998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2.4120509827616501E-3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2.4120509827616501E-3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3">
        <f t="shared" si="160"/>
        <v>5.7000000000000002E-3</v>
      </c>
      <c r="AD1123">
        <f t="shared" si="156"/>
        <v>0</v>
      </c>
      <c r="AE1123">
        <f t="shared" si="161"/>
        <v>18.989999999999998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0.25021661148740798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0.25021661148740798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3">
        <f t="shared" si="160"/>
        <v>5.7000000000000002E-3</v>
      </c>
      <c r="AD1124">
        <f t="shared" si="156"/>
        <v>0</v>
      </c>
      <c r="AE1124">
        <f t="shared" si="161"/>
        <v>18.989999999999998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1.4326119085422201E-83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1.4326119085422201E-83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3">
        <f t="shared" si="160"/>
        <v>5.7000000000000002E-3</v>
      </c>
      <c r="AD1125">
        <f t="shared" si="156"/>
        <v>0</v>
      </c>
      <c r="AE1125">
        <f t="shared" si="161"/>
        <v>18.989999999999998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0.13104793582006799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0.13104793582006799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3">
        <f t="shared" si="160"/>
        <v>5.7000000000000002E-3</v>
      </c>
      <c r="AD1126">
        <f t="shared" si="156"/>
        <v>0</v>
      </c>
      <c r="AE1126">
        <f t="shared" si="161"/>
        <v>18.989999999999998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3">
        <f t="shared" si="160"/>
        <v>5.7000000000000002E-3</v>
      </c>
      <c r="AD1127">
        <f t="shared" si="156"/>
        <v>0</v>
      </c>
      <c r="AE1127">
        <f t="shared" si="161"/>
        <v>18.989999999999998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3.5286286159310502E-2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3.5286286159310502E-2</v>
      </c>
      <c r="Y1128" s="2">
        <f t="shared" si="155"/>
        <v>0</v>
      </c>
      <c r="Z1128" s="2">
        <f>IF(Y1128&gt;$W$1,HLOOKUP(Y1128,B1128:$U$1609,ROW($B$1610)-ROW($A1128),FALSE),0)</f>
        <v>0</v>
      </c>
      <c r="AA1128" s="2">
        <f t="shared" si="153"/>
        <v>0</v>
      </c>
      <c r="AB1128" s="2">
        <f>VLOOKUP(A1128,segment2_SB_quantity!$A$2:$B$1922,2,FALSE)</f>
        <v>6</v>
      </c>
      <c r="AC1128" s="3">
        <f t="shared" si="160"/>
        <v>5.7000000000000002E-3</v>
      </c>
      <c r="AD1128">
        <f t="shared" si="156"/>
        <v>0</v>
      </c>
      <c r="AE1128">
        <f t="shared" si="161"/>
        <v>18.989999999999998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0.44974790680656501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0.44974790680656501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3">
        <f t="shared" si="160"/>
        <v>5.7000000000000002E-3</v>
      </c>
      <c r="AD1129">
        <f t="shared" si="156"/>
        <v>0</v>
      </c>
      <c r="AE1129">
        <f t="shared" si="161"/>
        <v>18.989999999999998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1.9655028129897101E-7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1.9655028129897101E-7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3">
        <f t="shared" si="160"/>
        <v>5.7000000000000002E-3</v>
      </c>
      <c r="AD1130">
        <f t="shared" si="156"/>
        <v>0</v>
      </c>
      <c r="AE1130">
        <f t="shared" si="161"/>
        <v>18.989999999999998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4.88189482885662E-3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4.88189482885662E-3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3">
        <f t="shared" si="160"/>
        <v>5.7000000000000002E-3</v>
      </c>
      <c r="AD1131">
        <f t="shared" si="156"/>
        <v>0</v>
      </c>
      <c r="AE1131">
        <f t="shared" si="161"/>
        <v>18.989999999999998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0.34748666098569603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0.34748666098569603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3">
        <f t="shared" si="160"/>
        <v>5.7000000000000002E-3</v>
      </c>
      <c r="AD1132">
        <f t="shared" si="156"/>
        <v>0</v>
      </c>
      <c r="AE1132">
        <f t="shared" si="161"/>
        <v>18.989999999999998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0.112360615546046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0.112360615546046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3">
        <f t="shared" si="160"/>
        <v>5.7000000000000002E-3</v>
      </c>
      <c r="AD1133">
        <f t="shared" si="156"/>
        <v>0</v>
      </c>
      <c r="AE1133">
        <f t="shared" si="161"/>
        <v>18.989999999999998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2.10822873624828E-35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2.10822873624828E-35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3">
        <f t="shared" si="160"/>
        <v>5.7000000000000002E-3</v>
      </c>
      <c r="AD1134">
        <f t="shared" si="156"/>
        <v>0</v>
      </c>
      <c r="AE1134">
        <f t="shared" si="161"/>
        <v>18.989999999999998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4.2645579210378197E-2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4.2645579210378197E-2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3">
        <f t="shared" si="160"/>
        <v>5.7000000000000002E-3</v>
      </c>
      <c r="AD1135">
        <f t="shared" si="156"/>
        <v>0</v>
      </c>
      <c r="AE1135">
        <f t="shared" si="161"/>
        <v>18.989999999999998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8.7779548453025796E-2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8.7779548453025796E-2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3">
        <f t="shared" si="160"/>
        <v>5.7000000000000002E-3</v>
      </c>
      <c r="AD1136">
        <f t="shared" si="156"/>
        <v>0</v>
      </c>
      <c r="AE1136">
        <f t="shared" si="161"/>
        <v>18.989999999999998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6.2533828950896396E-3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6.2533828950896396E-3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3">
        <f t="shared" si="160"/>
        <v>5.7000000000000002E-3</v>
      </c>
      <c r="AD1137">
        <f t="shared" si="156"/>
        <v>0</v>
      </c>
      <c r="AE1137">
        <f t="shared" si="161"/>
        <v>18.989999999999998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2.0444656842248798E-9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2.0444656842248798E-9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3">
        <f t="shared" si="160"/>
        <v>5.7000000000000002E-3</v>
      </c>
      <c r="AD1138">
        <f t="shared" si="156"/>
        <v>0</v>
      </c>
      <c r="AE1138">
        <f t="shared" si="161"/>
        <v>18.989999999999998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3.6835806753178303E-2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3.6835806753178303E-2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3">
        <f t="shared" si="160"/>
        <v>5.7000000000000002E-3</v>
      </c>
      <c r="AD1139">
        <f t="shared" si="156"/>
        <v>0</v>
      </c>
      <c r="AE1139">
        <f t="shared" si="161"/>
        <v>18.989999999999998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7.9018915908181697E-137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7.9018915908181697E-137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3">
        <f t="shared" si="160"/>
        <v>5.7000000000000002E-3</v>
      </c>
      <c r="AD1140">
        <f t="shared" si="156"/>
        <v>0</v>
      </c>
      <c r="AE1140">
        <f t="shared" si="161"/>
        <v>18.989999999999998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1.6889147460448599E-3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1.6889147460448599E-3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3">
        <f t="shared" si="160"/>
        <v>5.7000000000000002E-3</v>
      </c>
      <c r="AD1141">
        <f t="shared" si="156"/>
        <v>0</v>
      </c>
      <c r="AE1141">
        <f t="shared" si="161"/>
        <v>18.989999999999998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1.22921567613023E-11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1.22921567613023E-11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3">
        <f t="shared" si="160"/>
        <v>5.7000000000000002E-3</v>
      </c>
      <c r="AD1142">
        <f t="shared" si="156"/>
        <v>0</v>
      </c>
      <c r="AE1142">
        <f t="shared" si="161"/>
        <v>18.989999999999998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3">
        <f t="shared" si="160"/>
        <v>5.7000000000000002E-3</v>
      </c>
      <c r="AD1143">
        <f t="shared" si="156"/>
        <v>0</v>
      </c>
      <c r="AE1143">
        <f t="shared" si="161"/>
        <v>18.989999999999998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2.9098864322282898E-10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2.9098864322282898E-10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3">
        <f t="shared" si="160"/>
        <v>5.7000000000000002E-3</v>
      </c>
      <c r="AD1144">
        <f t="shared" si="156"/>
        <v>0</v>
      </c>
      <c r="AE1144">
        <f t="shared" si="161"/>
        <v>18.989999999999998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1.3395352233004699E-14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1.3395352233004699E-14</v>
      </c>
      <c r="Y1145" s="2">
        <f t="shared" si="155"/>
        <v>0</v>
      </c>
      <c r="Z1145" s="2">
        <f>IF(Y1145&gt;$W$1,HLOOKUP(Y1145,B1145:$U$1609,ROW($B$1610)-ROW($A1145),FALSE),0)</f>
        <v>0</v>
      </c>
      <c r="AA1145" s="2">
        <f t="shared" si="153"/>
        <v>0</v>
      </c>
      <c r="AB1145" s="2">
        <f>VLOOKUP(A1145,segment2_SB_quantity!$A$2:$B$1922,2,FALSE)</f>
        <v>83</v>
      </c>
      <c r="AC1145" s="3">
        <f t="shared" si="160"/>
        <v>5.7000000000000002E-3</v>
      </c>
      <c r="AD1145">
        <f t="shared" si="156"/>
        <v>0</v>
      </c>
      <c r="AE1145">
        <f t="shared" si="161"/>
        <v>18.989999999999998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4.2311800915817698E-4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4.2311800915817698E-4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3">
        <f t="shared" si="160"/>
        <v>5.7000000000000002E-3</v>
      </c>
      <c r="AD1146">
        <f t="shared" si="156"/>
        <v>0</v>
      </c>
      <c r="AE1146">
        <f t="shared" si="161"/>
        <v>18.989999999999998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3">
        <f t="shared" si="160"/>
        <v>5.7000000000000002E-3</v>
      </c>
      <c r="AD1147">
        <f t="shared" si="156"/>
        <v>0</v>
      </c>
      <c r="AE1147">
        <f t="shared" si="161"/>
        <v>18.989999999999998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6.5812263170635099E-2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6.5812263170635099E-2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3">
        <f t="shared" si="160"/>
        <v>5.7000000000000002E-3</v>
      </c>
      <c r="AD1148">
        <f t="shared" si="156"/>
        <v>0</v>
      </c>
      <c r="AE1148">
        <f t="shared" si="161"/>
        <v>18.989999999999998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1.33973239355966E-6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1.33973239355966E-6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3">
        <f t="shared" si="160"/>
        <v>5.7000000000000002E-3</v>
      </c>
      <c r="AD1149">
        <f t="shared" si="156"/>
        <v>0</v>
      </c>
      <c r="AE1149">
        <f t="shared" si="161"/>
        <v>18.989999999999998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3.2757500910052598E-5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3.2757500910052598E-5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3">
        <f t="shared" si="160"/>
        <v>5.7000000000000002E-3</v>
      </c>
      <c r="AD1150">
        <f t="shared" si="156"/>
        <v>0</v>
      </c>
      <c r="AE1150">
        <f t="shared" si="161"/>
        <v>18.989999999999998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3.09929327461104E-2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3.09929327461104E-2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3">
        <f t="shared" si="160"/>
        <v>5.7000000000000002E-3</v>
      </c>
      <c r="AD1151">
        <f t="shared" si="156"/>
        <v>0</v>
      </c>
      <c r="AE1151">
        <f t="shared" si="161"/>
        <v>18.989999999999998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1.8412549305214199E-4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1.8412549305214199E-4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3">
        <f t="shared" si="160"/>
        <v>5.7000000000000002E-3</v>
      </c>
      <c r="AD1152">
        <f t="shared" si="156"/>
        <v>0</v>
      </c>
      <c r="AE1152">
        <f t="shared" si="161"/>
        <v>18.989999999999998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4.2751379703057098E-2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4.2751379703057098E-2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3">
        <f t="shared" si="160"/>
        <v>5.7000000000000002E-3</v>
      </c>
      <c r="AD1153">
        <f t="shared" si="156"/>
        <v>0</v>
      </c>
      <c r="AE1153">
        <f t="shared" si="161"/>
        <v>18.989999999999998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0.34309216761635303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0.34309216761635303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3">
        <f t="shared" si="160"/>
        <v>5.7000000000000002E-3</v>
      </c>
      <c r="AD1154">
        <f t="shared" si="156"/>
        <v>0</v>
      </c>
      <c r="AE1154">
        <f t="shared" si="161"/>
        <v>18.989999999999998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0.22811752038012301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0.22811752038012301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3">
        <f t="shared" si="160"/>
        <v>5.7000000000000002E-3</v>
      </c>
      <c r="AD1155">
        <f t="shared" ref="AD1155:AD1218" si="165">IF(AA1155&gt;0,AB1155*AC1155,0)</f>
        <v>0</v>
      </c>
      <c r="AE1155">
        <f t="shared" si="161"/>
        <v>18.989999999999998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8.1526020250572203E-8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8.1526020250572203E-8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3">
        <f t="shared" ref="AC1156:AC1219" si="169">AC1155</f>
        <v>5.7000000000000002E-3</v>
      </c>
      <c r="AD1156">
        <f t="shared" si="165"/>
        <v>0</v>
      </c>
      <c r="AE1156">
        <f t="shared" ref="AE1156:AE1219" si="170">AE1155</f>
        <v>18.989999999999998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3.45713648402317E-3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3.45713648402317E-3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3">
        <f t="shared" si="169"/>
        <v>5.7000000000000002E-3</v>
      </c>
      <c r="AD1157">
        <f t="shared" si="165"/>
        <v>0</v>
      </c>
      <c r="AE1157">
        <f t="shared" si="170"/>
        <v>18.989999999999998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1.1590806584229301E-4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1.1590806584229301E-4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3">
        <f t="shared" si="169"/>
        <v>5.7000000000000002E-3</v>
      </c>
      <c r="AD1158">
        <f t="shared" si="165"/>
        <v>0</v>
      </c>
      <c r="AE1158">
        <f t="shared" si="170"/>
        <v>18.989999999999998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0.17978533205053501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0.17978533205053501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3">
        <f t="shared" si="169"/>
        <v>5.7000000000000002E-3</v>
      </c>
      <c r="AD1159">
        <f t="shared" si="165"/>
        <v>0</v>
      </c>
      <c r="AE1159">
        <f t="shared" si="170"/>
        <v>18.989999999999998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0.566744311258077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0.566744311258077</v>
      </c>
      <c r="Y1160" s="2">
        <f t="shared" si="164"/>
        <v>0.566744311258077</v>
      </c>
      <c r="Z1160" s="2" t="str">
        <f>IF(Y1160&gt;$W$1,HLOOKUP(Y1160,B1160:$U$1609,ROW($B$1610)-ROW($A1160),FALSE),0)</f>
        <v>P_OL7</v>
      </c>
      <c r="AA1160" s="2">
        <f t="shared" si="162"/>
        <v>0.32499999999999996</v>
      </c>
      <c r="AB1160" s="2">
        <f>VLOOKUP(A1160,segment2_SB_quantity!$A$2:$B$1922,2,FALSE)</f>
        <v>220</v>
      </c>
      <c r="AC1160" s="3">
        <f t="shared" si="169"/>
        <v>5.7000000000000002E-3</v>
      </c>
      <c r="AD1160">
        <f t="shared" si="165"/>
        <v>1.254</v>
      </c>
      <c r="AE1160">
        <f t="shared" si="170"/>
        <v>18.989999999999998</v>
      </c>
      <c r="AF1160" s="2">
        <f t="shared" si="166"/>
        <v>23.813459999999999</v>
      </c>
      <c r="AG1160" s="2">
        <f t="shared" si="167"/>
        <v>7.7393744999999985</v>
      </c>
      <c r="AH1160" s="1">
        <f t="shared" si="168"/>
        <v>3.0769230769230775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7.4128361316582195E-2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7.4128361316582195E-2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3">
        <f t="shared" si="169"/>
        <v>5.7000000000000002E-3</v>
      </c>
      <c r="AD1161">
        <f t="shared" si="165"/>
        <v>0</v>
      </c>
      <c r="AE1161">
        <f t="shared" si="170"/>
        <v>18.989999999999998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3">
        <f t="shared" si="169"/>
        <v>5.7000000000000002E-3</v>
      </c>
      <c r="AD1162">
        <f t="shared" si="165"/>
        <v>0</v>
      </c>
      <c r="AE1162">
        <f t="shared" si="170"/>
        <v>18.989999999999998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0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3">
        <f t="shared" si="169"/>
        <v>5.7000000000000002E-3</v>
      </c>
      <c r="AD1163">
        <f t="shared" si="165"/>
        <v>0</v>
      </c>
      <c r="AE1163">
        <f t="shared" si="170"/>
        <v>18.989999999999998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1.9200514201241299E-9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1.9200514201241299E-9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3">
        <f t="shared" si="169"/>
        <v>5.7000000000000002E-3</v>
      </c>
      <c r="AD1164">
        <f t="shared" si="165"/>
        <v>0</v>
      </c>
      <c r="AE1164">
        <f t="shared" si="170"/>
        <v>18.989999999999998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7.85807414272955E-3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7.85807414272955E-3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3">
        <f t="shared" si="169"/>
        <v>5.7000000000000002E-3</v>
      </c>
      <c r="AD1165">
        <f t="shared" si="165"/>
        <v>0</v>
      </c>
      <c r="AE1165">
        <f t="shared" si="170"/>
        <v>18.989999999999998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1.34055732473714E-24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1.34055732473714E-24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3">
        <f t="shared" si="169"/>
        <v>5.7000000000000002E-3</v>
      </c>
      <c r="AD1166">
        <f t="shared" si="165"/>
        <v>0</v>
      </c>
      <c r="AE1166">
        <f t="shared" si="170"/>
        <v>18.989999999999998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0.27408204779176298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0.27408204779176298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3">
        <f t="shared" si="169"/>
        <v>5.7000000000000002E-3</v>
      </c>
      <c r="AD1167">
        <f t="shared" si="165"/>
        <v>0</v>
      </c>
      <c r="AE1167">
        <f t="shared" si="170"/>
        <v>18.989999999999998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7.9189853297419001E-53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7.9189853297419001E-53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3">
        <f t="shared" si="169"/>
        <v>5.7000000000000002E-3</v>
      </c>
      <c r="AD1168">
        <f t="shared" si="165"/>
        <v>0</v>
      </c>
      <c r="AE1168">
        <f t="shared" si="170"/>
        <v>18.989999999999998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7.0777064120118E-2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7.0777064120118E-2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3">
        <f t="shared" si="169"/>
        <v>5.7000000000000002E-3</v>
      </c>
      <c r="AD1169">
        <f t="shared" si="165"/>
        <v>0</v>
      </c>
      <c r="AE1169">
        <f t="shared" si="170"/>
        <v>18.989999999999998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1.8758446277940501E-6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1.8758446277940501E-6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3">
        <f t="shared" si="169"/>
        <v>5.7000000000000002E-3</v>
      </c>
      <c r="AD1170">
        <f t="shared" si="165"/>
        <v>0</v>
      </c>
      <c r="AE1170">
        <f t="shared" si="170"/>
        <v>18.989999999999998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0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3">
        <f t="shared" si="169"/>
        <v>5.7000000000000002E-3</v>
      </c>
      <c r="AD1171">
        <f t="shared" si="165"/>
        <v>0</v>
      </c>
      <c r="AE1171">
        <f t="shared" si="170"/>
        <v>18.989999999999998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0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3">
        <f t="shared" si="169"/>
        <v>5.7000000000000002E-3</v>
      </c>
      <c r="AD1172">
        <f t="shared" si="165"/>
        <v>0</v>
      </c>
      <c r="AE1172">
        <f t="shared" si="170"/>
        <v>18.989999999999998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0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3">
        <f t="shared" si="169"/>
        <v>5.7000000000000002E-3</v>
      </c>
      <c r="AD1173">
        <f t="shared" si="165"/>
        <v>0</v>
      </c>
      <c r="AE1173">
        <f t="shared" si="170"/>
        <v>18.989999999999998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1.24772232214536E-81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1.24772232214536E-81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3">
        <f t="shared" si="169"/>
        <v>5.7000000000000002E-3</v>
      </c>
      <c r="AD1174">
        <f t="shared" si="165"/>
        <v>0</v>
      </c>
      <c r="AE1174">
        <f t="shared" si="170"/>
        <v>18.989999999999998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5.7977448490761904E-9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5.7977448490761904E-9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3">
        <f t="shared" si="169"/>
        <v>5.7000000000000002E-3</v>
      </c>
      <c r="AD1175">
        <f t="shared" si="165"/>
        <v>0</v>
      </c>
      <c r="AE1175">
        <f t="shared" si="170"/>
        <v>18.989999999999998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4.8146912398972603E-3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4.8146912398972603E-3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3">
        <f t="shared" si="169"/>
        <v>5.7000000000000002E-3</v>
      </c>
      <c r="AD1176">
        <f t="shared" si="165"/>
        <v>0</v>
      </c>
      <c r="AE1176">
        <f t="shared" si="170"/>
        <v>18.989999999999998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3">
        <f t="shared" si="169"/>
        <v>5.7000000000000002E-3</v>
      </c>
      <c r="AD1177">
        <f t="shared" si="165"/>
        <v>0</v>
      </c>
      <c r="AE1177">
        <f t="shared" si="170"/>
        <v>18.989999999999998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0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3">
        <f t="shared" si="169"/>
        <v>5.7000000000000002E-3</v>
      </c>
      <c r="AD1178">
        <f t="shared" si="165"/>
        <v>0</v>
      </c>
      <c r="AE1178">
        <f t="shared" si="170"/>
        <v>18.989999999999998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0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3">
        <f t="shared" si="169"/>
        <v>5.7000000000000002E-3</v>
      </c>
      <c r="AD1179">
        <f t="shared" si="165"/>
        <v>0</v>
      </c>
      <c r="AE1179">
        <f t="shared" si="170"/>
        <v>18.989999999999998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1.85087234134984E-2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1.85087234134984E-2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3">
        <f t="shared" si="169"/>
        <v>5.7000000000000002E-3</v>
      </c>
      <c r="AD1180">
        <f t="shared" si="165"/>
        <v>0</v>
      </c>
      <c r="AE1180">
        <f t="shared" si="170"/>
        <v>18.989999999999998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6.4864511131206403E-14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6.4864511131206403E-14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3">
        <f t="shared" si="169"/>
        <v>5.7000000000000002E-3</v>
      </c>
      <c r="AD1181">
        <f t="shared" si="165"/>
        <v>0</v>
      </c>
      <c r="AE1181">
        <f t="shared" si="170"/>
        <v>18.989999999999998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2.1629513197920701E-11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2.1629513197920701E-11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3">
        <f t="shared" si="169"/>
        <v>5.7000000000000002E-3</v>
      </c>
      <c r="AD1182">
        <f t="shared" si="165"/>
        <v>0</v>
      </c>
      <c r="AE1182">
        <f t="shared" si="170"/>
        <v>18.989999999999998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3">
        <f t="shared" si="169"/>
        <v>5.7000000000000002E-3</v>
      </c>
      <c r="AD1183">
        <f t="shared" si="165"/>
        <v>0</v>
      </c>
      <c r="AE1183">
        <f t="shared" si="170"/>
        <v>18.989999999999998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1.49589627249837E-6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1.49589627249837E-6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3">
        <f t="shared" si="169"/>
        <v>5.7000000000000002E-3</v>
      </c>
      <c r="AD1184">
        <f t="shared" si="165"/>
        <v>0</v>
      </c>
      <c r="AE1184">
        <f t="shared" si="170"/>
        <v>18.989999999999998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3.8229551195282302E-12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3.8229551195282302E-12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3">
        <f t="shared" si="169"/>
        <v>5.7000000000000002E-3</v>
      </c>
      <c r="AD1185">
        <f t="shared" si="165"/>
        <v>0</v>
      </c>
      <c r="AE1185">
        <f t="shared" si="170"/>
        <v>18.989999999999998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0.18659973912262001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0.18659973912262001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3">
        <f t="shared" si="169"/>
        <v>5.7000000000000002E-3</v>
      </c>
      <c r="AD1186">
        <f t="shared" si="165"/>
        <v>0</v>
      </c>
      <c r="AE1186">
        <f t="shared" si="170"/>
        <v>18.989999999999998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0.13971780990393801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0.13971780990393801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3">
        <f t="shared" si="169"/>
        <v>5.7000000000000002E-3</v>
      </c>
      <c r="AD1187">
        <f t="shared" si="165"/>
        <v>0</v>
      </c>
      <c r="AE1187">
        <f t="shared" si="170"/>
        <v>18.989999999999998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7.3353352349814901E-3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7.3353352349814901E-3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3">
        <f t="shared" si="169"/>
        <v>5.7000000000000002E-3</v>
      </c>
      <c r="AD1188">
        <f t="shared" si="165"/>
        <v>0</v>
      </c>
      <c r="AE1188">
        <f t="shared" si="170"/>
        <v>18.989999999999998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3">
        <f t="shared" si="169"/>
        <v>5.7000000000000002E-3</v>
      </c>
      <c r="AD1189">
        <f t="shared" si="165"/>
        <v>0</v>
      </c>
      <c r="AE1189">
        <f t="shared" si="170"/>
        <v>18.989999999999998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3">
        <f t="shared" si="169"/>
        <v>5.7000000000000002E-3</v>
      </c>
      <c r="AD1190">
        <f t="shared" si="165"/>
        <v>0</v>
      </c>
      <c r="AE1190">
        <f t="shared" si="170"/>
        <v>18.989999999999998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4.2946421130754897E-15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4.2946421130754897E-15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3">
        <f t="shared" si="169"/>
        <v>5.7000000000000002E-3</v>
      </c>
      <c r="AD1191">
        <f t="shared" si="165"/>
        <v>0</v>
      </c>
      <c r="AE1191">
        <f t="shared" si="170"/>
        <v>18.989999999999998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0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3">
        <f t="shared" si="169"/>
        <v>5.7000000000000002E-3</v>
      </c>
      <c r="AD1192">
        <f t="shared" si="165"/>
        <v>0</v>
      </c>
      <c r="AE1192">
        <f t="shared" si="170"/>
        <v>18.989999999999998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3.2017522564544597E-11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3.2017522564544597E-11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3">
        <f t="shared" si="169"/>
        <v>5.7000000000000002E-3</v>
      </c>
      <c r="AD1193">
        <f t="shared" si="165"/>
        <v>0</v>
      </c>
      <c r="AE1193">
        <f t="shared" si="170"/>
        <v>18.989999999999998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0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3">
        <f t="shared" si="169"/>
        <v>5.7000000000000002E-3</v>
      </c>
      <c r="AD1194">
        <f t="shared" si="165"/>
        <v>0</v>
      </c>
      <c r="AE1194">
        <f t="shared" si="170"/>
        <v>18.989999999999998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7.8173890429495102E-2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7.8173890429495102E-2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3">
        <f t="shared" si="169"/>
        <v>5.7000000000000002E-3</v>
      </c>
      <c r="AD1195">
        <f t="shared" si="165"/>
        <v>0</v>
      </c>
      <c r="AE1195">
        <f t="shared" si="170"/>
        <v>18.989999999999998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2.9540754601211001E-4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2.9540754601211001E-4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3">
        <f t="shared" si="169"/>
        <v>5.7000000000000002E-3</v>
      </c>
      <c r="AD1196">
        <f t="shared" si="165"/>
        <v>0</v>
      </c>
      <c r="AE1196">
        <f t="shared" si="170"/>
        <v>18.989999999999998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7.3398272024634802E-3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7.3398272024634802E-3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3">
        <f t="shared" si="169"/>
        <v>5.7000000000000002E-3</v>
      </c>
      <c r="AD1197">
        <f t="shared" si="165"/>
        <v>0</v>
      </c>
      <c r="AE1197">
        <f t="shared" si="170"/>
        <v>18.989999999999998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4.7469443965092303E-3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4.7469443965092303E-3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3">
        <f t="shared" si="169"/>
        <v>5.7000000000000002E-3</v>
      </c>
      <c r="AD1198">
        <f t="shared" si="165"/>
        <v>0</v>
      </c>
      <c r="AE1198">
        <f t="shared" si="170"/>
        <v>18.989999999999998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1.07532101221162E-2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1.07532101221162E-2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3">
        <f t="shared" si="169"/>
        <v>5.7000000000000002E-3</v>
      </c>
      <c r="AD1199">
        <f t="shared" si="165"/>
        <v>0</v>
      </c>
      <c r="AE1199">
        <f t="shared" si="170"/>
        <v>18.989999999999998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7.7331935968912397E-3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7.7331935968912397E-3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3">
        <f t="shared" si="169"/>
        <v>5.7000000000000002E-3</v>
      </c>
      <c r="AD1200">
        <f t="shared" si="165"/>
        <v>0</v>
      </c>
      <c r="AE1200">
        <f t="shared" si="170"/>
        <v>18.989999999999998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5.4914174100865799E-15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5.4914174100865799E-15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3">
        <f t="shared" si="169"/>
        <v>5.7000000000000002E-3</v>
      </c>
      <c r="AD1201">
        <f t="shared" si="165"/>
        <v>0</v>
      </c>
      <c r="AE1201">
        <f t="shared" si="170"/>
        <v>18.989999999999998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3">
        <f t="shared" si="169"/>
        <v>5.7000000000000002E-3</v>
      </c>
      <c r="AD1202">
        <f t="shared" si="165"/>
        <v>0</v>
      </c>
      <c r="AE1202">
        <f t="shared" si="170"/>
        <v>18.989999999999998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0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3">
        <f t="shared" si="169"/>
        <v>5.7000000000000002E-3</v>
      </c>
      <c r="AD1203">
        <f t="shared" si="165"/>
        <v>0</v>
      </c>
      <c r="AE1203">
        <f t="shared" si="170"/>
        <v>18.989999999999998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0.14375715145399001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0.14375715145399001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3">
        <f t="shared" si="169"/>
        <v>5.7000000000000002E-3</v>
      </c>
      <c r="AD1204">
        <f t="shared" si="165"/>
        <v>0</v>
      </c>
      <c r="AE1204">
        <f t="shared" si="170"/>
        <v>18.989999999999998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3.4283903230997702E-4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3.4283903230997702E-4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3">
        <f t="shared" si="169"/>
        <v>5.7000000000000002E-3</v>
      </c>
      <c r="AD1205">
        <f t="shared" si="165"/>
        <v>0</v>
      </c>
      <c r="AE1205">
        <f t="shared" si="170"/>
        <v>18.989999999999998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0.44300303911760502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0.44300303911760502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3">
        <f t="shared" si="169"/>
        <v>5.7000000000000002E-3</v>
      </c>
      <c r="AD1206">
        <f t="shared" si="165"/>
        <v>0</v>
      </c>
      <c r="AE1206">
        <f t="shared" si="170"/>
        <v>18.989999999999998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1.13250595109627E-5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1.13250595109627E-5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3">
        <f t="shared" si="169"/>
        <v>5.7000000000000002E-3</v>
      </c>
      <c r="AD1207">
        <f t="shared" si="165"/>
        <v>0</v>
      </c>
      <c r="AE1207">
        <f t="shared" si="170"/>
        <v>18.989999999999998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2.5270835399482102E-6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2.5270835399482102E-6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3">
        <f t="shared" si="169"/>
        <v>5.7000000000000002E-3</v>
      </c>
      <c r="AD1208">
        <f t="shared" si="165"/>
        <v>0</v>
      </c>
      <c r="AE1208">
        <f t="shared" si="170"/>
        <v>18.989999999999998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2.1459186741966301E-3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2.1459186741966301E-3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3">
        <f t="shared" si="169"/>
        <v>5.7000000000000002E-3</v>
      </c>
      <c r="AD1209">
        <f t="shared" si="165"/>
        <v>0</v>
      </c>
      <c r="AE1209">
        <f t="shared" si="170"/>
        <v>18.989999999999998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</v>
      </c>
      <c r="Y1210" s="2">
        <f t="shared" si="164"/>
        <v>0</v>
      </c>
      <c r="Z1210" s="2">
        <f>IF(Y1210&gt;$W$1,HLOOKUP(Y1210,B1210:$U$1609,ROW($B$1610)-ROW($A1210),FALSE),0)</f>
        <v>0</v>
      </c>
      <c r="AA1210" s="2">
        <f t="shared" si="162"/>
        <v>0</v>
      </c>
      <c r="AB1210" s="2">
        <f>VLOOKUP(A1210,segment2_SB_quantity!$A$2:$B$1922,2,FALSE)</f>
        <v>4</v>
      </c>
      <c r="AC1210" s="3">
        <f t="shared" si="169"/>
        <v>5.7000000000000002E-3</v>
      </c>
      <c r="AD1210">
        <f t="shared" si="165"/>
        <v>0</v>
      </c>
      <c r="AE1210">
        <f t="shared" si="170"/>
        <v>18.989999999999998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2.59318481487852E-2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2.59318481487852E-2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3">
        <f t="shared" si="169"/>
        <v>5.7000000000000002E-3</v>
      </c>
      <c r="AD1211">
        <f t="shared" si="165"/>
        <v>0</v>
      </c>
      <c r="AE1211">
        <f t="shared" si="170"/>
        <v>18.989999999999998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1.5972646424840101E-2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1.5972646424840101E-2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3">
        <f t="shared" si="169"/>
        <v>5.7000000000000002E-3</v>
      </c>
      <c r="AD1212">
        <f t="shared" si="165"/>
        <v>0</v>
      </c>
      <c r="AE1212">
        <f t="shared" si="170"/>
        <v>18.989999999999998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3">
        <f t="shared" si="169"/>
        <v>5.7000000000000002E-3</v>
      </c>
      <c r="AD1213">
        <f t="shared" si="165"/>
        <v>0</v>
      </c>
      <c r="AE1213">
        <f t="shared" si="170"/>
        <v>18.989999999999998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3.8741014303458103E-2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3.8741014303458103E-2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3">
        <f t="shared" si="169"/>
        <v>5.7000000000000002E-3</v>
      </c>
      <c r="AD1214">
        <f t="shared" si="165"/>
        <v>0</v>
      </c>
      <c r="AE1214">
        <f t="shared" si="170"/>
        <v>18.989999999999998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8.8873924555068099E-5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8.8873924555068099E-5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3">
        <f t="shared" si="169"/>
        <v>5.7000000000000002E-3</v>
      </c>
      <c r="AD1215">
        <f t="shared" si="165"/>
        <v>0</v>
      </c>
      <c r="AE1215">
        <f t="shared" si="170"/>
        <v>18.989999999999998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8.7891301062636394E-3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8.7891301062636394E-3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3">
        <f t="shared" si="169"/>
        <v>5.7000000000000002E-3</v>
      </c>
      <c r="AD1216">
        <f t="shared" si="165"/>
        <v>0</v>
      </c>
      <c r="AE1216">
        <f t="shared" si="170"/>
        <v>18.989999999999998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2.50368956168531E-2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2.50368956168531E-2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3">
        <f t="shared" si="169"/>
        <v>5.7000000000000002E-3</v>
      </c>
      <c r="AD1217">
        <f t="shared" si="165"/>
        <v>0</v>
      </c>
      <c r="AE1217">
        <f t="shared" si="170"/>
        <v>18.989999999999998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5.5715928144143702E-2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5.5715928144143702E-2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3">
        <f t="shared" si="169"/>
        <v>5.7000000000000002E-3</v>
      </c>
      <c r="AD1218">
        <f t="shared" si="165"/>
        <v>0</v>
      </c>
      <c r="AE1218">
        <f t="shared" si="170"/>
        <v>18.989999999999998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9.8427441037738095E-3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9.8427441037738095E-3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3">
        <f t="shared" si="169"/>
        <v>5.7000000000000002E-3</v>
      </c>
      <c r="AD1219">
        <f t="shared" ref="AD1219:AD1282" si="174">IF(AA1219&gt;0,AB1219*AC1219,0)</f>
        <v>0</v>
      </c>
      <c r="AE1219">
        <f t="shared" si="170"/>
        <v>18.989999999999998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2.0889878664720701E-15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2.0889878664720701E-15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3">
        <f t="shared" ref="AC1220:AC1283" si="178">AC1219</f>
        <v>5.7000000000000002E-3</v>
      </c>
      <c r="AD1220">
        <f t="shared" si="174"/>
        <v>0</v>
      </c>
      <c r="AE1220">
        <f t="shared" ref="AE1220:AE1283" si="179">AE1219</f>
        <v>18.989999999999998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8.1224942010937301E-2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8.1224942010937301E-2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3">
        <f t="shared" si="178"/>
        <v>5.7000000000000002E-3</v>
      </c>
      <c r="AD1221">
        <f t="shared" si="174"/>
        <v>0</v>
      </c>
      <c r="AE1221">
        <f t="shared" si="179"/>
        <v>18.989999999999998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5.7850191088039203E-9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5.7850191088039203E-9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3">
        <f t="shared" si="178"/>
        <v>5.7000000000000002E-3</v>
      </c>
      <c r="AD1222">
        <f t="shared" si="174"/>
        <v>0</v>
      </c>
      <c r="AE1222">
        <f t="shared" si="179"/>
        <v>18.989999999999998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3">
        <f t="shared" si="178"/>
        <v>5.7000000000000002E-3</v>
      </c>
      <c r="AD1223">
        <f t="shared" si="174"/>
        <v>0</v>
      </c>
      <c r="AE1223">
        <f t="shared" si="179"/>
        <v>18.989999999999998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3">
        <f t="shared" si="178"/>
        <v>5.7000000000000002E-3</v>
      </c>
      <c r="AD1224">
        <f t="shared" si="174"/>
        <v>0</v>
      </c>
      <c r="AE1224">
        <f t="shared" si="179"/>
        <v>18.989999999999998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1.19658395300377E-2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1.19658395300377E-2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3">
        <f t="shared" si="178"/>
        <v>5.7000000000000002E-3</v>
      </c>
      <c r="AD1225">
        <f t="shared" si="174"/>
        <v>0</v>
      </c>
      <c r="AE1225">
        <f t="shared" si="179"/>
        <v>18.989999999999998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1.2110188398476299E-3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1.2110188398476299E-3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3">
        <f t="shared" si="178"/>
        <v>5.7000000000000002E-3</v>
      </c>
      <c r="AD1226">
        <f t="shared" si="174"/>
        <v>0</v>
      </c>
      <c r="AE1226">
        <f t="shared" si="179"/>
        <v>18.989999999999998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1.4661553221983199E-76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1.4661553221983199E-76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3">
        <f t="shared" si="178"/>
        <v>5.7000000000000002E-3</v>
      </c>
      <c r="AD1227">
        <f t="shared" si="174"/>
        <v>0</v>
      </c>
      <c r="AE1227">
        <f t="shared" si="179"/>
        <v>18.989999999999998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1.63527976637842E-2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1.63527976637842E-2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3">
        <f t="shared" si="178"/>
        <v>5.7000000000000002E-3</v>
      </c>
      <c r="AD1228">
        <f t="shared" si="174"/>
        <v>0</v>
      </c>
      <c r="AE1228">
        <f t="shared" si="179"/>
        <v>18.989999999999998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0.95828389695799698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0.95828389695799698</v>
      </c>
      <c r="Y1229" s="2">
        <f t="shared" si="173"/>
        <v>0.95828389695799698</v>
      </c>
      <c r="Z1229" s="2" t="str">
        <f>IF(Y1229&gt;$W$1,HLOOKUP(Y1229,B1229:$U$1609,ROW($B$1610)-ROW($A1229),FALSE),0)</f>
        <v>P_OL10</v>
      </c>
      <c r="AA1229" s="2">
        <f t="shared" si="171"/>
        <v>0.47499999999999992</v>
      </c>
      <c r="AB1229" s="2">
        <f>VLOOKUP(A1229,segment2_SB_quantity!$A$2:$B$1922,2,FALSE)</f>
        <v>827</v>
      </c>
      <c r="AC1229" s="3">
        <f t="shared" si="178"/>
        <v>5.7000000000000002E-3</v>
      </c>
      <c r="AD1229">
        <f t="shared" si="174"/>
        <v>4.7138999999999998</v>
      </c>
      <c r="AE1229">
        <f t="shared" si="179"/>
        <v>18.989999999999998</v>
      </c>
      <c r="AF1229" s="2">
        <f t="shared" si="175"/>
        <v>89.516960999999995</v>
      </c>
      <c r="AG1229" s="2">
        <f t="shared" si="176"/>
        <v>42.520556474999985</v>
      </c>
      <c r="AH1229" s="1">
        <f t="shared" si="177"/>
        <v>2.1052631578947376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3">
        <f t="shared" si="178"/>
        <v>5.7000000000000002E-3</v>
      </c>
      <c r="AD1230">
        <f t="shared" si="174"/>
        <v>0</v>
      </c>
      <c r="AE1230">
        <f t="shared" si="179"/>
        <v>18.989999999999998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0.12985300908681199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0.12985300908681199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3">
        <f t="shared" si="178"/>
        <v>5.7000000000000002E-3</v>
      </c>
      <c r="AD1231">
        <f t="shared" si="174"/>
        <v>0</v>
      </c>
      <c r="AE1231">
        <f t="shared" si="179"/>
        <v>18.989999999999998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3.0560112586675202E-174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3.0560112586675202E-174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3">
        <f t="shared" si="178"/>
        <v>5.7000000000000002E-3</v>
      </c>
      <c r="AD1232">
        <f t="shared" si="174"/>
        <v>0</v>
      </c>
      <c r="AE1232">
        <f t="shared" si="179"/>
        <v>18.989999999999998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0.160269516300306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0.160269516300306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3">
        <f t="shared" si="178"/>
        <v>5.7000000000000002E-3</v>
      </c>
      <c r="AD1233">
        <f t="shared" si="174"/>
        <v>0</v>
      </c>
      <c r="AE1233">
        <f t="shared" si="179"/>
        <v>18.989999999999998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0.148867568833671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0.148867568833671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3">
        <f t="shared" si="178"/>
        <v>5.7000000000000002E-3</v>
      </c>
      <c r="AD1234">
        <f t="shared" si="174"/>
        <v>0</v>
      </c>
      <c r="AE1234">
        <f t="shared" si="179"/>
        <v>18.989999999999998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6.9018433447728295E-7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6.9018433447728295E-7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3">
        <f t="shared" si="178"/>
        <v>5.7000000000000002E-3</v>
      </c>
      <c r="AD1235">
        <f t="shared" si="174"/>
        <v>0</v>
      </c>
      <c r="AE1235">
        <f t="shared" si="179"/>
        <v>18.989999999999998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3.4825577305865399E-2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3.4825577305865399E-2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3">
        <f t="shared" si="178"/>
        <v>5.7000000000000002E-3</v>
      </c>
      <c r="AD1236">
        <f t="shared" si="174"/>
        <v>0</v>
      </c>
      <c r="AE1236">
        <f t="shared" si="179"/>
        <v>18.989999999999998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5.6430277086655701E-8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5.6430277086655701E-8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3">
        <f t="shared" si="178"/>
        <v>5.7000000000000002E-3</v>
      </c>
      <c r="AD1237">
        <f t="shared" si="174"/>
        <v>0</v>
      </c>
      <c r="AE1237">
        <f t="shared" si="179"/>
        <v>18.989999999999998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1.21051008570256E-2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1.21051008570256E-2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3">
        <f t="shared" si="178"/>
        <v>5.7000000000000002E-3</v>
      </c>
      <c r="AD1238">
        <f t="shared" si="174"/>
        <v>0</v>
      </c>
      <c r="AE1238">
        <f t="shared" si="179"/>
        <v>18.989999999999998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3">
        <f t="shared" si="178"/>
        <v>5.7000000000000002E-3</v>
      </c>
      <c r="AD1239">
        <f t="shared" si="174"/>
        <v>0</v>
      </c>
      <c r="AE1239">
        <f t="shared" si="179"/>
        <v>18.989999999999998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2.19088265171326E-2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2.19088265171326E-2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3">
        <f t="shared" si="178"/>
        <v>5.7000000000000002E-3</v>
      </c>
      <c r="AD1240">
        <f t="shared" si="174"/>
        <v>0</v>
      </c>
      <c r="AE1240">
        <f t="shared" si="179"/>
        <v>18.989999999999998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3">
        <f t="shared" si="178"/>
        <v>5.7000000000000002E-3</v>
      </c>
      <c r="AD1241">
        <f t="shared" si="174"/>
        <v>0</v>
      </c>
      <c r="AE1241">
        <f t="shared" si="179"/>
        <v>18.989999999999998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8.0174117511594006E-3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8.0174117511594006E-3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3">
        <f t="shared" si="178"/>
        <v>5.7000000000000002E-3</v>
      </c>
      <c r="AD1242">
        <f t="shared" si="174"/>
        <v>0</v>
      </c>
      <c r="AE1242">
        <f t="shared" si="179"/>
        <v>18.989999999999998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0.132531439934716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0.132531439934716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3">
        <f t="shared" si="178"/>
        <v>5.7000000000000002E-3</v>
      </c>
      <c r="AD1243">
        <f t="shared" si="174"/>
        <v>0</v>
      </c>
      <c r="AE1243">
        <f t="shared" si="179"/>
        <v>18.989999999999998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2.7602824298720301E-3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2.7602824298720301E-3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3">
        <f t="shared" si="178"/>
        <v>5.7000000000000002E-3</v>
      </c>
      <c r="AD1244">
        <f t="shared" si="174"/>
        <v>0</v>
      </c>
      <c r="AE1244">
        <f t="shared" si="179"/>
        <v>18.989999999999998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9.7566993120803303E-2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9.7566993120803303E-2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3">
        <f t="shared" si="178"/>
        <v>5.7000000000000002E-3</v>
      </c>
      <c r="AD1245">
        <f t="shared" si="174"/>
        <v>0</v>
      </c>
      <c r="AE1245">
        <f t="shared" si="179"/>
        <v>18.989999999999998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0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3">
        <f t="shared" si="178"/>
        <v>5.7000000000000002E-3</v>
      </c>
      <c r="AD1246">
        <f t="shared" si="174"/>
        <v>0</v>
      </c>
      <c r="AE1246">
        <f t="shared" si="179"/>
        <v>18.989999999999998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0.20525899745346399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0.20525899745346399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3">
        <f t="shared" si="178"/>
        <v>5.7000000000000002E-3</v>
      </c>
      <c r="AD1247">
        <f t="shared" si="174"/>
        <v>0</v>
      </c>
      <c r="AE1247">
        <f t="shared" si="179"/>
        <v>18.989999999999998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2.9856094151276599E-2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2.9856094151276599E-2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3">
        <f t="shared" si="178"/>
        <v>5.7000000000000002E-3</v>
      </c>
      <c r="AD1248">
        <f t="shared" si="174"/>
        <v>0</v>
      </c>
      <c r="AE1248">
        <f t="shared" si="179"/>
        <v>18.989999999999998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4.5710251263835402E-3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4.5710251263835402E-3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3">
        <f t="shared" si="178"/>
        <v>5.7000000000000002E-3</v>
      </c>
      <c r="AD1249">
        <f t="shared" si="174"/>
        <v>0</v>
      </c>
      <c r="AE1249">
        <f t="shared" si="179"/>
        <v>18.989999999999998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8.0563804632163803E-5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8.0563804632163803E-5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3">
        <f t="shared" si="178"/>
        <v>5.7000000000000002E-3</v>
      </c>
      <c r="AD1250">
        <f t="shared" si="174"/>
        <v>0</v>
      </c>
      <c r="AE1250">
        <f t="shared" si="179"/>
        <v>18.989999999999998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5.1428708940551499E-4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5.1428708940551499E-4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3">
        <f t="shared" si="178"/>
        <v>5.7000000000000002E-3</v>
      </c>
      <c r="AD1251">
        <f t="shared" si="174"/>
        <v>0</v>
      </c>
      <c r="AE1251">
        <f t="shared" si="179"/>
        <v>18.989999999999998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8.9254762941328794E-3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8.9254762941328794E-3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3">
        <f t="shared" si="178"/>
        <v>5.7000000000000002E-3</v>
      </c>
      <c r="AD1252">
        <f t="shared" si="174"/>
        <v>0</v>
      </c>
      <c r="AE1252">
        <f t="shared" si="179"/>
        <v>18.989999999999998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1.97065795705461E-7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1.97065795705461E-7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3">
        <f t="shared" si="178"/>
        <v>5.7000000000000002E-3</v>
      </c>
      <c r="AD1253">
        <f t="shared" si="174"/>
        <v>0</v>
      </c>
      <c r="AE1253">
        <f t="shared" si="179"/>
        <v>18.989999999999998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2.8574467955295901E-17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2.8574467955295901E-17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3">
        <f t="shared" si="178"/>
        <v>5.7000000000000002E-3</v>
      </c>
      <c r="AD1254">
        <f t="shared" si="174"/>
        <v>0</v>
      </c>
      <c r="AE1254">
        <f t="shared" si="179"/>
        <v>18.989999999999998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2.5200903475915598E-4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2.5200903475915598E-4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3">
        <f t="shared" si="178"/>
        <v>5.7000000000000002E-3</v>
      </c>
      <c r="AD1255">
        <f t="shared" si="174"/>
        <v>0</v>
      </c>
      <c r="AE1255">
        <f t="shared" si="179"/>
        <v>18.989999999999998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0.15268318720268001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0.15268318720268001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3">
        <f t="shared" si="178"/>
        <v>5.7000000000000002E-3</v>
      </c>
      <c r="AD1256">
        <f t="shared" si="174"/>
        <v>0</v>
      </c>
      <c r="AE1256">
        <f t="shared" si="179"/>
        <v>18.989999999999998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6.1887330664866297E-30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6.1887330664866297E-30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3">
        <f t="shared" si="178"/>
        <v>5.7000000000000002E-3</v>
      </c>
      <c r="AD1257">
        <f t="shared" si="174"/>
        <v>0</v>
      </c>
      <c r="AE1257">
        <f t="shared" si="179"/>
        <v>18.989999999999998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1.9464449556133301E-3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1.9464449556133301E-3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3">
        <f t="shared" si="178"/>
        <v>5.7000000000000002E-3</v>
      </c>
      <c r="AD1258">
        <f t="shared" si="174"/>
        <v>0</v>
      </c>
      <c r="AE1258">
        <f t="shared" si="179"/>
        <v>18.989999999999998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3">
        <f t="shared" si="178"/>
        <v>5.7000000000000002E-3</v>
      </c>
      <c r="AD1259">
        <f t="shared" si="174"/>
        <v>0</v>
      </c>
      <c r="AE1259">
        <f t="shared" si="179"/>
        <v>18.989999999999998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2.6825473509181899E-3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2.6825473509181899E-3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3">
        <f t="shared" si="178"/>
        <v>5.7000000000000002E-3</v>
      </c>
      <c r="AD1260">
        <f t="shared" si="174"/>
        <v>0</v>
      </c>
      <c r="AE1260">
        <f t="shared" si="179"/>
        <v>18.989999999999998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0.13136241321749401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0.13136241321749401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3">
        <f t="shared" si="178"/>
        <v>5.7000000000000002E-3</v>
      </c>
      <c r="AD1261">
        <f t="shared" si="174"/>
        <v>0</v>
      </c>
      <c r="AE1261">
        <f t="shared" si="179"/>
        <v>18.989999999999998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3">
        <f t="shared" si="178"/>
        <v>5.7000000000000002E-3</v>
      </c>
      <c r="AD1262">
        <f t="shared" si="174"/>
        <v>0</v>
      </c>
      <c r="AE1262">
        <f t="shared" si="179"/>
        <v>18.989999999999998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4.3743636339811497E-3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4.3743636339811497E-3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3">
        <f t="shared" si="178"/>
        <v>5.7000000000000002E-3</v>
      </c>
      <c r="AD1263">
        <f t="shared" si="174"/>
        <v>0</v>
      </c>
      <c r="AE1263">
        <f t="shared" si="179"/>
        <v>18.989999999999998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0.18540686689022701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0.18540686689022701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3">
        <f t="shared" si="178"/>
        <v>5.7000000000000002E-3</v>
      </c>
      <c r="AD1264">
        <f t="shared" si="174"/>
        <v>0</v>
      </c>
      <c r="AE1264">
        <f t="shared" si="179"/>
        <v>18.989999999999998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1.4666358871022799E-29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1.4666358871022799E-29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3">
        <f t="shared" si="178"/>
        <v>5.7000000000000002E-3</v>
      </c>
      <c r="AD1265">
        <f t="shared" si="174"/>
        <v>0</v>
      </c>
      <c r="AE1265">
        <f t="shared" si="179"/>
        <v>18.989999999999998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0.156477158952462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0.156477158952462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3">
        <f t="shared" si="178"/>
        <v>5.7000000000000002E-3</v>
      </c>
      <c r="AD1266">
        <f t="shared" si="174"/>
        <v>0</v>
      </c>
      <c r="AE1266">
        <f t="shared" si="179"/>
        <v>18.989999999999998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3">
        <f t="shared" si="178"/>
        <v>5.7000000000000002E-3</v>
      </c>
      <c r="AD1267">
        <f t="shared" si="174"/>
        <v>0</v>
      </c>
      <c r="AE1267">
        <f t="shared" si="179"/>
        <v>18.989999999999998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3.5683372965992901E-10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3.5683372965992901E-10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3">
        <f t="shared" si="178"/>
        <v>5.7000000000000002E-3</v>
      </c>
      <c r="AD1268">
        <f t="shared" si="174"/>
        <v>0</v>
      </c>
      <c r="AE1268">
        <f t="shared" si="179"/>
        <v>18.989999999999998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0.110021861430822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0.110021861430822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3">
        <f t="shared" si="178"/>
        <v>5.7000000000000002E-3</v>
      </c>
      <c r="AD1269">
        <f t="shared" si="174"/>
        <v>0</v>
      </c>
      <c r="AE1269">
        <f t="shared" si="179"/>
        <v>18.989999999999998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2.6368544336716301E-6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2.6368544336716301E-6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3">
        <f t="shared" si="178"/>
        <v>5.7000000000000002E-3</v>
      </c>
      <c r="AD1270">
        <f t="shared" si="174"/>
        <v>0</v>
      </c>
      <c r="AE1270">
        <f t="shared" si="179"/>
        <v>18.989999999999998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2.86480835541419E-2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2.86480835541419E-2</v>
      </c>
      <c r="Y1271" s="2">
        <f t="shared" si="173"/>
        <v>0</v>
      </c>
      <c r="Z1271" s="2">
        <f>IF(Y1271&gt;$W$1,HLOOKUP(Y1271,B1271:$U$1609,ROW($B$1610)-ROW($A1271),FALSE),0)</f>
        <v>0</v>
      </c>
      <c r="AA1271" s="2">
        <f t="shared" si="171"/>
        <v>0</v>
      </c>
      <c r="AB1271" s="2">
        <f>VLOOKUP(A1271,segment2_SB_quantity!$A$2:$B$1922,2,FALSE)</f>
        <v>20</v>
      </c>
      <c r="AC1271" s="3">
        <f t="shared" si="178"/>
        <v>5.7000000000000002E-3</v>
      </c>
      <c r="AD1271">
        <f t="shared" si="174"/>
        <v>0</v>
      </c>
      <c r="AE1271">
        <f t="shared" si="179"/>
        <v>18.989999999999998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4.8571907235319497E-2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4.8571907235319497E-2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3">
        <f t="shared" si="178"/>
        <v>5.7000000000000002E-3</v>
      </c>
      <c r="AD1272">
        <f t="shared" si="174"/>
        <v>0</v>
      </c>
      <c r="AE1272">
        <f t="shared" si="179"/>
        <v>18.989999999999998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4.2974786648941797E-2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4.2974786648941797E-2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3">
        <f t="shared" si="178"/>
        <v>5.7000000000000002E-3</v>
      </c>
      <c r="AD1273">
        <f t="shared" si="174"/>
        <v>0</v>
      </c>
      <c r="AE1273">
        <f t="shared" si="179"/>
        <v>18.989999999999998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5.20001284761493E-3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5.20001284761493E-3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3">
        <f t="shared" si="178"/>
        <v>5.7000000000000002E-3</v>
      </c>
      <c r="AD1274">
        <f t="shared" si="174"/>
        <v>0</v>
      </c>
      <c r="AE1274">
        <f t="shared" si="179"/>
        <v>18.989999999999998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1.5343640923102501E-7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1.5343640923102501E-7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3">
        <f t="shared" si="178"/>
        <v>5.7000000000000002E-3</v>
      </c>
      <c r="AD1275">
        <f t="shared" si="174"/>
        <v>0</v>
      </c>
      <c r="AE1275">
        <f t="shared" si="179"/>
        <v>18.989999999999998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0.14013552931336401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0.14013552931336401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3">
        <f t="shared" si="178"/>
        <v>5.7000000000000002E-3</v>
      </c>
      <c r="AD1276">
        <f t="shared" si="174"/>
        <v>0</v>
      </c>
      <c r="AE1276">
        <f t="shared" si="179"/>
        <v>18.989999999999998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5.9561213893535803E-2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5.9561213893535803E-2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3">
        <f t="shared" si="178"/>
        <v>5.7000000000000002E-3</v>
      </c>
      <c r="AD1277">
        <f t="shared" si="174"/>
        <v>0</v>
      </c>
      <c r="AE1277">
        <f t="shared" si="179"/>
        <v>18.989999999999998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0.26671962102707197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0.26671962102707197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3">
        <f t="shared" si="178"/>
        <v>5.7000000000000002E-3</v>
      </c>
      <c r="AD1278">
        <f t="shared" si="174"/>
        <v>0</v>
      </c>
      <c r="AE1278">
        <f t="shared" si="179"/>
        <v>18.989999999999998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3">
        <f t="shared" si="178"/>
        <v>5.7000000000000002E-3</v>
      </c>
      <c r="AD1279">
        <f t="shared" si="174"/>
        <v>0</v>
      </c>
      <c r="AE1279">
        <f t="shared" si="179"/>
        <v>18.989999999999998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4.8732635331227904E-71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4.8732635331227904E-71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3">
        <f t="shared" si="178"/>
        <v>5.7000000000000002E-3</v>
      </c>
      <c r="AD1280">
        <f t="shared" si="174"/>
        <v>0</v>
      </c>
      <c r="AE1280">
        <f t="shared" si="179"/>
        <v>18.989999999999998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1.4377608168895601E-2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1.4377608168895601E-2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3">
        <f t="shared" si="178"/>
        <v>5.7000000000000002E-3</v>
      </c>
      <c r="AD1281">
        <f t="shared" si="174"/>
        <v>0</v>
      </c>
      <c r="AE1281">
        <f t="shared" si="179"/>
        <v>18.989999999999998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4.3959841846752203E-2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4.3959841846752203E-2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3">
        <f t="shared" si="178"/>
        <v>5.7000000000000002E-3</v>
      </c>
      <c r="AD1282">
        <f t="shared" si="174"/>
        <v>0</v>
      </c>
      <c r="AE1282">
        <f t="shared" si="179"/>
        <v>18.989999999999998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1.44217509379808E-115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1.44217509379808E-115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3">
        <f t="shared" si="178"/>
        <v>5.7000000000000002E-3</v>
      </c>
      <c r="AD1283">
        <f t="shared" ref="AD1283:AD1346" si="183">IF(AA1283&gt;0,AB1283*AC1283,0)</f>
        <v>0</v>
      </c>
      <c r="AE1283">
        <f t="shared" si="179"/>
        <v>18.989999999999998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5.2639557116810101E-6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5.2639557116810101E-6</v>
      </c>
      <c r="Y1284" s="2">
        <f t="shared" si="182"/>
        <v>0</v>
      </c>
      <c r="Z1284" s="2">
        <f>IF(Y1284&gt;$W$1,HLOOKUP(Y1284,B1284:$U$1609,ROW($B$1610)-ROW($A1284),FALSE),0)</f>
        <v>0</v>
      </c>
      <c r="AA1284" s="2">
        <f t="shared" si="180"/>
        <v>0</v>
      </c>
      <c r="AB1284" s="2">
        <f>VLOOKUP(A1284,segment2_SB_quantity!$A$2:$B$1922,2,FALSE)</f>
        <v>11</v>
      </c>
      <c r="AC1284" s="3">
        <f t="shared" ref="AC1284:AC1347" si="187">AC1283</f>
        <v>5.7000000000000002E-3</v>
      </c>
      <c r="AD1284">
        <f t="shared" si="183"/>
        <v>0</v>
      </c>
      <c r="AE1284">
        <f t="shared" ref="AE1284:AE1347" si="188">AE1283</f>
        <v>18.989999999999998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9.7602043051551193E-2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9.7602043051551193E-2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3">
        <f t="shared" si="187"/>
        <v>5.7000000000000002E-3</v>
      </c>
      <c r="AD1285">
        <f t="shared" si="183"/>
        <v>0</v>
      </c>
      <c r="AE1285">
        <f t="shared" si="188"/>
        <v>18.989999999999998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8.1214038584257506E-2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8.1214038584257506E-2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3">
        <f t="shared" si="187"/>
        <v>5.7000000000000002E-3</v>
      </c>
      <c r="AD1286">
        <f t="shared" si="183"/>
        <v>0</v>
      </c>
      <c r="AE1286">
        <f t="shared" si="188"/>
        <v>18.989999999999998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1.5967654064908399E-2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1.5967654064908399E-2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3">
        <f t="shared" si="187"/>
        <v>5.7000000000000002E-3</v>
      </c>
      <c r="AD1287">
        <f t="shared" si="183"/>
        <v>0</v>
      </c>
      <c r="AE1287">
        <f t="shared" si="188"/>
        <v>18.989999999999998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1.5690518437870401E-59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1.5690518437870401E-59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3">
        <f t="shared" si="187"/>
        <v>5.7000000000000002E-3</v>
      </c>
      <c r="AD1288">
        <f t="shared" si="183"/>
        <v>0</v>
      </c>
      <c r="AE1288">
        <f t="shared" si="188"/>
        <v>18.989999999999998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2.0821785785154701E-2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2.0821785785154701E-2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3">
        <f t="shared" si="187"/>
        <v>5.7000000000000002E-3</v>
      </c>
      <c r="AD1289">
        <f t="shared" si="183"/>
        <v>0</v>
      </c>
      <c r="AE1289">
        <f t="shared" si="188"/>
        <v>18.989999999999998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1.96764520023979E-16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1.96764520023979E-16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3">
        <f t="shared" si="187"/>
        <v>5.7000000000000002E-3</v>
      </c>
      <c r="AD1290">
        <f t="shared" si="183"/>
        <v>0</v>
      </c>
      <c r="AE1290">
        <f t="shared" si="188"/>
        <v>18.989999999999998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4.0212314867959598E-108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4.0212314867959598E-108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3">
        <f t="shared" si="187"/>
        <v>5.7000000000000002E-3</v>
      </c>
      <c r="AD1291">
        <f t="shared" si="183"/>
        <v>0</v>
      </c>
      <c r="AE1291">
        <f t="shared" si="188"/>
        <v>18.989999999999998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0.139802822744899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0.139802822744899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3">
        <f t="shared" si="187"/>
        <v>5.7000000000000002E-3</v>
      </c>
      <c r="AD1292">
        <f t="shared" si="183"/>
        <v>0</v>
      </c>
      <c r="AE1292">
        <f t="shared" si="188"/>
        <v>18.989999999999998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0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3">
        <f t="shared" si="187"/>
        <v>5.7000000000000002E-3</v>
      </c>
      <c r="AD1293">
        <f t="shared" si="183"/>
        <v>0</v>
      </c>
      <c r="AE1293">
        <f t="shared" si="188"/>
        <v>18.989999999999998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0.97019268286388105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0.97019268286388105</v>
      </c>
      <c r="Y1294" s="2">
        <f t="shared" si="182"/>
        <v>0.97019268286388105</v>
      </c>
      <c r="Z1294" s="2" t="str">
        <f>IF(Y1294&gt;$W$1,HLOOKUP(Y1294,B1294:$U$1609,ROW($B$1610)-ROW($A1294),FALSE),0)</f>
        <v>P_OL9</v>
      </c>
      <c r="AA1294" s="2">
        <f t="shared" si="180"/>
        <v>0.42499999999999993</v>
      </c>
      <c r="AB1294" s="2">
        <f>VLOOKUP(A1294,segment2_SB_quantity!$A$2:$B$1922,2,FALSE)</f>
        <v>29</v>
      </c>
      <c r="AC1294" s="3">
        <f t="shared" si="187"/>
        <v>5.7000000000000002E-3</v>
      </c>
      <c r="AD1294">
        <f t="shared" si="183"/>
        <v>0.1653</v>
      </c>
      <c r="AE1294">
        <f t="shared" si="188"/>
        <v>18.989999999999998</v>
      </c>
      <c r="AF1294" s="2">
        <f t="shared" si="184"/>
        <v>3.1390469999999997</v>
      </c>
      <c r="AG1294" s="2">
        <f t="shared" si="185"/>
        <v>1.3340949749999997</v>
      </c>
      <c r="AH1294" s="1">
        <f t="shared" si="186"/>
        <v>2.3529411764705883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3.0984680996443101E-6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3.0984680996443101E-6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3">
        <f t="shared" si="187"/>
        <v>5.7000000000000002E-3</v>
      </c>
      <c r="AD1295">
        <f t="shared" si="183"/>
        <v>0</v>
      </c>
      <c r="AE1295">
        <f t="shared" si="188"/>
        <v>18.989999999999998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5.2758564924762101E-9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5.2758564924762101E-9</v>
      </c>
      <c r="Y1296" s="2">
        <f t="shared" si="182"/>
        <v>0</v>
      </c>
      <c r="Z1296" s="2">
        <f>IF(Y1296&gt;$W$1,HLOOKUP(Y1296,B1296:$U$1609,ROW($B$1610)-ROW($A1296),FALSE),0)</f>
        <v>0</v>
      </c>
      <c r="AA1296" s="2">
        <f t="shared" si="180"/>
        <v>0</v>
      </c>
      <c r="AB1296" s="2">
        <f>VLOOKUP(A1296,segment2_SB_quantity!$A$2:$B$1922,2,FALSE)</f>
        <v>189</v>
      </c>
      <c r="AC1296" s="3">
        <f t="shared" si="187"/>
        <v>5.7000000000000002E-3</v>
      </c>
      <c r="AD1296">
        <f t="shared" si="183"/>
        <v>0</v>
      </c>
      <c r="AE1296">
        <f t="shared" si="188"/>
        <v>18.989999999999998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7.8472189301278406E-3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7.8472189301278406E-3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3">
        <f t="shared" si="187"/>
        <v>5.7000000000000002E-3</v>
      </c>
      <c r="AD1297">
        <f t="shared" si="183"/>
        <v>0</v>
      </c>
      <c r="AE1297">
        <f t="shared" si="188"/>
        <v>18.989999999999998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0.175446989989544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0.175446989989544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3">
        <f t="shared" si="187"/>
        <v>5.7000000000000002E-3</v>
      </c>
      <c r="AD1298">
        <f t="shared" si="183"/>
        <v>0</v>
      </c>
      <c r="AE1298">
        <f t="shared" si="188"/>
        <v>18.989999999999998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0.21328417654367299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0.21328417654367299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3">
        <f t="shared" si="187"/>
        <v>5.7000000000000002E-3</v>
      </c>
      <c r="AD1299">
        <f t="shared" si="183"/>
        <v>0</v>
      </c>
      <c r="AE1299">
        <f t="shared" si="188"/>
        <v>18.989999999999998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0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3">
        <f t="shared" si="187"/>
        <v>5.7000000000000002E-3</v>
      </c>
      <c r="AD1300">
        <f t="shared" si="183"/>
        <v>0</v>
      </c>
      <c r="AE1300">
        <f t="shared" si="188"/>
        <v>18.989999999999998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1.7704967985967999E-60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1.7704967985967999E-60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3">
        <f t="shared" si="187"/>
        <v>5.7000000000000002E-3</v>
      </c>
      <c r="AD1301">
        <f t="shared" si="183"/>
        <v>0</v>
      </c>
      <c r="AE1301">
        <f t="shared" si="188"/>
        <v>18.989999999999998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0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3">
        <f t="shared" si="187"/>
        <v>5.7000000000000002E-3</v>
      </c>
      <c r="AD1302">
        <f t="shared" si="183"/>
        <v>0</v>
      </c>
      <c r="AE1302">
        <f t="shared" si="188"/>
        <v>18.989999999999998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0.20167491398321299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0.20167491398321299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3">
        <f t="shared" si="187"/>
        <v>5.7000000000000002E-3</v>
      </c>
      <c r="AD1303">
        <f t="shared" si="183"/>
        <v>0</v>
      </c>
      <c r="AE1303">
        <f t="shared" si="188"/>
        <v>18.989999999999998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9.4352689884221894E-2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9.4352689884221894E-2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3">
        <f t="shared" si="187"/>
        <v>5.7000000000000002E-3</v>
      </c>
      <c r="AD1304">
        <f t="shared" si="183"/>
        <v>0</v>
      </c>
      <c r="AE1304">
        <f t="shared" si="188"/>
        <v>18.989999999999998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0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3">
        <f t="shared" si="187"/>
        <v>5.7000000000000002E-3</v>
      </c>
      <c r="AD1305">
        <f t="shared" si="183"/>
        <v>0</v>
      </c>
      <c r="AE1305">
        <f t="shared" si="188"/>
        <v>18.989999999999998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0.96724137416611899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0.96724137416611899</v>
      </c>
      <c r="Y1306" s="2">
        <f t="shared" si="182"/>
        <v>0.96724137416611899</v>
      </c>
      <c r="Z1306" s="2" t="str">
        <f>IF(Y1306&gt;$W$1,HLOOKUP(Y1306,B1306:$U$1609,ROW($B$1610)-ROW($A1306),FALSE),0)</f>
        <v>P_OL9</v>
      </c>
      <c r="AA1306" s="2">
        <f t="shared" si="180"/>
        <v>0.42499999999999993</v>
      </c>
      <c r="AB1306" s="2">
        <f>VLOOKUP(A1306,segment2_SB_quantity!$A$2:$B$1922,2,FALSE)</f>
        <v>71</v>
      </c>
      <c r="AC1306" s="3">
        <f t="shared" si="187"/>
        <v>5.7000000000000002E-3</v>
      </c>
      <c r="AD1306">
        <f t="shared" si="183"/>
        <v>0.4047</v>
      </c>
      <c r="AE1306">
        <f t="shared" si="188"/>
        <v>18.989999999999998</v>
      </c>
      <c r="AF1306" s="2">
        <f t="shared" si="184"/>
        <v>7.6852529999999994</v>
      </c>
      <c r="AG1306" s="2">
        <f t="shared" si="185"/>
        <v>3.2662325249999995</v>
      </c>
      <c r="AH1306" s="1">
        <f t="shared" si="186"/>
        <v>2.3529411764705883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0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3">
        <f t="shared" si="187"/>
        <v>5.7000000000000002E-3</v>
      </c>
      <c r="AD1307">
        <f t="shared" si="183"/>
        <v>0</v>
      </c>
      <c r="AE1307">
        <f t="shared" si="188"/>
        <v>18.989999999999998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1.51571976651798E-198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1.51571976651798E-198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3">
        <f t="shared" si="187"/>
        <v>5.7000000000000002E-3</v>
      </c>
      <c r="AD1308">
        <f t="shared" si="183"/>
        <v>0</v>
      </c>
      <c r="AE1308">
        <f t="shared" si="188"/>
        <v>18.989999999999998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9.1264204793994996E-2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9.1264204793994996E-2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3">
        <f t="shared" si="187"/>
        <v>5.7000000000000002E-3</v>
      </c>
      <c r="AD1309">
        <f t="shared" si="183"/>
        <v>0</v>
      </c>
      <c r="AE1309">
        <f t="shared" si="188"/>
        <v>18.989999999999998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1.16848696029457E-5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1.16848696029457E-5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3">
        <f t="shared" si="187"/>
        <v>5.7000000000000002E-3</v>
      </c>
      <c r="AD1310">
        <f t="shared" si="183"/>
        <v>0</v>
      </c>
      <c r="AE1310">
        <f t="shared" si="188"/>
        <v>18.989999999999998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2.83515184370006E-4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2.83515184370006E-4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3">
        <f t="shared" si="187"/>
        <v>5.7000000000000002E-3</v>
      </c>
      <c r="AD1311">
        <f t="shared" si="183"/>
        <v>0</v>
      </c>
      <c r="AE1311">
        <f t="shared" si="188"/>
        <v>18.989999999999998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8.8875273934130606E-11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8.8875273934130606E-11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3">
        <f t="shared" si="187"/>
        <v>5.7000000000000002E-3</v>
      </c>
      <c r="AD1312">
        <f t="shared" si="183"/>
        <v>0</v>
      </c>
      <c r="AE1312">
        <f t="shared" si="188"/>
        <v>18.989999999999998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0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3">
        <f t="shared" si="187"/>
        <v>5.7000000000000002E-3</v>
      </c>
      <c r="AD1313">
        <f t="shared" si="183"/>
        <v>0</v>
      </c>
      <c r="AE1313">
        <f t="shared" si="188"/>
        <v>18.989999999999998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8.1956346562506496E-3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8.1956346562506496E-3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3">
        <f t="shared" si="187"/>
        <v>5.7000000000000002E-3</v>
      </c>
      <c r="AD1314">
        <f t="shared" si="183"/>
        <v>0</v>
      </c>
      <c r="AE1314">
        <f t="shared" si="188"/>
        <v>18.989999999999998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7.6607774996408995E-4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7.6607774996408995E-4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3">
        <f t="shared" si="187"/>
        <v>5.7000000000000002E-3</v>
      </c>
      <c r="AD1315">
        <f t="shared" si="183"/>
        <v>0</v>
      </c>
      <c r="AE1315">
        <f t="shared" si="188"/>
        <v>18.989999999999998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4.4604274211672603E-30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4.4604274211672603E-30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3">
        <f t="shared" si="187"/>
        <v>5.7000000000000002E-3</v>
      </c>
      <c r="AD1316">
        <f t="shared" si="183"/>
        <v>0</v>
      </c>
      <c r="AE1316">
        <f t="shared" si="188"/>
        <v>18.989999999999998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1.5335738041128199E-14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1.5335738041128199E-14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3">
        <f t="shared" si="187"/>
        <v>5.7000000000000002E-3</v>
      </c>
      <c r="AD1317">
        <f t="shared" si="183"/>
        <v>0</v>
      </c>
      <c r="AE1317">
        <f t="shared" si="188"/>
        <v>18.989999999999998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3.0290461068904601E-3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3.0290461068904601E-3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3">
        <f t="shared" si="187"/>
        <v>5.7000000000000002E-3</v>
      </c>
      <c r="AD1318">
        <f t="shared" si="183"/>
        <v>0</v>
      </c>
      <c r="AE1318">
        <f t="shared" si="188"/>
        <v>18.989999999999998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1.8057872415997399E-10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1.8057872415997399E-10</v>
      </c>
      <c r="Y1319" s="2">
        <f t="shared" si="182"/>
        <v>0</v>
      </c>
      <c r="Z1319" s="2">
        <f>IF(Y1319&gt;$W$1,HLOOKUP(Y1319,B1319:$U$1609,ROW($B$1610)-ROW($A1319),FALSE),0)</f>
        <v>0</v>
      </c>
      <c r="AA1319" s="2">
        <f t="shared" si="180"/>
        <v>0</v>
      </c>
      <c r="AB1319" s="2">
        <f>VLOOKUP(A1319,segment2_SB_quantity!$A$2:$B$1922,2,FALSE)</f>
        <v>69</v>
      </c>
      <c r="AC1319" s="3">
        <f t="shared" si="187"/>
        <v>5.7000000000000002E-3</v>
      </c>
      <c r="AD1319">
        <f t="shared" si="183"/>
        <v>0</v>
      </c>
      <c r="AE1319">
        <f t="shared" si="188"/>
        <v>18.989999999999998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82589923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0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3">
        <f t="shared" si="187"/>
        <v>5.7000000000000002E-3</v>
      </c>
      <c r="AD1320">
        <f t="shared" si="183"/>
        <v>0</v>
      </c>
      <c r="AE1320">
        <f t="shared" si="188"/>
        <v>18.989999999999998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5.0389495999166098E-5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5.0389495999166098E-5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3">
        <f t="shared" si="187"/>
        <v>5.7000000000000002E-3</v>
      </c>
      <c r="AD1321">
        <f t="shared" si="183"/>
        <v>0</v>
      </c>
      <c r="AE1321">
        <f t="shared" si="188"/>
        <v>18.989999999999998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3.6457626233760197E-4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3.6457626233760197E-4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3">
        <f t="shared" si="187"/>
        <v>5.7000000000000002E-3</v>
      </c>
      <c r="AD1322">
        <f t="shared" si="183"/>
        <v>0</v>
      </c>
      <c r="AE1322">
        <f t="shared" si="188"/>
        <v>18.989999999999998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6.4668256598676898E-3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6.4668256598676898E-3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3">
        <f t="shared" si="187"/>
        <v>5.7000000000000002E-3</v>
      </c>
      <c r="AD1323">
        <f t="shared" si="183"/>
        <v>0</v>
      </c>
      <c r="AE1323">
        <f t="shared" si="188"/>
        <v>18.989999999999998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1.60774370420493E-4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1.60774370420493E-4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3">
        <f t="shared" si="187"/>
        <v>5.7000000000000002E-3</v>
      </c>
      <c r="AD1324">
        <f t="shared" si="183"/>
        <v>0</v>
      </c>
      <c r="AE1324">
        <f t="shared" si="188"/>
        <v>18.989999999999998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0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3">
        <f t="shared" si="187"/>
        <v>5.7000000000000002E-3</v>
      </c>
      <c r="AD1325">
        <f t="shared" si="183"/>
        <v>0</v>
      </c>
      <c r="AE1325">
        <f t="shared" si="188"/>
        <v>18.989999999999998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3">
        <f t="shared" si="187"/>
        <v>5.7000000000000002E-3</v>
      </c>
      <c r="AD1326">
        <f t="shared" si="183"/>
        <v>0</v>
      </c>
      <c r="AE1326">
        <f t="shared" si="188"/>
        <v>18.989999999999998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8.2709908251295206E-2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8.2709908251295206E-2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3">
        <f t="shared" si="187"/>
        <v>5.7000000000000002E-3</v>
      </c>
      <c r="AD1327">
        <f t="shared" si="183"/>
        <v>0</v>
      </c>
      <c r="AE1327">
        <f t="shared" si="188"/>
        <v>18.989999999999998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1.00576166158425E-2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1.00576166158425E-2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3">
        <f t="shared" si="187"/>
        <v>5.7000000000000002E-3</v>
      </c>
      <c r="AD1328">
        <f t="shared" si="183"/>
        <v>0</v>
      </c>
      <c r="AE1328">
        <f t="shared" si="188"/>
        <v>18.989999999999998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1.58752274750881E-2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1.58752274750881E-2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3">
        <f t="shared" si="187"/>
        <v>5.7000000000000002E-3</v>
      </c>
      <c r="AD1329">
        <f t="shared" si="183"/>
        <v>0</v>
      </c>
      <c r="AE1329">
        <f t="shared" si="188"/>
        <v>18.989999999999998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7.6029848304089897E-25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7.6029848304089897E-25</v>
      </c>
      <c r="Y1330" s="2">
        <f t="shared" si="182"/>
        <v>0</v>
      </c>
      <c r="Z1330" s="2">
        <f>IF(Y1330&gt;$W$1,HLOOKUP(Y1330,B1330:$U$1609,ROW($B$1610)-ROW($A1330),FALSE),0)</f>
        <v>0</v>
      </c>
      <c r="AA1330" s="2">
        <f t="shared" si="180"/>
        <v>0</v>
      </c>
      <c r="AB1330" s="2">
        <f>VLOOKUP(A1330,segment2_SB_quantity!$A$2:$B$1922,2,FALSE)</f>
        <v>39</v>
      </c>
      <c r="AC1330" s="3">
        <f t="shared" si="187"/>
        <v>5.7000000000000002E-3</v>
      </c>
      <c r="AD1330">
        <f t="shared" si="183"/>
        <v>0</v>
      </c>
      <c r="AE1330">
        <f t="shared" si="188"/>
        <v>18.989999999999998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4.8292152571208996E-3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4.8292152571208996E-3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3">
        <f t="shared" si="187"/>
        <v>5.7000000000000002E-3</v>
      </c>
      <c r="AD1331">
        <f t="shared" si="183"/>
        <v>0</v>
      </c>
      <c r="AE1331">
        <f t="shared" si="188"/>
        <v>18.989999999999998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1.7612960384478401E-34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1.7612960384478401E-34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3">
        <f t="shared" si="187"/>
        <v>5.7000000000000002E-3</v>
      </c>
      <c r="AD1332">
        <f t="shared" si="183"/>
        <v>0</v>
      </c>
      <c r="AE1332">
        <f t="shared" si="188"/>
        <v>18.989999999999998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2.75897946797082E-3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2.75897946797082E-3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3">
        <f t="shared" si="187"/>
        <v>5.7000000000000002E-3</v>
      </c>
      <c r="AD1333">
        <f t="shared" si="183"/>
        <v>0</v>
      </c>
      <c r="AE1333">
        <f t="shared" si="188"/>
        <v>18.989999999999998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1.5897194363479901E-5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1.5897194363479901E-5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3">
        <f t="shared" si="187"/>
        <v>5.7000000000000002E-3</v>
      </c>
      <c r="AD1334">
        <f t="shared" si="183"/>
        <v>0</v>
      </c>
      <c r="AE1334">
        <f t="shared" si="188"/>
        <v>18.989999999999998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2.79324817206431E-27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2.79324817206431E-27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3">
        <f t="shared" si="187"/>
        <v>5.7000000000000002E-3</v>
      </c>
      <c r="AD1335">
        <f t="shared" si="183"/>
        <v>0</v>
      </c>
      <c r="AE1335">
        <f t="shared" si="188"/>
        <v>18.989999999999998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4.8093014671274498E-3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4.8093014671274498E-3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3">
        <f t="shared" si="187"/>
        <v>5.7000000000000002E-3</v>
      </c>
      <c r="AD1336">
        <f t="shared" si="183"/>
        <v>0</v>
      </c>
      <c r="AE1336">
        <f t="shared" si="188"/>
        <v>18.989999999999998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0.73311737750780803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0.73311737750780803</v>
      </c>
      <c r="Y1337" s="2">
        <f t="shared" si="182"/>
        <v>0.73311737750780803</v>
      </c>
      <c r="Z1337" s="2" t="str">
        <f>IF(Y1337&gt;$W$1,HLOOKUP(Y1337,B1337:$U$1609,ROW($B$1610)-ROW($A1337),FALSE),0)</f>
        <v>P_OL7</v>
      </c>
      <c r="AA1337" s="2">
        <f t="shared" si="180"/>
        <v>0.32499999999999996</v>
      </c>
      <c r="AB1337" s="2">
        <f>VLOOKUP(A1337,segment2_SB_quantity!$A$2:$B$1922,2,FALSE)</f>
        <v>19</v>
      </c>
      <c r="AC1337" s="3">
        <f t="shared" si="187"/>
        <v>5.7000000000000002E-3</v>
      </c>
      <c r="AD1337">
        <f t="shared" si="183"/>
        <v>0.10830000000000001</v>
      </c>
      <c r="AE1337">
        <f t="shared" si="188"/>
        <v>18.989999999999998</v>
      </c>
      <c r="AF1337" s="2">
        <f t="shared" si="184"/>
        <v>2.0566170000000001</v>
      </c>
      <c r="AG1337" s="2">
        <f t="shared" si="185"/>
        <v>0.66840052499999991</v>
      </c>
      <c r="AH1337" s="1">
        <f t="shared" si="186"/>
        <v>3.0769230769230775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0.171955295355982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0.171955295355982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3">
        <f t="shared" si="187"/>
        <v>5.7000000000000002E-3</v>
      </c>
      <c r="AD1338">
        <f t="shared" si="183"/>
        <v>0</v>
      </c>
      <c r="AE1338">
        <f t="shared" si="188"/>
        <v>18.989999999999998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4.3988086187831503E-3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4.3988086187831503E-3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3">
        <f t="shared" si="187"/>
        <v>5.7000000000000002E-3</v>
      </c>
      <c r="AD1339">
        <f t="shared" si="183"/>
        <v>0</v>
      </c>
      <c r="AE1339">
        <f t="shared" si="188"/>
        <v>18.989999999999998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0.22461168075475199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0.22461168075475199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3">
        <f t="shared" si="187"/>
        <v>5.7000000000000002E-3</v>
      </c>
      <c r="AD1340">
        <f t="shared" si="183"/>
        <v>0</v>
      </c>
      <c r="AE1340">
        <f t="shared" si="188"/>
        <v>18.989999999999998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0.20742694336300499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0.20742694336300499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3">
        <f t="shared" si="187"/>
        <v>5.7000000000000002E-3</v>
      </c>
      <c r="AD1341">
        <f t="shared" si="183"/>
        <v>0</v>
      </c>
      <c r="AE1341">
        <f t="shared" si="188"/>
        <v>18.989999999999998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2.6518333957528998E-18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2.6518333957528998E-18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3">
        <f t="shared" si="187"/>
        <v>5.7000000000000002E-3</v>
      </c>
      <c r="AD1342">
        <f t="shared" si="183"/>
        <v>0</v>
      </c>
      <c r="AE1342">
        <f t="shared" si="188"/>
        <v>18.989999999999998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0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3">
        <f t="shared" si="187"/>
        <v>5.7000000000000002E-3</v>
      </c>
      <c r="AD1343">
        <f t="shared" si="183"/>
        <v>0</v>
      </c>
      <c r="AE1343">
        <f t="shared" si="188"/>
        <v>18.989999999999998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4.9391457223874197E-3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4.9391457223874197E-3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3">
        <f t="shared" si="187"/>
        <v>5.7000000000000002E-3</v>
      </c>
      <c r="AD1344">
        <f t="shared" si="183"/>
        <v>0</v>
      </c>
      <c r="AE1344">
        <f t="shared" si="188"/>
        <v>18.989999999999998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2.5394983255044401E-8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2.5394983255044401E-8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3">
        <f t="shared" si="187"/>
        <v>5.7000000000000002E-3</v>
      </c>
      <c r="AD1345">
        <f t="shared" si="183"/>
        <v>0</v>
      </c>
      <c r="AE1345">
        <f t="shared" si="188"/>
        <v>18.989999999999998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4.9187146899798797E-55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4.9187146899798797E-55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3">
        <f t="shared" si="187"/>
        <v>5.7000000000000002E-3</v>
      </c>
      <c r="AD1346">
        <f t="shared" si="183"/>
        <v>0</v>
      </c>
      <c r="AE1346">
        <f t="shared" si="188"/>
        <v>18.989999999999998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0.22877883706900401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0.22877883706900401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3">
        <f t="shared" si="187"/>
        <v>5.7000000000000002E-3</v>
      </c>
      <c r="AD1347">
        <f t="shared" ref="AD1347:AD1410" si="192">IF(AA1347&gt;0,AB1347*AC1347,0)</f>
        <v>0</v>
      </c>
      <c r="AE1347">
        <f t="shared" si="188"/>
        <v>18.989999999999998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1.3423222476076E-3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1.3423222476076E-3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3">
        <f t="shared" ref="AC1348:AC1411" si="196">AC1347</f>
        <v>5.7000000000000002E-3</v>
      </c>
      <c r="AD1348">
        <f t="shared" si="192"/>
        <v>0</v>
      </c>
      <c r="AE1348">
        <f t="shared" ref="AE1348:AE1411" si="197">AE1347</f>
        <v>18.989999999999998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0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3">
        <f t="shared" si="196"/>
        <v>5.7000000000000002E-3</v>
      </c>
      <c r="AD1349">
        <f t="shared" si="192"/>
        <v>0</v>
      </c>
      <c r="AE1349">
        <f t="shared" si="197"/>
        <v>18.989999999999998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3">
        <f t="shared" si="196"/>
        <v>5.7000000000000002E-3</v>
      </c>
      <c r="AD1350">
        <f t="shared" si="192"/>
        <v>0</v>
      </c>
      <c r="AE1350">
        <f t="shared" si="197"/>
        <v>18.989999999999998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2.9622524374317699E-5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2.9622524374317699E-5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3">
        <f t="shared" si="196"/>
        <v>5.7000000000000002E-3</v>
      </c>
      <c r="AD1351">
        <f t="shared" si="192"/>
        <v>0</v>
      </c>
      <c r="AE1351">
        <f t="shared" si="197"/>
        <v>18.989999999999998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0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3">
        <f t="shared" si="196"/>
        <v>5.7000000000000002E-3</v>
      </c>
      <c r="AD1352">
        <f t="shared" si="192"/>
        <v>0</v>
      </c>
      <c r="AE1352">
        <f t="shared" si="197"/>
        <v>18.989999999999998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3">
        <f t="shared" si="196"/>
        <v>5.7000000000000002E-3</v>
      </c>
      <c r="AD1353">
        <f t="shared" si="192"/>
        <v>0</v>
      </c>
      <c r="AE1353">
        <f t="shared" si="197"/>
        <v>18.989999999999998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4.2489298028421402E-3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4.2489298028421402E-3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3">
        <f t="shared" si="196"/>
        <v>5.7000000000000002E-3</v>
      </c>
      <c r="AD1354">
        <f t="shared" si="192"/>
        <v>0</v>
      </c>
      <c r="AE1354">
        <f t="shared" si="197"/>
        <v>18.989999999999998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1.41238329402858E-3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1.41238329402858E-3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3">
        <f t="shared" si="196"/>
        <v>5.7000000000000002E-3</v>
      </c>
      <c r="AD1355">
        <f t="shared" si="192"/>
        <v>0</v>
      </c>
      <c r="AE1355">
        <f t="shared" si="197"/>
        <v>18.989999999999998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3">
        <f t="shared" si="196"/>
        <v>5.7000000000000002E-3</v>
      </c>
      <c r="AD1356">
        <f t="shared" si="192"/>
        <v>0</v>
      </c>
      <c r="AE1356">
        <f t="shared" si="197"/>
        <v>18.989999999999998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0.11191907240491999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0.11191907240491999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3">
        <f t="shared" si="196"/>
        <v>5.7000000000000002E-3</v>
      </c>
      <c r="AD1357">
        <f t="shared" si="192"/>
        <v>0</v>
      </c>
      <c r="AE1357">
        <f t="shared" si="197"/>
        <v>18.989999999999998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3.7315117333513203E-39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3.7315117333513203E-39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3">
        <f t="shared" si="196"/>
        <v>5.7000000000000002E-3</v>
      </c>
      <c r="AD1358">
        <f t="shared" si="192"/>
        <v>0</v>
      </c>
      <c r="AE1358">
        <f t="shared" si="197"/>
        <v>18.989999999999998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3">
        <f t="shared" si="196"/>
        <v>5.7000000000000002E-3</v>
      </c>
      <c r="AD1359">
        <f t="shared" si="192"/>
        <v>0</v>
      </c>
      <c r="AE1359">
        <f t="shared" si="197"/>
        <v>18.989999999999998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0.23783879174192299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0.23783879174192299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3">
        <f t="shared" si="196"/>
        <v>5.7000000000000002E-3</v>
      </c>
      <c r="AD1360">
        <f t="shared" si="192"/>
        <v>0</v>
      </c>
      <c r="AE1360">
        <f t="shared" si="197"/>
        <v>18.989999999999998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5.1795213715451801E-4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5.1795213715451801E-4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3">
        <f t="shared" si="196"/>
        <v>5.7000000000000002E-3</v>
      </c>
      <c r="AD1361">
        <f t="shared" si="192"/>
        <v>0</v>
      </c>
      <c r="AE1361">
        <f t="shared" si="197"/>
        <v>18.989999999999998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3">
        <f t="shared" si="196"/>
        <v>5.7000000000000002E-3</v>
      </c>
      <c r="AD1362">
        <f t="shared" si="192"/>
        <v>0</v>
      </c>
      <c r="AE1362">
        <f t="shared" si="197"/>
        <v>18.989999999999998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0.44930798316983001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0.44930798316983001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3">
        <f t="shared" si="196"/>
        <v>5.7000000000000002E-3</v>
      </c>
      <c r="AD1363">
        <f t="shared" si="192"/>
        <v>0</v>
      </c>
      <c r="AE1363">
        <f t="shared" si="197"/>
        <v>18.989999999999998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6.1916105721244096E-4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6.1916105721244096E-4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3">
        <f t="shared" si="196"/>
        <v>5.7000000000000002E-3</v>
      </c>
      <c r="AD1364">
        <f t="shared" si="192"/>
        <v>0</v>
      </c>
      <c r="AE1364">
        <f t="shared" si="197"/>
        <v>18.989999999999998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0.34310741978759601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0.34310741978759601</v>
      </c>
      <c r="Y1365" s="2">
        <f t="shared" si="191"/>
        <v>0</v>
      </c>
      <c r="Z1365" s="2">
        <f>IF(Y1365&gt;$W$1,HLOOKUP(Y1365,B1365:$U$1609,ROW($B$1610)-ROW($A1365),FALSE),0)</f>
        <v>0</v>
      </c>
      <c r="AA1365" s="2">
        <f t="shared" si="189"/>
        <v>0</v>
      </c>
      <c r="AB1365" s="2">
        <f>VLOOKUP(A1365,segment2_SB_quantity!$A$2:$B$1922,2,FALSE)</f>
        <v>6</v>
      </c>
      <c r="AC1365" s="3">
        <f t="shared" si="196"/>
        <v>5.7000000000000002E-3</v>
      </c>
      <c r="AD1365">
        <f t="shared" si="192"/>
        <v>0</v>
      </c>
      <c r="AE1365">
        <f t="shared" si="197"/>
        <v>18.989999999999998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8.7127229523006298E-3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8.7127229523006298E-3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3">
        <f t="shared" si="196"/>
        <v>5.7000000000000002E-3</v>
      </c>
      <c r="AD1366">
        <f t="shared" si="192"/>
        <v>0</v>
      </c>
      <c r="AE1366">
        <f t="shared" si="197"/>
        <v>18.989999999999998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0.139411896836828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0.139411896836828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3">
        <f t="shared" si="196"/>
        <v>5.7000000000000002E-3</v>
      </c>
      <c r="AD1367">
        <f t="shared" si="192"/>
        <v>0</v>
      </c>
      <c r="AE1367">
        <f t="shared" si="197"/>
        <v>18.989999999999998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0.49819648627790297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0.49819648627790297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3">
        <f t="shared" si="196"/>
        <v>5.7000000000000002E-3</v>
      </c>
      <c r="AD1368">
        <f t="shared" si="192"/>
        <v>0</v>
      </c>
      <c r="AE1368">
        <f t="shared" si="197"/>
        <v>18.989999999999998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3">
        <f t="shared" si="196"/>
        <v>5.7000000000000002E-3</v>
      </c>
      <c r="AD1369">
        <f t="shared" si="192"/>
        <v>0</v>
      </c>
      <c r="AE1369">
        <f t="shared" si="197"/>
        <v>18.989999999999998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6.6642745099053201E-24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6.6642745099053201E-24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3">
        <f t="shared" si="196"/>
        <v>5.7000000000000002E-3</v>
      </c>
      <c r="AD1370">
        <f t="shared" si="192"/>
        <v>0</v>
      </c>
      <c r="AE1370">
        <f t="shared" si="197"/>
        <v>18.989999999999998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7.4333268302691396E-21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7.4333268302691396E-21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3">
        <f t="shared" si="196"/>
        <v>5.7000000000000002E-3</v>
      </c>
      <c r="AD1371">
        <f t="shared" si="192"/>
        <v>0</v>
      </c>
      <c r="AE1371">
        <f t="shared" si="197"/>
        <v>18.989999999999998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8.5525645274934906E-2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8.5525645274934906E-2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3">
        <f t="shared" si="196"/>
        <v>5.7000000000000002E-3</v>
      </c>
      <c r="AD1372">
        <f t="shared" si="192"/>
        <v>0</v>
      </c>
      <c r="AE1372">
        <f t="shared" si="197"/>
        <v>18.989999999999998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1.3848883731940401E-49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1.3848883731940401E-49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3">
        <f t="shared" si="196"/>
        <v>5.7000000000000002E-3</v>
      </c>
      <c r="AD1373">
        <f t="shared" si="192"/>
        <v>0</v>
      </c>
      <c r="AE1373">
        <f t="shared" si="197"/>
        <v>18.989999999999998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3.86630924327415E-36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3.86630924327415E-36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3">
        <f t="shared" si="196"/>
        <v>5.7000000000000002E-3</v>
      </c>
      <c r="AD1374">
        <f t="shared" si="192"/>
        <v>0</v>
      </c>
      <c r="AE1374">
        <f t="shared" si="197"/>
        <v>18.989999999999998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2.2485321933969399E-11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2.2485321933969399E-11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3">
        <f t="shared" si="196"/>
        <v>5.7000000000000002E-3</v>
      </c>
      <c r="AD1375">
        <f t="shared" si="192"/>
        <v>0</v>
      </c>
      <c r="AE1375">
        <f t="shared" si="197"/>
        <v>18.989999999999998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8.0344262315321305E-7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8.0344262315321305E-7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3">
        <f t="shared" si="196"/>
        <v>5.7000000000000002E-3</v>
      </c>
      <c r="AD1376">
        <f t="shared" si="192"/>
        <v>0</v>
      </c>
      <c r="AE1376">
        <f t="shared" si="197"/>
        <v>18.989999999999998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3">
        <f t="shared" si="196"/>
        <v>5.7000000000000002E-3</v>
      </c>
      <c r="AD1377">
        <f t="shared" si="192"/>
        <v>0</v>
      </c>
      <c r="AE1377">
        <f t="shared" si="197"/>
        <v>18.989999999999998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3">
        <f t="shared" si="196"/>
        <v>5.7000000000000002E-3</v>
      </c>
      <c r="AD1378">
        <f t="shared" si="192"/>
        <v>0</v>
      </c>
      <c r="AE1378">
        <f t="shared" si="197"/>
        <v>18.989999999999998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3.7855973234200299E-2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3.7855973234200299E-2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3">
        <f t="shared" si="196"/>
        <v>5.7000000000000002E-3</v>
      </c>
      <c r="AD1379">
        <f t="shared" si="192"/>
        <v>0</v>
      </c>
      <c r="AE1379">
        <f t="shared" si="197"/>
        <v>18.989999999999998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7.6906232570653002E-2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7.6906232570653002E-2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3">
        <f t="shared" si="196"/>
        <v>5.7000000000000002E-3</v>
      </c>
      <c r="AD1380">
        <f t="shared" si="192"/>
        <v>0</v>
      </c>
      <c r="AE1380">
        <f t="shared" si="197"/>
        <v>18.989999999999998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4.0833842899204798E-6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4.0833842899204798E-6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3">
        <f t="shared" si="196"/>
        <v>5.7000000000000002E-3</v>
      </c>
      <c r="AD1381">
        <f t="shared" si="192"/>
        <v>0</v>
      </c>
      <c r="AE1381">
        <f t="shared" si="197"/>
        <v>18.989999999999998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1.92175149446695E-2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1.92175149446695E-2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3">
        <f t="shared" si="196"/>
        <v>5.7000000000000002E-3</v>
      </c>
      <c r="AD1382">
        <f t="shared" si="192"/>
        <v>0</v>
      </c>
      <c r="AE1382">
        <f t="shared" si="197"/>
        <v>18.989999999999998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1.15126622807587E-3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1.15126622807587E-3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3">
        <f t="shared" si="196"/>
        <v>5.7000000000000002E-3</v>
      </c>
      <c r="AD1383">
        <f t="shared" si="192"/>
        <v>0</v>
      </c>
      <c r="AE1383">
        <f t="shared" si="197"/>
        <v>18.989999999999998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2.5085199373049798E-2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2.5085199373049798E-2</v>
      </c>
      <c r="Y1384" s="2">
        <f t="shared" si="191"/>
        <v>0</v>
      </c>
      <c r="Z1384" s="2">
        <f>IF(Y1384&gt;$W$1,HLOOKUP(Y1384,B1384:$U$1609,ROW($B$1610)-ROW($A1384),FALSE),0)</f>
        <v>0</v>
      </c>
      <c r="AA1384" s="2">
        <f t="shared" si="189"/>
        <v>0</v>
      </c>
      <c r="AB1384" s="2">
        <f>VLOOKUP(A1384,segment2_SB_quantity!$A$2:$B$1922,2,FALSE)</f>
        <v>44</v>
      </c>
      <c r="AC1384" s="3">
        <f t="shared" si="196"/>
        <v>5.7000000000000002E-3</v>
      </c>
      <c r="AD1384">
        <f t="shared" si="192"/>
        <v>0</v>
      </c>
      <c r="AE1384">
        <f t="shared" si="197"/>
        <v>18.989999999999998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8.9137332657498999E-2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8.9137332657498999E-2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3">
        <f t="shared" si="196"/>
        <v>5.7000000000000002E-3</v>
      </c>
      <c r="AD1385">
        <f t="shared" si="192"/>
        <v>0</v>
      </c>
      <c r="AE1385">
        <f t="shared" si="197"/>
        <v>18.989999999999998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2.6641174566038399E-3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2.6641174566038399E-3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3">
        <f t="shared" si="196"/>
        <v>5.7000000000000002E-3</v>
      </c>
      <c r="AD1386">
        <f t="shared" si="192"/>
        <v>0</v>
      </c>
      <c r="AE1386">
        <f t="shared" si="197"/>
        <v>18.989999999999998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8.4106257325419195E-2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8.4106257325419195E-2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3">
        <f t="shared" si="196"/>
        <v>5.7000000000000002E-3</v>
      </c>
      <c r="AD1387">
        <f t="shared" si="192"/>
        <v>0</v>
      </c>
      <c r="AE1387">
        <f t="shared" si="197"/>
        <v>18.989999999999998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3.8692761092501199E-3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3.8692761092501199E-3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3">
        <f t="shared" si="196"/>
        <v>5.7000000000000002E-3</v>
      </c>
      <c r="AD1388">
        <f t="shared" si="192"/>
        <v>0</v>
      </c>
      <c r="AE1388">
        <f t="shared" si="197"/>
        <v>18.989999999999998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4.5956479170022298E-3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4.5956479170022298E-3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3">
        <f t="shared" si="196"/>
        <v>5.7000000000000002E-3</v>
      </c>
      <c r="AD1389">
        <f t="shared" si="192"/>
        <v>0</v>
      </c>
      <c r="AE1389">
        <f t="shared" si="197"/>
        <v>18.989999999999998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0.73463722018845101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0.73463722018845101</v>
      </c>
      <c r="Y1390" s="2">
        <f t="shared" si="191"/>
        <v>0.73463722018845101</v>
      </c>
      <c r="Z1390" s="2" t="str">
        <f>IF(Y1390&gt;$W$1,HLOOKUP(Y1390,B1390:$U$1609,ROW($B$1610)-ROW($A1390),FALSE),0)</f>
        <v>P_OL7</v>
      </c>
      <c r="AA1390" s="2">
        <f t="shared" si="189"/>
        <v>0.32499999999999996</v>
      </c>
      <c r="AB1390" s="2">
        <f>VLOOKUP(A1390,segment2_SB_quantity!$A$2:$B$1922,2,FALSE)</f>
        <v>22</v>
      </c>
      <c r="AC1390" s="3">
        <f t="shared" si="196"/>
        <v>5.7000000000000002E-3</v>
      </c>
      <c r="AD1390">
        <f t="shared" si="192"/>
        <v>0.12540000000000001</v>
      </c>
      <c r="AE1390">
        <f t="shared" si="197"/>
        <v>18.989999999999998</v>
      </c>
      <c r="AF1390" s="2">
        <f t="shared" si="193"/>
        <v>2.3813460000000002</v>
      </c>
      <c r="AG1390" s="2">
        <f t="shared" si="194"/>
        <v>0.77393744999999992</v>
      </c>
      <c r="AH1390" s="1">
        <f t="shared" si="195"/>
        <v>3.0769230769230775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6.2300017612361395E-5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6.2300017612361395E-5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3">
        <f t="shared" si="196"/>
        <v>5.7000000000000002E-3</v>
      </c>
      <c r="AD1391">
        <f t="shared" si="192"/>
        <v>0</v>
      </c>
      <c r="AE1391">
        <f t="shared" si="197"/>
        <v>18.989999999999998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0.121840190127893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0.121840190127893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3">
        <f t="shared" si="196"/>
        <v>5.7000000000000002E-3</v>
      </c>
      <c r="AD1392">
        <f t="shared" si="192"/>
        <v>0</v>
      </c>
      <c r="AE1392">
        <f t="shared" si="197"/>
        <v>18.989999999999998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0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3">
        <f t="shared" si="196"/>
        <v>5.7000000000000002E-3</v>
      </c>
      <c r="AD1393">
        <f t="shared" si="192"/>
        <v>0</v>
      </c>
      <c r="AE1393">
        <f t="shared" si="197"/>
        <v>18.989999999999998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5.86883916753603E-3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5.86883916753603E-3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3">
        <f t="shared" si="196"/>
        <v>5.7000000000000002E-3</v>
      </c>
      <c r="AD1394">
        <f t="shared" si="192"/>
        <v>0</v>
      </c>
      <c r="AE1394">
        <f t="shared" si="197"/>
        <v>18.989999999999998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0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3">
        <f t="shared" si="196"/>
        <v>5.7000000000000002E-3</v>
      </c>
      <c r="AD1395">
        <f t="shared" si="192"/>
        <v>0</v>
      </c>
      <c r="AE1395">
        <f t="shared" si="197"/>
        <v>18.989999999999998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1.16904692067318E-3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1.16904692067318E-3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3">
        <f t="shared" si="196"/>
        <v>5.7000000000000002E-3</v>
      </c>
      <c r="AD1396">
        <f t="shared" si="192"/>
        <v>0</v>
      </c>
      <c r="AE1396">
        <f t="shared" si="197"/>
        <v>18.989999999999998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9.2846619047351402E-7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9.2846619047351402E-7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3">
        <f t="shared" si="196"/>
        <v>5.7000000000000002E-3</v>
      </c>
      <c r="AD1397">
        <f t="shared" si="192"/>
        <v>0</v>
      </c>
      <c r="AE1397">
        <f t="shared" si="197"/>
        <v>18.989999999999998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3.0061857783107601E-8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3.0061857783107601E-8</v>
      </c>
      <c r="Y1398" s="2">
        <f t="shared" si="191"/>
        <v>0</v>
      </c>
      <c r="Z1398" s="2">
        <f>IF(Y1398&gt;$W$1,HLOOKUP(Y1398,B1398:$U$1609,ROW($B$1610)-ROW($A1398),FALSE),0)</f>
        <v>0</v>
      </c>
      <c r="AA1398" s="2">
        <f t="shared" si="189"/>
        <v>0</v>
      </c>
      <c r="AB1398" s="2">
        <f>VLOOKUP(A1398,segment2_SB_quantity!$A$2:$B$1922,2,FALSE)</f>
        <v>1</v>
      </c>
      <c r="AC1398" s="3">
        <f t="shared" si="196"/>
        <v>5.7000000000000002E-3</v>
      </c>
      <c r="AD1398">
        <f t="shared" si="192"/>
        <v>0</v>
      </c>
      <c r="AE1398">
        <f t="shared" si="197"/>
        <v>18.989999999999998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0.137229628996686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0.137229628996686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3">
        <f t="shared" si="196"/>
        <v>5.7000000000000002E-3</v>
      </c>
      <c r="AD1399">
        <f t="shared" si="192"/>
        <v>0</v>
      </c>
      <c r="AE1399">
        <f t="shared" si="197"/>
        <v>18.989999999999998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0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3">
        <f t="shared" si="196"/>
        <v>5.7000000000000002E-3</v>
      </c>
      <c r="AD1400">
        <f t="shared" si="192"/>
        <v>0</v>
      </c>
      <c r="AE1400">
        <f t="shared" si="197"/>
        <v>18.989999999999998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2.33734925444588E-3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2.33734925444588E-3</v>
      </c>
      <c r="Y1401" s="2">
        <f t="shared" si="191"/>
        <v>0</v>
      </c>
      <c r="Z1401" s="2">
        <f>IF(Y1401&gt;$W$1,HLOOKUP(Y1401,B1401:$U$1609,ROW($B$1610)-ROW($A1401),FALSE),0)</f>
        <v>0</v>
      </c>
      <c r="AA1401" s="2">
        <f t="shared" si="189"/>
        <v>0</v>
      </c>
      <c r="AB1401" s="2">
        <f>VLOOKUP(A1401,segment2_SB_quantity!$A$2:$B$1922,2,FALSE)</f>
        <v>39</v>
      </c>
      <c r="AC1401" s="3">
        <f t="shared" si="196"/>
        <v>5.7000000000000002E-3</v>
      </c>
      <c r="AD1401">
        <f t="shared" si="192"/>
        <v>0</v>
      </c>
      <c r="AE1401">
        <f t="shared" si="197"/>
        <v>18.989999999999998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1.4852572864230799E-2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1.4852572864230799E-2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3">
        <f t="shared" si="196"/>
        <v>5.7000000000000002E-3</v>
      </c>
      <c r="AD1402">
        <f t="shared" si="192"/>
        <v>0</v>
      </c>
      <c r="AE1402">
        <f t="shared" si="197"/>
        <v>18.989999999999998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9.8148606901421793E-12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9.8148606901421793E-12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3">
        <f t="shared" si="196"/>
        <v>5.7000000000000002E-3</v>
      </c>
      <c r="AD1403">
        <f t="shared" si="192"/>
        <v>0</v>
      </c>
      <c r="AE1403">
        <f t="shared" si="197"/>
        <v>18.989999999999998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9.78573923706794E-11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9.78573923706794E-11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3">
        <f t="shared" si="196"/>
        <v>5.7000000000000002E-3</v>
      </c>
      <c r="AD1404">
        <f t="shared" si="192"/>
        <v>0</v>
      </c>
      <c r="AE1404">
        <f t="shared" si="197"/>
        <v>18.989999999999998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0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3">
        <f t="shared" si="196"/>
        <v>5.7000000000000002E-3</v>
      </c>
      <c r="AD1405">
        <f t="shared" si="192"/>
        <v>0</v>
      </c>
      <c r="AE1405">
        <f t="shared" si="197"/>
        <v>18.989999999999998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0.105677498836812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0.105677498836812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3">
        <f t="shared" si="196"/>
        <v>5.7000000000000002E-3</v>
      </c>
      <c r="AD1406">
        <f t="shared" si="192"/>
        <v>0</v>
      </c>
      <c r="AE1406">
        <f t="shared" si="197"/>
        <v>18.989999999999998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1.3640433392289901E-2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1.3640433392289901E-2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3">
        <f t="shared" si="196"/>
        <v>5.7000000000000002E-3</v>
      </c>
      <c r="AD1407">
        <f t="shared" si="192"/>
        <v>0</v>
      </c>
      <c r="AE1407">
        <f t="shared" si="197"/>
        <v>18.989999999999998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7.7452068670707502E-2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7.7452068670707502E-2</v>
      </c>
      <c r="Y1408" s="2">
        <f t="shared" si="191"/>
        <v>0</v>
      </c>
      <c r="Z1408" s="2">
        <f>IF(Y1408&gt;$W$1,HLOOKUP(Y1408,B1408:$U$1609,ROW($B$1610)-ROW($A1408),FALSE),0)</f>
        <v>0</v>
      </c>
      <c r="AA1408" s="2">
        <f t="shared" si="189"/>
        <v>0</v>
      </c>
      <c r="AB1408" s="2">
        <f>VLOOKUP(A1408,segment2_SB_quantity!$A$2:$B$1922,2,FALSE)</f>
        <v>13</v>
      </c>
      <c r="AC1408" s="3">
        <f t="shared" si="196"/>
        <v>5.7000000000000002E-3</v>
      </c>
      <c r="AD1408">
        <f t="shared" si="192"/>
        <v>0</v>
      </c>
      <c r="AE1408">
        <f t="shared" si="197"/>
        <v>18.989999999999998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0.48829884382037197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0.48829884382037197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3">
        <f t="shared" si="196"/>
        <v>5.7000000000000002E-3</v>
      </c>
      <c r="AD1409">
        <f t="shared" si="192"/>
        <v>0</v>
      </c>
      <c r="AE1409">
        <f t="shared" si="197"/>
        <v>18.989999999999998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0.18643207086483499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0.18643207086483499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3">
        <f t="shared" si="196"/>
        <v>5.7000000000000002E-3</v>
      </c>
      <c r="AD1410">
        <f t="shared" si="192"/>
        <v>0</v>
      </c>
      <c r="AE1410">
        <f t="shared" si="197"/>
        <v>18.989999999999998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0.33056966627128098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0.33056966627128098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3">
        <f t="shared" si="196"/>
        <v>5.7000000000000002E-3</v>
      </c>
      <c r="AD1411">
        <f t="shared" ref="AD1411:AD1474" si="201">IF(AA1411&gt;0,AB1411*AC1411,0)</f>
        <v>0</v>
      </c>
      <c r="AE1411">
        <f t="shared" si="197"/>
        <v>18.989999999999998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8.4676620151508293E-3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8.4676620151508293E-3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3">
        <f t="shared" ref="AC1412:AC1475" si="205">AC1411</f>
        <v>5.7000000000000002E-3</v>
      </c>
      <c r="AD1412">
        <f t="shared" si="201"/>
        <v>0</v>
      </c>
      <c r="AE1412">
        <f t="shared" ref="AE1412:AE1475" si="206">AE1411</f>
        <v>18.989999999999998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0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3">
        <f t="shared" si="205"/>
        <v>5.7000000000000002E-3</v>
      </c>
      <c r="AD1413">
        <f t="shared" si="201"/>
        <v>0</v>
      </c>
      <c r="AE1413">
        <f t="shared" si="206"/>
        <v>18.989999999999998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7.8414884031318202E-3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7.8414884031318202E-3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3">
        <f t="shared" si="205"/>
        <v>5.7000000000000002E-3</v>
      </c>
      <c r="AD1414">
        <f t="shared" si="201"/>
        <v>0</v>
      </c>
      <c r="AE1414">
        <f t="shared" si="206"/>
        <v>18.989999999999998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7.5069055530501902E-2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7.5069055530501902E-2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3">
        <f t="shared" si="205"/>
        <v>5.7000000000000002E-3</v>
      </c>
      <c r="AD1415">
        <f t="shared" si="201"/>
        <v>0</v>
      </c>
      <c r="AE1415">
        <f t="shared" si="206"/>
        <v>18.989999999999998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3">
        <f t="shared" si="205"/>
        <v>5.7000000000000002E-3</v>
      </c>
      <c r="AD1416">
        <f t="shared" si="201"/>
        <v>0</v>
      </c>
      <c r="AE1416">
        <f t="shared" si="206"/>
        <v>18.989999999999998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0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3">
        <f t="shared" si="205"/>
        <v>5.7000000000000002E-3</v>
      </c>
      <c r="AD1417">
        <f t="shared" si="201"/>
        <v>0</v>
      </c>
      <c r="AE1417">
        <f t="shared" si="206"/>
        <v>18.989999999999998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0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3">
        <f t="shared" si="205"/>
        <v>5.7000000000000002E-3</v>
      </c>
      <c r="AD1418">
        <f t="shared" si="201"/>
        <v>0</v>
      </c>
      <c r="AE1418">
        <f t="shared" si="206"/>
        <v>18.989999999999998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0.20232293224204001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0.20232293224204001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3">
        <f t="shared" si="205"/>
        <v>5.7000000000000002E-3</v>
      </c>
      <c r="AD1419">
        <f t="shared" si="201"/>
        <v>0</v>
      </c>
      <c r="AE1419">
        <f t="shared" si="206"/>
        <v>18.989999999999998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2.2617627361026499E-15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2.2617627361026499E-15</v>
      </c>
      <c r="Y1420" s="2">
        <f t="shared" si="200"/>
        <v>0</v>
      </c>
      <c r="Z1420" s="2">
        <f>IF(Y1420&gt;$W$1,HLOOKUP(Y1420,B1420:$U$1609,ROW($B$1610)-ROW($A1420),FALSE),0)</f>
        <v>0</v>
      </c>
      <c r="AA1420" s="2">
        <f t="shared" si="198"/>
        <v>0</v>
      </c>
      <c r="AB1420" s="2">
        <f>VLOOKUP(A1420,segment2_SB_quantity!$A$2:$B$1922,2,FALSE)</f>
        <v>239</v>
      </c>
      <c r="AC1420" s="3">
        <f t="shared" si="205"/>
        <v>5.7000000000000002E-3</v>
      </c>
      <c r="AD1420">
        <f t="shared" si="201"/>
        <v>0</v>
      </c>
      <c r="AE1420">
        <f t="shared" si="206"/>
        <v>18.989999999999998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8.8244875784724598E-250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8.8244875784724598E-250</v>
      </c>
      <c r="Y1421" s="2">
        <f t="shared" si="200"/>
        <v>0</v>
      </c>
      <c r="Z1421" s="2">
        <f>IF(Y1421&gt;$W$1,HLOOKUP(Y1421,B1421:$U$1609,ROW($B$1610)-ROW($A1421),FALSE),0)</f>
        <v>0</v>
      </c>
      <c r="AA1421" s="2">
        <f t="shared" si="198"/>
        <v>0</v>
      </c>
      <c r="AB1421" s="2">
        <f>VLOOKUP(A1421,segment2_SB_quantity!$A$2:$B$1922,2,FALSE)</f>
        <v>1</v>
      </c>
      <c r="AC1421" s="3">
        <f t="shared" si="205"/>
        <v>5.7000000000000002E-3</v>
      </c>
      <c r="AD1421">
        <f t="shared" si="201"/>
        <v>0</v>
      </c>
      <c r="AE1421">
        <f t="shared" si="206"/>
        <v>18.989999999999998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2.7615405762463301E-5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2.7615405762463301E-5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3">
        <f t="shared" si="205"/>
        <v>5.7000000000000002E-3</v>
      </c>
      <c r="AD1422">
        <f t="shared" si="201"/>
        <v>0</v>
      </c>
      <c r="AE1422">
        <f t="shared" si="206"/>
        <v>18.989999999999998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0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3">
        <f t="shared" si="205"/>
        <v>5.7000000000000002E-3</v>
      </c>
      <c r="AD1423">
        <f t="shared" si="201"/>
        <v>0</v>
      </c>
      <c r="AE1423">
        <f t="shared" si="206"/>
        <v>18.989999999999998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3.1057099313210003E-4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3.1057099313210003E-4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3">
        <f t="shared" si="205"/>
        <v>5.7000000000000002E-3</v>
      </c>
      <c r="AD1424">
        <f t="shared" si="201"/>
        <v>0</v>
      </c>
      <c r="AE1424">
        <f t="shared" si="206"/>
        <v>18.989999999999998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0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3">
        <f t="shared" si="205"/>
        <v>5.7000000000000002E-3</v>
      </c>
      <c r="AD1425">
        <f t="shared" si="201"/>
        <v>0</v>
      </c>
      <c r="AE1425">
        <f t="shared" si="206"/>
        <v>18.989999999999998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3">
        <f t="shared" si="205"/>
        <v>5.7000000000000002E-3</v>
      </c>
      <c r="AD1426">
        <f t="shared" si="201"/>
        <v>0</v>
      </c>
      <c r="AE1426">
        <f t="shared" si="206"/>
        <v>18.989999999999998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1.37794205276194E-2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1.37794205276194E-2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3">
        <f t="shared" si="205"/>
        <v>5.7000000000000002E-3</v>
      </c>
      <c r="AD1427">
        <f t="shared" si="201"/>
        <v>0</v>
      </c>
      <c r="AE1427">
        <f t="shared" si="206"/>
        <v>18.989999999999998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2.0306285806604399E-3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2.0306285806604399E-3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3">
        <f t="shared" si="205"/>
        <v>5.7000000000000002E-3</v>
      </c>
      <c r="AD1428">
        <f t="shared" si="201"/>
        <v>0</v>
      </c>
      <c r="AE1428">
        <f t="shared" si="206"/>
        <v>18.989999999999998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6.7629464956113203E-2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6.7629464956113203E-2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3">
        <f t="shared" si="205"/>
        <v>5.7000000000000002E-3</v>
      </c>
      <c r="AD1429">
        <f t="shared" si="201"/>
        <v>0</v>
      </c>
      <c r="AE1429">
        <f t="shared" si="206"/>
        <v>18.989999999999998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1.4400642834634001E-2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1.4400642834634001E-2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3">
        <f t="shared" si="205"/>
        <v>5.7000000000000002E-3</v>
      </c>
      <c r="AD1430">
        <f t="shared" si="201"/>
        <v>0</v>
      </c>
      <c r="AE1430">
        <f t="shared" si="206"/>
        <v>18.989999999999998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1.40963938060255E-3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1.40963938060255E-3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3">
        <f t="shared" si="205"/>
        <v>5.7000000000000002E-3</v>
      </c>
      <c r="AD1431">
        <f t="shared" si="201"/>
        <v>0</v>
      </c>
      <c r="AE1431">
        <f t="shared" si="206"/>
        <v>18.989999999999998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0.387690506575464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0.387690506575464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3">
        <f t="shared" si="205"/>
        <v>5.7000000000000002E-3</v>
      </c>
      <c r="AD1432">
        <f t="shared" si="201"/>
        <v>0</v>
      </c>
      <c r="AE1432">
        <f t="shared" si="206"/>
        <v>18.989999999999998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3.4194561142148303E-5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3.4194561142148303E-5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3">
        <f t="shared" si="205"/>
        <v>5.7000000000000002E-3</v>
      </c>
      <c r="AD1433">
        <f t="shared" si="201"/>
        <v>0</v>
      </c>
      <c r="AE1433">
        <f t="shared" si="206"/>
        <v>18.989999999999998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3.5294645110913399E-7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3.5294645110913399E-7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3">
        <f t="shared" si="205"/>
        <v>5.7000000000000002E-3</v>
      </c>
      <c r="AD1434">
        <f t="shared" si="201"/>
        <v>0</v>
      </c>
      <c r="AE1434">
        <f t="shared" si="206"/>
        <v>18.989999999999998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0.139820120595777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0.139820120595777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3">
        <f t="shared" si="205"/>
        <v>5.7000000000000002E-3</v>
      </c>
      <c r="AD1435">
        <f t="shared" si="201"/>
        <v>0</v>
      </c>
      <c r="AE1435">
        <f t="shared" si="206"/>
        <v>18.989999999999998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6.1374584195070803E-3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6.1374584195070803E-3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3">
        <f t="shared" si="205"/>
        <v>5.7000000000000002E-3</v>
      </c>
      <c r="AD1436">
        <f t="shared" si="201"/>
        <v>0</v>
      </c>
      <c r="AE1436">
        <f t="shared" si="206"/>
        <v>18.989999999999998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3">
        <f t="shared" si="205"/>
        <v>5.7000000000000002E-3</v>
      </c>
      <c r="AD1437">
        <f t="shared" si="201"/>
        <v>0</v>
      </c>
      <c r="AE1437">
        <f t="shared" si="206"/>
        <v>18.989999999999998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7.3060975990019104E-5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7.3060975990019104E-5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3">
        <f t="shared" si="205"/>
        <v>5.7000000000000002E-3</v>
      </c>
      <c r="AD1438">
        <f t="shared" si="201"/>
        <v>0</v>
      </c>
      <c r="AE1438">
        <f t="shared" si="206"/>
        <v>18.989999999999998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2.5967147116748299E-5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2.5967147116748299E-5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3">
        <f t="shared" si="205"/>
        <v>5.7000000000000002E-3</v>
      </c>
      <c r="AD1439">
        <f t="shared" si="201"/>
        <v>0</v>
      </c>
      <c r="AE1439">
        <f t="shared" si="206"/>
        <v>18.989999999999998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3">
        <f t="shared" si="205"/>
        <v>5.7000000000000002E-3</v>
      </c>
      <c r="AD1440">
        <f t="shared" si="201"/>
        <v>0</v>
      </c>
      <c r="AE1440">
        <f t="shared" si="206"/>
        <v>18.989999999999998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0.50944512392497998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0.50944512392497998</v>
      </c>
      <c r="Y1441" s="2">
        <f t="shared" si="200"/>
        <v>0.50944512392497998</v>
      </c>
      <c r="Z1441" s="2" t="str">
        <f>IF(Y1441&gt;$W$1,HLOOKUP(Y1441,B1441:$U$1609,ROW($B$1610)-ROW($A1441),FALSE),0)</f>
        <v>P_OL7</v>
      </c>
      <c r="AA1441" s="2">
        <f t="shared" si="198"/>
        <v>0.32499999999999996</v>
      </c>
      <c r="AB1441" s="2">
        <f>VLOOKUP(A1441,segment2_SB_quantity!$A$2:$B$1922,2,FALSE)</f>
        <v>105</v>
      </c>
      <c r="AC1441" s="3">
        <f t="shared" si="205"/>
        <v>5.7000000000000002E-3</v>
      </c>
      <c r="AD1441">
        <f t="shared" si="201"/>
        <v>0.59850000000000003</v>
      </c>
      <c r="AE1441">
        <f t="shared" si="206"/>
        <v>18.989999999999998</v>
      </c>
      <c r="AF1441" s="2">
        <f t="shared" si="202"/>
        <v>11.365515</v>
      </c>
      <c r="AG1441" s="2">
        <f t="shared" si="203"/>
        <v>3.6937923749999992</v>
      </c>
      <c r="AH1441" s="1">
        <f t="shared" si="204"/>
        <v>3.0769230769230775</v>
      </c>
    </row>
    <row r="1442" spans="1:34" x14ac:dyDescent="0.55000000000000004">
      <c r="A1442">
        <v>89289948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0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3">
        <f t="shared" si="205"/>
        <v>5.7000000000000002E-3</v>
      </c>
      <c r="AD1442">
        <f t="shared" si="201"/>
        <v>0</v>
      </c>
      <c r="AE1442">
        <f t="shared" si="206"/>
        <v>18.989999999999998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3.51232390947328E-3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3.51232390947328E-3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3">
        <f t="shared" si="205"/>
        <v>5.7000000000000002E-3</v>
      </c>
      <c r="AD1443">
        <f t="shared" si="201"/>
        <v>0</v>
      </c>
      <c r="AE1443">
        <f t="shared" si="206"/>
        <v>18.989999999999998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0.14773767458284601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0.14773767458284601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3">
        <f t="shared" si="205"/>
        <v>5.7000000000000002E-3</v>
      </c>
      <c r="AD1444">
        <f t="shared" si="201"/>
        <v>0</v>
      </c>
      <c r="AE1444">
        <f t="shared" si="206"/>
        <v>18.989999999999998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2.6704195389851001E-5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2.6704195389851001E-5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3">
        <f t="shared" si="205"/>
        <v>5.7000000000000002E-3</v>
      </c>
      <c r="AD1445">
        <f t="shared" si="201"/>
        <v>0</v>
      </c>
      <c r="AE1445">
        <f t="shared" si="206"/>
        <v>18.989999999999998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2.5450657831537301E-4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2.5450657831537301E-4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3">
        <f t="shared" si="205"/>
        <v>5.7000000000000002E-3</v>
      </c>
      <c r="AD1446">
        <f t="shared" si="201"/>
        <v>0</v>
      </c>
      <c r="AE1446">
        <f t="shared" si="206"/>
        <v>18.989999999999998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2.4806688343861402E-2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2.4806688343861402E-2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3">
        <f t="shared" si="205"/>
        <v>5.7000000000000002E-3</v>
      </c>
      <c r="AD1447">
        <f t="shared" si="201"/>
        <v>0</v>
      </c>
      <c r="AE1447">
        <f t="shared" si="206"/>
        <v>18.989999999999998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1.2892789811534199E-10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1.2892789811534199E-10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3">
        <f t="shared" si="205"/>
        <v>5.7000000000000002E-3</v>
      </c>
      <c r="AD1448">
        <f t="shared" si="201"/>
        <v>0</v>
      </c>
      <c r="AE1448">
        <f t="shared" si="206"/>
        <v>18.989999999999998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9.2927303175259199E-2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9.2927303175259199E-2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3">
        <f t="shared" si="205"/>
        <v>5.7000000000000002E-3</v>
      </c>
      <c r="AD1449">
        <f t="shared" si="201"/>
        <v>0</v>
      </c>
      <c r="AE1449">
        <f t="shared" si="206"/>
        <v>18.989999999999998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3.5757390538953201E-31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3.5757390538953201E-31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3">
        <f t="shared" si="205"/>
        <v>5.7000000000000002E-3</v>
      </c>
      <c r="AD1450">
        <f t="shared" si="201"/>
        <v>0</v>
      </c>
      <c r="AE1450">
        <f t="shared" si="206"/>
        <v>18.989999999999998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2.0111588048253201E-10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2.0111588048253201E-10</v>
      </c>
      <c r="Y1451" s="2">
        <f t="shared" si="200"/>
        <v>0</v>
      </c>
      <c r="Z1451" s="2">
        <f>IF(Y1451&gt;$W$1,HLOOKUP(Y1451,B1451:$U$1609,ROW($B$1610)-ROW($A1451),FALSE),0)</f>
        <v>0</v>
      </c>
      <c r="AA1451" s="2">
        <f t="shared" si="198"/>
        <v>0</v>
      </c>
      <c r="AB1451" s="2">
        <f>VLOOKUP(A1451,segment2_SB_quantity!$A$2:$B$1922,2,FALSE)</f>
        <v>29</v>
      </c>
      <c r="AC1451" s="3">
        <f t="shared" si="205"/>
        <v>5.7000000000000002E-3</v>
      </c>
      <c r="AD1451">
        <f t="shared" si="201"/>
        <v>0</v>
      </c>
      <c r="AE1451">
        <f t="shared" si="206"/>
        <v>18.989999999999998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1.0490791419543399E-2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1.0490791419543399E-2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3">
        <f t="shared" si="205"/>
        <v>5.7000000000000002E-3</v>
      </c>
      <c r="AD1452">
        <f t="shared" si="201"/>
        <v>0</v>
      </c>
      <c r="AE1452">
        <f t="shared" si="206"/>
        <v>18.989999999999998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1.3580117424399099E-15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1.3580117424399099E-15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3">
        <f t="shared" si="205"/>
        <v>5.7000000000000002E-3</v>
      </c>
      <c r="AD1453">
        <f t="shared" si="201"/>
        <v>0</v>
      </c>
      <c r="AE1453">
        <f t="shared" si="206"/>
        <v>18.989999999999998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3.5023435586869898E-2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3.5023435586869898E-2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3">
        <f t="shared" si="205"/>
        <v>5.7000000000000002E-3</v>
      </c>
      <c r="AD1454">
        <f t="shared" si="201"/>
        <v>0</v>
      </c>
      <c r="AE1454">
        <f t="shared" si="206"/>
        <v>18.989999999999998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2.2365253085409799E-2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2.2365253085409799E-2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3">
        <f t="shared" si="205"/>
        <v>5.7000000000000002E-3</v>
      </c>
      <c r="AD1455">
        <f t="shared" si="201"/>
        <v>0</v>
      </c>
      <c r="AE1455">
        <f t="shared" si="206"/>
        <v>18.989999999999998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6.8343713548785406E-2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6.8343713548785406E-2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3">
        <f t="shared" si="205"/>
        <v>5.7000000000000002E-3</v>
      </c>
      <c r="AD1456">
        <f t="shared" si="201"/>
        <v>0</v>
      </c>
      <c r="AE1456">
        <f t="shared" si="206"/>
        <v>18.989999999999998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8.2107125705725595E-11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8.2107125705725595E-11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3">
        <f t="shared" si="205"/>
        <v>5.7000000000000002E-3</v>
      </c>
      <c r="AD1457">
        <f t="shared" si="201"/>
        <v>0</v>
      </c>
      <c r="AE1457">
        <f t="shared" si="206"/>
        <v>18.989999999999998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0.14332556490349099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0.14332556490349099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3">
        <f t="shared" si="205"/>
        <v>5.7000000000000002E-3</v>
      </c>
      <c r="AD1458">
        <f t="shared" si="201"/>
        <v>0</v>
      </c>
      <c r="AE1458">
        <f t="shared" si="206"/>
        <v>18.989999999999998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7.06638844634819E-4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7.06638844634819E-4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3">
        <f t="shared" si="205"/>
        <v>5.7000000000000002E-3</v>
      </c>
      <c r="AD1459">
        <f t="shared" si="201"/>
        <v>0</v>
      </c>
      <c r="AE1459">
        <f t="shared" si="206"/>
        <v>18.989999999999998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3">
        <f t="shared" si="205"/>
        <v>5.7000000000000002E-3</v>
      </c>
      <c r="AD1460">
        <f t="shared" si="201"/>
        <v>0</v>
      </c>
      <c r="AE1460">
        <f t="shared" si="206"/>
        <v>18.989999999999998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1.3024313039848999E-5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1.3024313039848999E-5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3">
        <f t="shared" si="205"/>
        <v>5.7000000000000002E-3</v>
      </c>
      <c r="AD1461">
        <f t="shared" si="201"/>
        <v>0</v>
      </c>
      <c r="AE1461">
        <f t="shared" si="206"/>
        <v>18.989999999999998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8.9493938785591504E-2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8.9493938785591504E-2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3">
        <f t="shared" si="205"/>
        <v>5.7000000000000002E-3</v>
      </c>
      <c r="AD1462">
        <f t="shared" si="201"/>
        <v>0</v>
      </c>
      <c r="AE1462">
        <f t="shared" si="206"/>
        <v>18.989999999999998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2.6158956740376701E-2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2.6158956740376701E-2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3">
        <f t="shared" si="205"/>
        <v>5.7000000000000002E-3</v>
      </c>
      <c r="AD1463">
        <f t="shared" si="201"/>
        <v>0</v>
      </c>
      <c r="AE1463">
        <f t="shared" si="206"/>
        <v>18.989999999999998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5.6544714070089501E-4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5.6544714070089501E-4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3">
        <f t="shared" si="205"/>
        <v>5.7000000000000002E-3</v>
      </c>
      <c r="AD1464">
        <f t="shared" si="201"/>
        <v>0</v>
      </c>
      <c r="AE1464">
        <f t="shared" si="206"/>
        <v>18.989999999999998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4.8910559788742397E-2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4.8910559788742397E-2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3">
        <f t="shared" si="205"/>
        <v>5.7000000000000002E-3</v>
      </c>
      <c r="AD1465">
        <f t="shared" si="201"/>
        <v>0</v>
      </c>
      <c r="AE1465">
        <f t="shared" si="206"/>
        <v>18.989999999999998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</v>
      </c>
      <c r="Y1466" s="2">
        <f t="shared" si="200"/>
        <v>0</v>
      </c>
      <c r="Z1466" s="2">
        <f>IF(Y1466&gt;$W$1,HLOOKUP(Y1466,B1466:$U$1609,ROW($B$1610)-ROW($A1466),FALSE),0)</f>
        <v>0</v>
      </c>
      <c r="AA1466" s="2">
        <f t="shared" si="198"/>
        <v>0</v>
      </c>
      <c r="AB1466" s="2">
        <f>VLOOKUP(A1466,segment2_SB_quantity!$A$2:$B$1922,2,FALSE)</f>
        <v>3</v>
      </c>
      <c r="AC1466" s="3">
        <f t="shared" si="205"/>
        <v>5.7000000000000002E-3</v>
      </c>
      <c r="AD1466">
        <f t="shared" si="201"/>
        <v>0</v>
      </c>
      <c r="AE1466">
        <f t="shared" si="206"/>
        <v>18.989999999999998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1.1004798186274E-5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1.1004798186274E-5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3">
        <f t="shared" si="205"/>
        <v>5.7000000000000002E-3</v>
      </c>
      <c r="AD1467">
        <f t="shared" si="201"/>
        <v>0</v>
      </c>
      <c r="AE1467">
        <f t="shared" si="206"/>
        <v>18.989999999999998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3">
        <f t="shared" si="205"/>
        <v>5.7000000000000002E-3</v>
      </c>
      <c r="AD1468">
        <f t="shared" si="201"/>
        <v>0</v>
      </c>
      <c r="AE1468">
        <f t="shared" si="206"/>
        <v>18.989999999999998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5.05952798369786E-11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5.05952798369786E-11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3">
        <f t="shared" si="205"/>
        <v>5.7000000000000002E-3</v>
      </c>
      <c r="AD1469">
        <f t="shared" si="201"/>
        <v>0</v>
      </c>
      <c r="AE1469">
        <f t="shared" si="206"/>
        <v>18.989999999999998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2.1714956713648099E-2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2.1714956713648099E-2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3">
        <f t="shared" si="205"/>
        <v>5.7000000000000002E-3</v>
      </c>
      <c r="AD1470">
        <f t="shared" si="201"/>
        <v>0</v>
      </c>
      <c r="AE1470">
        <f t="shared" si="206"/>
        <v>18.989999999999998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2.1764615828858301E-3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2.1764615828858301E-3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3">
        <f t="shared" si="205"/>
        <v>5.7000000000000002E-3</v>
      </c>
      <c r="AD1471">
        <f t="shared" si="201"/>
        <v>0</v>
      </c>
      <c r="AE1471">
        <f t="shared" si="206"/>
        <v>18.989999999999998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0.20633538154863401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0.20633538154863401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3">
        <f t="shared" si="205"/>
        <v>5.7000000000000002E-3</v>
      </c>
      <c r="AD1472">
        <f t="shared" si="201"/>
        <v>0</v>
      </c>
      <c r="AE1472">
        <f t="shared" si="206"/>
        <v>18.989999999999998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0.16691379935782499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0.16691379935782499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3">
        <f t="shared" si="205"/>
        <v>5.7000000000000002E-3</v>
      </c>
      <c r="AD1473">
        <f t="shared" si="201"/>
        <v>0</v>
      </c>
      <c r="AE1473">
        <f t="shared" si="206"/>
        <v>18.989999999999998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1.1799416496553E-2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1.1799416496553E-2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3">
        <f t="shared" si="205"/>
        <v>5.7000000000000002E-3</v>
      </c>
      <c r="AD1474">
        <f t="shared" si="201"/>
        <v>0</v>
      </c>
      <c r="AE1474">
        <f t="shared" si="206"/>
        <v>18.989999999999998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4.9434636206655896E-3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4.9434636206655896E-3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3">
        <f t="shared" si="205"/>
        <v>5.7000000000000002E-3</v>
      </c>
      <c r="AD1475">
        <f t="shared" ref="AD1475:AD1538" si="210">IF(AA1475&gt;0,AB1475*AC1475,0)</f>
        <v>0</v>
      </c>
      <c r="AE1475">
        <f t="shared" si="206"/>
        <v>18.989999999999998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0.15191564936923799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0.15191564936923799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3">
        <f t="shared" ref="AC1476:AC1539" si="214">AC1475</f>
        <v>5.7000000000000002E-3</v>
      </c>
      <c r="AD1476">
        <f t="shared" si="210"/>
        <v>0</v>
      </c>
      <c r="AE1476">
        <f t="shared" ref="AE1476:AE1539" si="215">AE1475</f>
        <v>18.989999999999998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2.05252121096096E-22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2.05252121096096E-22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3">
        <f t="shared" si="214"/>
        <v>5.7000000000000002E-3</v>
      </c>
      <c r="AD1477">
        <f t="shared" si="210"/>
        <v>0</v>
      </c>
      <c r="AE1477">
        <f t="shared" si="215"/>
        <v>18.989999999999998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1.56776284879604E-20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1.56776284879604E-20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3">
        <f t="shared" si="214"/>
        <v>5.7000000000000002E-3</v>
      </c>
      <c r="AD1478">
        <f t="shared" si="210"/>
        <v>0</v>
      </c>
      <c r="AE1478">
        <f t="shared" si="215"/>
        <v>18.989999999999998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1.8701168659549199E-46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1.8701168659549199E-46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3">
        <f t="shared" si="214"/>
        <v>5.7000000000000002E-3</v>
      </c>
      <c r="AD1479">
        <f t="shared" si="210"/>
        <v>0</v>
      </c>
      <c r="AE1479">
        <f t="shared" si="215"/>
        <v>18.989999999999998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3.86673035212049E-3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3.86673035212049E-3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3">
        <f t="shared" si="214"/>
        <v>5.7000000000000002E-3</v>
      </c>
      <c r="AD1480">
        <f t="shared" si="210"/>
        <v>0</v>
      </c>
      <c r="AE1480">
        <f t="shared" si="215"/>
        <v>18.989999999999998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2.7749826215801599E-27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2.7749826215801599E-27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3">
        <f t="shared" si="214"/>
        <v>5.7000000000000002E-3</v>
      </c>
      <c r="AD1481">
        <f t="shared" si="210"/>
        <v>0</v>
      </c>
      <c r="AE1481">
        <f t="shared" si="215"/>
        <v>18.989999999999998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0.232529215240523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0.232529215240523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3">
        <f t="shared" si="214"/>
        <v>5.7000000000000002E-3</v>
      </c>
      <c r="AD1482">
        <f t="shared" si="210"/>
        <v>0</v>
      </c>
      <c r="AE1482">
        <f t="shared" si="215"/>
        <v>18.989999999999998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8.0165949906592898E-2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8.0165949906592898E-2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3">
        <f t="shared" si="214"/>
        <v>5.7000000000000002E-3</v>
      </c>
      <c r="AD1483">
        <f t="shared" si="210"/>
        <v>0</v>
      </c>
      <c r="AE1483">
        <f t="shared" si="215"/>
        <v>18.989999999999998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6.3289270684244005E-5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6.3289270684244005E-5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3">
        <f t="shared" si="214"/>
        <v>5.7000000000000002E-3</v>
      </c>
      <c r="AD1484">
        <f t="shared" si="210"/>
        <v>0</v>
      </c>
      <c r="AE1484">
        <f t="shared" si="215"/>
        <v>18.989999999999998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3">
        <f t="shared" si="214"/>
        <v>5.7000000000000002E-3</v>
      </c>
      <c r="AD1485">
        <f t="shared" si="210"/>
        <v>0</v>
      </c>
      <c r="AE1485">
        <f t="shared" si="215"/>
        <v>18.989999999999998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0.10597951783708499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0.10597951783708499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3">
        <f t="shared" si="214"/>
        <v>5.7000000000000002E-3</v>
      </c>
      <c r="AD1486">
        <f t="shared" si="210"/>
        <v>0</v>
      </c>
      <c r="AE1486">
        <f t="shared" si="215"/>
        <v>18.989999999999998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0.36378420360042402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0.36378420360042402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3">
        <f t="shared" si="214"/>
        <v>5.7000000000000002E-3</v>
      </c>
      <c r="AD1487">
        <f t="shared" si="210"/>
        <v>0</v>
      </c>
      <c r="AE1487">
        <f t="shared" si="215"/>
        <v>18.989999999999998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3.5455585543274902E-2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3.5455585543274902E-2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3">
        <f t="shared" si="214"/>
        <v>5.7000000000000002E-3</v>
      </c>
      <c r="AD1488">
        <f t="shared" si="210"/>
        <v>0</v>
      </c>
      <c r="AE1488">
        <f t="shared" si="215"/>
        <v>18.989999999999998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1.0761577442313401E-2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1.0761577442313401E-2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3">
        <f t="shared" si="214"/>
        <v>5.7000000000000002E-3</v>
      </c>
      <c r="AD1489">
        <f t="shared" si="210"/>
        <v>0</v>
      </c>
      <c r="AE1489">
        <f t="shared" si="215"/>
        <v>18.989999999999998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0.12495711062824801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0.12495711062824801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3">
        <f t="shared" si="214"/>
        <v>5.7000000000000002E-3</v>
      </c>
      <c r="AD1490">
        <f t="shared" si="210"/>
        <v>0</v>
      </c>
      <c r="AE1490">
        <f t="shared" si="215"/>
        <v>18.989999999999998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0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3">
        <f t="shared" si="214"/>
        <v>5.7000000000000002E-3</v>
      </c>
      <c r="AD1491">
        <f t="shared" si="210"/>
        <v>0</v>
      </c>
      <c r="AE1491">
        <f t="shared" si="215"/>
        <v>18.989999999999998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5.2150395707206899E-2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5.2150395707206899E-2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3">
        <f t="shared" si="214"/>
        <v>5.7000000000000002E-3</v>
      </c>
      <c r="AD1492">
        <f t="shared" si="210"/>
        <v>0</v>
      </c>
      <c r="AE1492">
        <f t="shared" si="215"/>
        <v>18.989999999999998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1.1715560998877801E-20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1.1715560998877801E-20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3">
        <f t="shared" si="214"/>
        <v>5.7000000000000002E-3</v>
      </c>
      <c r="AD1493">
        <f t="shared" si="210"/>
        <v>0</v>
      </c>
      <c r="AE1493">
        <f t="shared" si="215"/>
        <v>18.989999999999998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5.9652235248882301E-4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5.9652235248882301E-4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3">
        <f t="shared" si="214"/>
        <v>5.7000000000000002E-3</v>
      </c>
      <c r="AD1494">
        <f t="shared" si="210"/>
        <v>0</v>
      </c>
      <c r="AE1494">
        <f t="shared" si="215"/>
        <v>18.989999999999998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3">
        <f t="shared" si="214"/>
        <v>5.7000000000000002E-3</v>
      </c>
      <c r="AD1495">
        <f t="shared" si="210"/>
        <v>0</v>
      </c>
      <c r="AE1495">
        <f t="shared" si="215"/>
        <v>18.989999999999998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7.6210738248823101E-2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7.6210738248823101E-2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3">
        <f t="shared" si="214"/>
        <v>5.7000000000000002E-3</v>
      </c>
      <c r="AD1496">
        <f t="shared" si="210"/>
        <v>0</v>
      </c>
      <c r="AE1496">
        <f t="shared" si="215"/>
        <v>18.989999999999998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0.13148352970604599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0.13148352970604599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3">
        <f t="shared" si="214"/>
        <v>5.7000000000000002E-3</v>
      </c>
      <c r="AD1497">
        <f t="shared" si="210"/>
        <v>0</v>
      </c>
      <c r="AE1497">
        <f t="shared" si="215"/>
        <v>18.989999999999998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1.4307113392540399E-2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1.4307113392540399E-2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3">
        <f t="shared" si="214"/>
        <v>5.7000000000000002E-3</v>
      </c>
      <c r="AD1498">
        <f t="shared" si="210"/>
        <v>0</v>
      </c>
      <c r="AE1498">
        <f t="shared" si="215"/>
        <v>18.989999999999998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0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3">
        <f t="shared" si="214"/>
        <v>5.7000000000000002E-3</v>
      </c>
      <c r="AD1499">
        <f t="shared" si="210"/>
        <v>0</v>
      </c>
      <c r="AE1499">
        <f t="shared" si="215"/>
        <v>18.989999999999998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1.71683973980622E-6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1.71683973980622E-6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3">
        <f t="shared" si="214"/>
        <v>5.7000000000000002E-3</v>
      </c>
      <c r="AD1500">
        <f t="shared" si="210"/>
        <v>0</v>
      </c>
      <c r="AE1500">
        <f t="shared" si="215"/>
        <v>18.989999999999998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0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3">
        <f t="shared" si="214"/>
        <v>5.7000000000000002E-3</v>
      </c>
      <c r="AD1501">
        <f t="shared" si="210"/>
        <v>0</v>
      </c>
      <c r="AE1501">
        <f t="shared" si="215"/>
        <v>18.989999999999998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3">
        <f t="shared" si="214"/>
        <v>5.7000000000000002E-3</v>
      </c>
      <c r="AD1502">
        <f t="shared" si="210"/>
        <v>0</v>
      </c>
      <c r="AE1502">
        <f t="shared" si="215"/>
        <v>18.989999999999998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5.0355698739486899E-34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5.0355698739486899E-34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3">
        <f t="shared" si="214"/>
        <v>5.7000000000000002E-3</v>
      </c>
      <c r="AD1503">
        <f t="shared" si="210"/>
        <v>0</v>
      </c>
      <c r="AE1503">
        <f t="shared" si="215"/>
        <v>18.989999999999998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6.3646790581503201E-27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6.3646790581503201E-27</v>
      </c>
      <c r="Y1504" s="2">
        <f t="shared" si="209"/>
        <v>0</v>
      </c>
      <c r="Z1504" s="2">
        <f>IF(Y1504&gt;$W$1,HLOOKUP(Y1504,B1504:$U$1609,ROW($B$1610)-ROW($A1504),FALSE),0)</f>
        <v>0</v>
      </c>
      <c r="AA1504" s="2">
        <f t="shared" si="207"/>
        <v>0</v>
      </c>
      <c r="AB1504" s="2">
        <f>VLOOKUP(A1504,segment2_SB_quantity!$A$2:$B$1922,2,FALSE)</f>
        <v>556</v>
      </c>
      <c r="AC1504" s="3">
        <f t="shared" si="214"/>
        <v>5.7000000000000002E-3</v>
      </c>
      <c r="AD1504">
        <f t="shared" si="210"/>
        <v>0</v>
      </c>
      <c r="AE1504">
        <f t="shared" si="215"/>
        <v>18.989999999999998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2.3564027124669501E-3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2.3564027124669501E-3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3">
        <f t="shared" si="214"/>
        <v>5.7000000000000002E-3</v>
      </c>
      <c r="AD1505">
        <f t="shared" si="210"/>
        <v>0</v>
      </c>
      <c r="AE1505">
        <f t="shared" si="215"/>
        <v>18.989999999999998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0.25740574819933698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0.25740574819933698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3">
        <f t="shared" si="214"/>
        <v>5.7000000000000002E-3</v>
      </c>
      <c r="AD1506">
        <f t="shared" si="210"/>
        <v>0</v>
      </c>
      <c r="AE1506">
        <f t="shared" si="215"/>
        <v>18.989999999999998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1.21808625783109E-3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1.21808625783109E-3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3">
        <f t="shared" si="214"/>
        <v>5.7000000000000002E-3</v>
      </c>
      <c r="AD1507">
        <f t="shared" si="210"/>
        <v>0</v>
      </c>
      <c r="AE1507">
        <f t="shared" si="215"/>
        <v>18.989999999999998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3.4979606120865898E-3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3.4979606120865898E-3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3">
        <f t="shared" si="214"/>
        <v>5.7000000000000002E-3</v>
      </c>
      <c r="AD1508">
        <f t="shared" si="210"/>
        <v>0</v>
      </c>
      <c r="AE1508">
        <f t="shared" si="215"/>
        <v>18.989999999999998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2.7846678453272601E-5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2.7846678453272601E-5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3">
        <f t="shared" si="214"/>
        <v>5.7000000000000002E-3</v>
      </c>
      <c r="AD1509">
        <f t="shared" si="210"/>
        <v>0</v>
      </c>
      <c r="AE1509">
        <f t="shared" si="215"/>
        <v>18.989999999999998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3">
        <f t="shared" si="214"/>
        <v>5.7000000000000002E-3</v>
      </c>
      <c r="AD1510">
        <f t="shared" si="210"/>
        <v>0</v>
      </c>
      <c r="AE1510">
        <f t="shared" si="215"/>
        <v>18.989999999999998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9.5051316222548796E-2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9.5051316222548796E-2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3">
        <f t="shared" si="214"/>
        <v>5.7000000000000002E-3</v>
      </c>
      <c r="AD1511">
        <f t="shared" si="210"/>
        <v>0</v>
      </c>
      <c r="AE1511">
        <f t="shared" si="215"/>
        <v>18.989999999999998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1.5981085512396499E-2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1.5981085512396499E-2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3">
        <f t="shared" si="214"/>
        <v>5.7000000000000002E-3</v>
      </c>
      <c r="AD1512">
        <f t="shared" si="210"/>
        <v>0</v>
      </c>
      <c r="AE1512">
        <f t="shared" si="215"/>
        <v>18.989999999999998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0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3">
        <f t="shared" si="214"/>
        <v>5.7000000000000002E-3</v>
      </c>
      <c r="AD1513">
        <f t="shared" si="210"/>
        <v>0</v>
      </c>
      <c r="AE1513">
        <f t="shared" si="215"/>
        <v>18.989999999999998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2.2264912372415798E-3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2.2264912372415798E-3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3">
        <f t="shared" si="214"/>
        <v>5.7000000000000002E-3</v>
      </c>
      <c r="AD1514">
        <f t="shared" si="210"/>
        <v>0</v>
      </c>
      <c r="AE1514">
        <f t="shared" si="215"/>
        <v>18.989999999999998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0.25571792597828302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0.25571792597828302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3">
        <f t="shared" si="214"/>
        <v>5.7000000000000002E-3</v>
      </c>
      <c r="AD1515">
        <f t="shared" si="210"/>
        <v>0</v>
      </c>
      <c r="AE1515">
        <f t="shared" si="215"/>
        <v>18.989999999999998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0.20006548097826099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0.20006548097826099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3">
        <f t="shared" si="214"/>
        <v>5.7000000000000002E-3</v>
      </c>
      <c r="AD1516">
        <f t="shared" si="210"/>
        <v>0</v>
      </c>
      <c r="AE1516">
        <f t="shared" si="215"/>
        <v>18.989999999999998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3.4420204401445699E-2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3.4420204401445699E-2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3">
        <f t="shared" si="214"/>
        <v>5.7000000000000002E-3</v>
      </c>
      <c r="AD1517">
        <f t="shared" si="210"/>
        <v>0</v>
      </c>
      <c r="AE1517">
        <f t="shared" si="215"/>
        <v>18.989999999999998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5.5528783986514701E-3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5.5528783986514701E-3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3">
        <f t="shared" si="214"/>
        <v>5.7000000000000002E-3</v>
      </c>
      <c r="AD1518">
        <f t="shared" si="210"/>
        <v>0</v>
      </c>
      <c r="AE1518">
        <f t="shared" si="215"/>
        <v>18.989999999999998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6.1425124554118901E-2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6.1425124554118901E-2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3">
        <f t="shared" si="214"/>
        <v>5.7000000000000002E-3</v>
      </c>
      <c r="AD1519">
        <f t="shared" si="210"/>
        <v>0</v>
      </c>
      <c r="AE1519">
        <f t="shared" si="215"/>
        <v>18.989999999999998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1.2512940842960099E-2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1.2512940842960099E-2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3">
        <f t="shared" si="214"/>
        <v>5.7000000000000002E-3</v>
      </c>
      <c r="AD1520">
        <f t="shared" si="210"/>
        <v>0</v>
      </c>
      <c r="AE1520">
        <f t="shared" si="215"/>
        <v>18.989999999999998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7.13205671089908E-4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7.13205671089908E-4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3">
        <f t="shared" si="214"/>
        <v>5.7000000000000002E-3</v>
      </c>
      <c r="AD1521">
        <f t="shared" si="210"/>
        <v>0</v>
      </c>
      <c r="AE1521">
        <f t="shared" si="215"/>
        <v>18.989999999999998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3">
        <f t="shared" si="214"/>
        <v>5.7000000000000002E-3</v>
      </c>
      <c r="AD1522">
        <f t="shared" si="210"/>
        <v>0</v>
      </c>
      <c r="AE1522">
        <f t="shared" si="215"/>
        <v>18.989999999999998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3">
        <f t="shared" si="214"/>
        <v>5.7000000000000002E-3</v>
      </c>
      <c r="AD1523">
        <f t="shared" si="210"/>
        <v>0</v>
      </c>
      <c r="AE1523">
        <f t="shared" si="215"/>
        <v>18.989999999999998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0.28597334109042899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0.28597334109042899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3">
        <f t="shared" si="214"/>
        <v>5.7000000000000002E-3</v>
      </c>
      <c r="AD1524">
        <f t="shared" si="210"/>
        <v>0</v>
      </c>
      <c r="AE1524">
        <f t="shared" si="215"/>
        <v>18.989999999999998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8.1719449892261199E-3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8.1719449892261199E-3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3">
        <f t="shared" si="214"/>
        <v>5.7000000000000002E-3</v>
      </c>
      <c r="AD1525">
        <f t="shared" si="210"/>
        <v>0</v>
      </c>
      <c r="AE1525">
        <f t="shared" si="215"/>
        <v>18.989999999999998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5.3244507306623402E-3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5.3244507306623402E-3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3">
        <f t="shared" si="214"/>
        <v>5.7000000000000002E-3</v>
      </c>
      <c r="AD1526">
        <f t="shared" si="210"/>
        <v>0</v>
      </c>
      <c r="AE1526">
        <f t="shared" si="215"/>
        <v>18.989999999999998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5.4003832687180897E-2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5.4003832687180897E-2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3">
        <f t="shared" si="214"/>
        <v>5.7000000000000002E-3</v>
      </c>
      <c r="AD1527">
        <f t="shared" si="210"/>
        <v>0</v>
      </c>
      <c r="AE1527">
        <f t="shared" si="215"/>
        <v>18.989999999999998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3">
        <f t="shared" si="214"/>
        <v>5.7000000000000002E-3</v>
      </c>
      <c r="AD1528">
        <f t="shared" si="210"/>
        <v>0</v>
      </c>
      <c r="AE1528">
        <f t="shared" si="215"/>
        <v>18.989999999999998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3">
        <f t="shared" si="214"/>
        <v>5.7000000000000002E-3</v>
      </c>
      <c r="AD1529">
        <f t="shared" si="210"/>
        <v>0</v>
      </c>
      <c r="AE1529">
        <f t="shared" si="215"/>
        <v>18.989999999999998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0.12690237985439401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0.12690237985439401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3">
        <f t="shared" si="214"/>
        <v>5.7000000000000002E-3</v>
      </c>
      <c r="AD1530">
        <f t="shared" si="210"/>
        <v>0</v>
      </c>
      <c r="AE1530">
        <f t="shared" si="215"/>
        <v>18.989999999999998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0.19789541323957899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0.19789541323957899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3">
        <f t="shared" si="214"/>
        <v>5.7000000000000002E-3</v>
      </c>
      <c r="AD1531">
        <f t="shared" si="210"/>
        <v>0</v>
      </c>
      <c r="AE1531">
        <f t="shared" si="215"/>
        <v>18.989999999999998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3.74212690640237E-3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3.74212690640237E-3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3">
        <f t="shared" si="214"/>
        <v>5.7000000000000002E-3</v>
      </c>
      <c r="AD1532">
        <f t="shared" si="210"/>
        <v>0</v>
      </c>
      <c r="AE1532">
        <f t="shared" si="215"/>
        <v>18.989999999999998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3">
        <f t="shared" si="214"/>
        <v>5.7000000000000002E-3</v>
      </c>
      <c r="AD1533">
        <f t="shared" si="210"/>
        <v>0</v>
      </c>
      <c r="AE1533">
        <f t="shared" si="215"/>
        <v>18.989999999999998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9.3819288429722401E-4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9.3819288429722401E-4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3">
        <f t="shared" si="214"/>
        <v>5.7000000000000002E-3</v>
      </c>
      <c r="AD1534">
        <f t="shared" si="210"/>
        <v>0</v>
      </c>
      <c r="AE1534">
        <f t="shared" si="215"/>
        <v>18.989999999999998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0.34747521164973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0.34747521164973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3">
        <f t="shared" si="214"/>
        <v>5.7000000000000002E-3</v>
      </c>
      <c r="AD1535">
        <f t="shared" si="210"/>
        <v>0</v>
      </c>
      <c r="AE1535">
        <f t="shared" si="215"/>
        <v>18.989999999999998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2.30057731258756E-6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2.30057731258756E-6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3">
        <f t="shared" si="214"/>
        <v>5.7000000000000002E-3</v>
      </c>
      <c r="AD1536">
        <f t="shared" si="210"/>
        <v>0</v>
      </c>
      <c r="AE1536">
        <f t="shared" si="215"/>
        <v>18.989999999999998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0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3">
        <f t="shared" si="214"/>
        <v>5.7000000000000002E-3</v>
      </c>
      <c r="AD1537">
        <f t="shared" si="210"/>
        <v>0</v>
      </c>
      <c r="AE1537">
        <f t="shared" si="215"/>
        <v>18.989999999999998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3">
        <f t="shared" si="214"/>
        <v>5.7000000000000002E-3</v>
      </c>
      <c r="AD1538">
        <f t="shared" si="210"/>
        <v>0</v>
      </c>
      <c r="AE1538">
        <f t="shared" si="215"/>
        <v>18.989999999999998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0.123250751541506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0.123250751541506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3">
        <f t="shared" si="214"/>
        <v>5.7000000000000002E-3</v>
      </c>
      <c r="AD1539">
        <f t="shared" ref="AD1539:AD1602" si="219">IF(AA1539&gt;0,AB1539*AC1539,0)</f>
        <v>0</v>
      </c>
      <c r="AE1539">
        <f t="shared" si="215"/>
        <v>18.989999999999998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2.38237725298707E-5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2.38237725298707E-5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3">
        <f t="shared" ref="AC1540:AC1603" si="223">AC1539</f>
        <v>5.7000000000000002E-3</v>
      </c>
      <c r="AD1540">
        <f t="shared" si="219"/>
        <v>0</v>
      </c>
      <c r="AE1540">
        <f t="shared" ref="AE1540:AE1603" si="224">AE1539</f>
        <v>18.989999999999998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0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3">
        <f t="shared" si="223"/>
        <v>5.7000000000000002E-3</v>
      </c>
      <c r="AD1541">
        <f t="shared" si="219"/>
        <v>0</v>
      </c>
      <c r="AE1541">
        <f t="shared" si="224"/>
        <v>18.989999999999998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3.9351681060813999E-2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3.9351681060813999E-2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3">
        <f t="shared" si="223"/>
        <v>5.7000000000000002E-3</v>
      </c>
      <c r="AD1542">
        <f t="shared" si="219"/>
        <v>0</v>
      </c>
      <c r="AE1542">
        <f t="shared" si="224"/>
        <v>18.989999999999998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1.43796404617208E-5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1.43796404617208E-5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3">
        <f t="shared" si="223"/>
        <v>5.7000000000000002E-3</v>
      </c>
      <c r="AD1543">
        <f t="shared" si="219"/>
        <v>0</v>
      </c>
      <c r="AE1543">
        <f t="shared" si="224"/>
        <v>18.989999999999998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1.24609428485893E-2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1.24609428485893E-2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3">
        <f t="shared" si="223"/>
        <v>5.7000000000000002E-3</v>
      </c>
      <c r="AD1544">
        <f t="shared" si="219"/>
        <v>0</v>
      </c>
      <c r="AE1544">
        <f t="shared" si="224"/>
        <v>18.989999999999998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1.7915905096470401E-3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1.7915905096470401E-3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3">
        <f t="shared" si="223"/>
        <v>5.7000000000000002E-3</v>
      </c>
      <c r="AD1545">
        <f t="shared" si="219"/>
        <v>0</v>
      </c>
      <c r="AE1545">
        <f t="shared" si="224"/>
        <v>18.989999999999998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9.6239464710122693E-6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9.6239464710122693E-6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3">
        <f t="shared" si="223"/>
        <v>5.7000000000000002E-3</v>
      </c>
      <c r="AD1546">
        <f t="shared" si="219"/>
        <v>0</v>
      </c>
      <c r="AE1546">
        <f t="shared" si="224"/>
        <v>18.989999999999998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0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3">
        <f t="shared" si="223"/>
        <v>5.7000000000000002E-3</v>
      </c>
      <c r="AD1547">
        <f t="shared" si="219"/>
        <v>0</v>
      </c>
      <c r="AE1547">
        <f t="shared" si="224"/>
        <v>18.989999999999998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3.4140204982953598E-10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3.4140204982953598E-10</v>
      </c>
      <c r="Y1548" s="2">
        <f t="shared" si="218"/>
        <v>0</v>
      </c>
      <c r="Z1548" s="2">
        <f>IF(Y1548&gt;$W$1,HLOOKUP(Y1548,B1548:$U$1609,ROW($B$1610)-ROW($A1548),FALSE),0)</f>
        <v>0</v>
      </c>
      <c r="AA1548" s="2">
        <f t="shared" si="216"/>
        <v>0</v>
      </c>
      <c r="AB1548" s="2">
        <f>VLOOKUP(A1548,segment2_SB_quantity!$A$2:$B$1922,2,FALSE)</f>
        <v>40</v>
      </c>
      <c r="AC1548" s="3">
        <f t="shared" si="223"/>
        <v>5.7000000000000002E-3</v>
      </c>
      <c r="AD1548">
        <f t="shared" si="219"/>
        <v>0</v>
      </c>
      <c r="AE1548">
        <f t="shared" si="224"/>
        <v>18.989999999999998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0.100888829728975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0.100888829728975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3">
        <f t="shared" si="223"/>
        <v>5.7000000000000002E-3</v>
      </c>
      <c r="AD1549">
        <f t="shared" si="219"/>
        <v>0</v>
      </c>
      <c r="AE1549">
        <f t="shared" si="224"/>
        <v>18.989999999999998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2.1578689463540301E-2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2.1578689463540301E-2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3">
        <f t="shared" si="223"/>
        <v>5.7000000000000002E-3</v>
      </c>
      <c r="AD1550">
        <f t="shared" si="219"/>
        <v>0</v>
      </c>
      <c r="AE1550">
        <f t="shared" si="224"/>
        <v>18.989999999999998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1.55976792064909E-47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1.55976792064909E-47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3">
        <f t="shared" si="223"/>
        <v>5.7000000000000002E-3</v>
      </c>
      <c r="AD1551">
        <f t="shared" si="219"/>
        <v>0</v>
      </c>
      <c r="AE1551">
        <f t="shared" si="224"/>
        <v>18.989999999999998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6.9417366778399604E-4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6.9417366778399604E-4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3">
        <f t="shared" si="223"/>
        <v>5.7000000000000002E-3</v>
      </c>
      <c r="AD1552">
        <f t="shared" si="219"/>
        <v>0</v>
      </c>
      <c r="AE1552">
        <f t="shared" si="224"/>
        <v>18.989999999999998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4.2263788734916404E-3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4.2263788734916404E-3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3">
        <f t="shared" si="223"/>
        <v>5.7000000000000002E-3</v>
      </c>
      <c r="AD1553">
        <f t="shared" si="219"/>
        <v>0</v>
      </c>
      <c r="AE1553">
        <f t="shared" si="224"/>
        <v>18.989999999999998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5.1942132178616401E-2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5.1942132178616401E-2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3">
        <f t="shared" si="223"/>
        <v>5.7000000000000002E-3</v>
      </c>
      <c r="AD1554">
        <f t="shared" si="219"/>
        <v>0</v>
      </c>
      <c r="AE1554">
        <f t="shared" si="224"/>
        <v>18.989999999999998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3.3049669908764901E-3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3.3049669908764901E-3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3">
        <f t="shared" si="223"/>
        <v>5.7000000000000002E-3</v>
      </c>
      <c r="AD1555">
        <f t="shared" si="219"/>
        <v>0</v>
      </c>
      <c r="AE1555">
        <f t="shared" si="224"/>
        <v>18.989999999999998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0.114332149524937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0.114332149524937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3">
        <f t="shared" si="223"/>
        <v>5.7000000000000002E-3</v>
      </c>
      <c r="AD1556">
        <f t="shared" si="219"/>
        <v>0</v>
      </c>
      <c r="AE1556">
        <f t="shared" si="224"/>
        <v>18.989999999999998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6.9923535427999298E-3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6.9923535427999298E-3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3">
        <f t="shared" si="223"/>
        <v>5.7000000000000002E-3</v>
      </c>
      <c r="AD1557">
        <f t="shared" si="219"/>
        <v>0</v>
      </c>
      <c r="AE1557">
        <f t="shared" si="224"/>
        <v>18.989999999999998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1.27831346483662E-3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1.27831346483662E-3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3">
        <f t="shared" si="223"/>
        <v>5.7000000000000002E-3</v>
      </c>
      <c r="AD1558">
        <f t="shared" si="219"/>
        <v>0</v>
      </c>
      <c r="AE1558">
        <f t="shared" si="224"/>
        <v>18.989999999999998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2.1487948430745502E-3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2.1487948430745502E-3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3">
        <f t="shared" si="223"/>
        <v>5.7000000000000002E-3</v>
      </c>
      <c r="AD1559">
        <f t="shared" si="219"/>
        <v>0</v>
      </c>
      <c r="AE1559">
        <f t="shared" si="224"/>
        <v>18.989999999999998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8.0699942011601498E-4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8.0699942011601498E-4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3">
        <f t="shared" si="223"/>
        <v>5.7000000000000002E-3</v>
      </c>
      <c r="AD1560">
        <f t="shared" si="219"/>
        <v>0</v>
      </c>
      <c r="AE1560">
        <f t="shared" si="224"/>
        <v>18.989999999999998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0.158498403351402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0.158498403351402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3">
        <f t="shared" si="223"/>
        <v>5.7000000000000002E-3</v>
      </c>
      <c r="AD1561">
        <f t="shared" si="219"/>
        <v>0</v>
      </c>
      <c r="AE1561">
        <f t="shared" si="224"/>
        <v>18.989999999999998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1.22939739392576E-5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1.22939739392576E-5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3">
        <f t="shared" si="223"/>
        <v>5.7000000000000002E-3</v>
      </c>
      <c r="AD1562">
        <f t="shared" si="219"/>
        <v>0</v>
      </c>
      <c r="AE1562">
        <f t="shared" si="224"/>
        <v>18.989999999999998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9.5277092756593405E-30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9.5277092756593405E-30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3">
        <f t="shared" si="223"/>
        <v>5.7000000000000002E-3</v>
      </c>
      <c r="AD1563">
        <f t="shared" si="219"/>
        <v>0</v>
      </c>
      <c r="AE1563">
        <f t="shared" si="224"/>
        <v>18.989999999999998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3">
        <f t="shared" si="223"/>
        <v>5.7000000000000002E-3</v>
      </c>
      <c r="AD1564">
        <f t="shared" si="219"/>
        <v>0</v>
      </c>
      <c r="AE1564">
        <f t="shared" si="224"/>
        <v>18.989999999999998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3.8074394499763201E-2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3.8074394499763201E-2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3">
        <f t="shared" si="223"/>
        <v>5.7000000000000002E-3</v>
      </c>
      <c r="AD1565">
        <f t="shared" si="219"/>
        <v>0</v>
      </c>
      <c r="AE1565">
        <f t="shared" si="224"/>
        <v>18.989999999999998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1.9751861996681701E-2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1.9751861996681701E-2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3">
        <f t="shared" si="223"/>
        <v>5.7000000000000002E-3</v>
      </c>
      <c r="AD1566">
        <f t="shared" si="219"/>
        <v>0</v>
      </c>
      <c r="AE1566">
        <f t="shared" si="224"/>
        <v>18.989999999999998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2.11748147556204E-2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2.11748147556204E-2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3">
        <f t="shared" si="223"/>
        <v>5.7000000000000002E-3</v>
      </c>
      <c r="AD1567">
        <f t="shared" si="219"/>
        <v>0</v>
      </c>
      <c r="AE1567">
        <f t="shared" si="224"/>
        <v>18.989999999999998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2.60546652525584E-33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2.60546652525584E-33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3">
        <f t="shared" si="223"/>
        <v>5.7000000000000002E-3</v>
      </c>
      <c r="AD1568">
        <f t="shared" si="219"/>
        <v>0</v>
      </c>
      <c r="AE1568">
        <f t="shared" si="224"/>
        <v>18.989999999999998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0.181604112449718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0.181604112449718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3">
        <f t="shared" si="223"/>
        <v>5.7000000000000002E-3</v>
      </c>
      <c r="AD1569">
        <f t="shared" si="219"/>
        <v>0</v>
      </c>
      <c r="AE1569">
        <f t="shared" si="224"/>
        <v>18.989999999999998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1.2632777618120599E-2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1.2632777618120599E-2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3">
        <f t="shared" si="223"/>
        <v>5.7000000000000002E-3</v>
      </c>
      <c r="AD1570">
        <f t="shared" si="219"/>
        <v>0</v>
      </c>
      <c r="AE1570">
        <f t="shared" si="224"/>
        <v>18.989999999999998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2.97316085617561E-2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2.97316085617561E-2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3">
        <f t="shared" si="223"/>
        <v>5.7000000000000002E-3</v>
      </c>
      <c r="AD1571">
        <f t="shared" si="219"/>
        <v>0</v>
      </c>
      <c r="AE1571">
        <f t="shared" si="224"/>
        <v>18.989999999999998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5.1240546805671298E-3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5.1240546805671298E-3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3">
        <f t="shared" si="223"/>
        <v>5.7000000000000002E-3</v>
      </c>
      <c r="AD1572">
        <f t="shared" si="219"/>
        <v>0</v>
      </c>
      <c r="AE1572">
        <f t="shared" si="224"/>
        <v>18.989999999999998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0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3">
        <f t="shared" si="223"/>
        <v>5.7000000000000002E-3</v>
      </c>
      <c r="AD1573">
        <f t="shared" si="219"/>
        <v>0</v>
      </c>
      <c r="AE1573">
        <f t="shared" si="224"/>
        <v>18.989999999999998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4.3629200448343196E-3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4.3629200448343196E-3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3">
        <f t="shared" si="223"/>
        <v>5.7000000000000002E-3</v>
      </c>
      <c r="AD1574">
        <f t="shared" si="219"/>
        <v>0</v>
      </c>
      <c r="AE1574">
        <f t="shared" si="224"/>
        <v>18.989999999999998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0.16273413525477201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0.16273413525477201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3">
        <f t="shared" si="223"/>
        <v>5.7000000000000002E-3</v>
      </c>
      <c r="AD1575">
        <f t="shared" si="219"/>
        <v>0</v>
      </c>
      <c r="AE1575">
        <f t="shared" si="224"/>
        <v>18.989999999999998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5.3174140914635001E-2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5.3174140914635001E-2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3">
        <f t="shared" si="223"/>
        <v>5.7000000000000002E-3</v>
      </c>
      <c r="AD1576">
        <f t="shared" si="219"/>
        <v>0</v>
      </c>
      <c r="AE1576">
        <f t="shared" si="224"/>
        <v>18.989999999999998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0.23290106153433701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0.23290106153433701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3">
        <f t="shared" si="223"/>
        <v>5.7000000000000002E-3</v>
      </c>
      <c r="AD1577">
        <f t="shared" si="219"/>
        <v>0</v>
      </c>
      <c r="AE1577">
        <f t="shared" si="224"/>
        <v>18.989999999999998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7.65887428185783E-3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7.65887428185783E-3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3">
        <f t="shared" si="223"/>
        <v>5.7000000000000002E-3</v>
      </c>
      <c r="AD1578">
        <f t="shared" si="219"/>
        <v>0</v>
      </c>
      <c r="AE1578">
        <f t="shared" si="224"/>
        <v>18.989999999999998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8.7699509528220906E-8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8.7699509528220906E-8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3">
        <f t="shared" si="223"/>
        <v>5.7000000000000002E-3</v>
      </c>
      <c r="AD1579">
        <f t="shared" si="219"/>
        <v>0</v>
      </c>
      <c r="AE1579">
        <f t="shared" si="224"/>
        <v>18.989999999999998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5.4215081563486998E-2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5.4215081563486998E-2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3">
        <f t="shared" si="223"/>
        <v>5.7000000000000002E-3</v>
      </c>
      <c r="AD1580">
        <f t="shared" si="219"/>
        <v>0</v>
      </c>
      <c r="AE1580">
        <f t="shared" si="224"/>
        <v>18.989999999999998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0.136462009483094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0.136462009483094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3">
        <f t="shared" si="223"/>
        <v>5.7000000000000002E-3</v>
      </c>
      <c r="AD1581">
        <f t="shared" si="219"/>
        <v>0</v>
      </c>
      <c r="AE1581">
        <f t="shared" si="224"/>
        <v>18.989999999999998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7.7523705453236003E-3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7.7523705453236003E-3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3">
        <f t="shared" si="223"/>
        <v>5.7000000000000002E-3</v>
      </c>
      <c r="AD1582">
        <f t="shared" si="219"/>
        <v>0</v>
      </c>
      <c r="AE1582">
        <f t="shared" si="224"/>
        <v>18.989999999999998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3.3615932195079501E-4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3.3615932195079501E-4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3">
        <f t="shared" si="223"/>
        <v>5.7000000000000002E-3</v>
      </c>
      <c r="AD1583">
        <f t="shared" si="219"/>
        <v>0</v>
      </c>
      <c r="AE1583">
        <f t="shared" si="224"/>
        <v>18.989999999999998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0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3">
        <f t="shared" si="223"/>
        <v>5.7000000000000002E-3</v>
      </c>
      <c r="AD1584">
        <f t="shared" si="219"/>
        <v>0</v>
      </c>
      <c r="AE1584">
        <f t="shared" si="224"/>
        <v>18.989999999999998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5.4947824779576198E-3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5.4947824779576198E-3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3">
        <f t="shared" si="223"/>
        <v>5.7000000000000002E-3</v>
      </c>
      <c r="AD1585">
        <f t="shared" si="219"/>
        <v>0</v>
      </c>
      <c r="AE1585">
        <f t="shared" si="224"/>
        <v>18.989999999999998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0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3">
        <f t="shared" si="223"/>
        <v>5.7000000000000002E-3</v>
      </c>
      <c r="AD1586">
        <f t="shared" si="219"/>
        <v>0</v>
      </c>
      <c r="AE1586">
        <f t="shared" si="224"/>
        <v>18.989999999999998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6.6073174714268703E-3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6.6073174714268703E-3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3">
        <f t="shared" si="223"/>
        <v>5.7000000000000002E-3</v>
      </c>
      <c r="AD1587">
        <f t="shared" si="219"/>
        <v>0</v>
      </c>
      <c r="AE1587">
        <f t="shared" si="224"/>
        <v>18.989999999999998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1.07802785777646E-20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1.07802785777646E-20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3">
        <f t="shared" si="223"/>
        <v>5.7000000000000002E-3</v>
      </c>
      <c r="AD1588">
        <f t="shared" si="219"/>
        <v>0</v>
      </c>
      <c r="AE1588">
        <f t="shared" si="224"/>
        <v>18.989999999999998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0.122469074686715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0.122469074686715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3">
        <f t="shared" si="223"/>
        <v>5.7000000000000002E-3</v>
      </c>
      <c r="AD1589">
        <f t="shared" si="219"/>
        <v>0</v>
      </c>
      <c r="AE1589">
        <f t="shared" si="224"/>
        <v>18.989999999999998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0.14796140415737899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0.14796140415737899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3">
        <f t="shared" si="223"/>
        <v>5.7000000000000002E-3</v>
      </c>
      <c r="AD1590">
        <f t="shared" si="219"/>
        <v>0</v>
      </c>
      <c r="AE1590">
        <f t="shared" si="224"/>
        <v>18.989999999999998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1.8806707072612801E-12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1.8806707072612801E-12</v>
      </c>
      <c r="Y1591" s="2">
        <f t="shared" si="218"/>
        <v>0</v>
      </c>
      <c r="Z1591" s="2">
        <f>IF(Y1591&gt;$W$1,HLOOKUP(Y1591,B1591:$U$1609,ROW($B$1610)-ROW($A1591),FALSE),0)</f>
        <v>0</v>
      </c>
      <c r="AA1591" s="2">
        <f t="shared" si="216"/>
        <v>0</v>
      </c>
      <c r="AB1591" s="2">
        <f>VLOOKUP(A1591,segment2_SB_quantity!$A$2:$B$1922,2,FALSE)</f>
        <v>45</v>
      </c>
      <c r="AC1591" s="3">
        <f t="shared" si="223"/>
        <v>5.7000000000000002E-3</v>
      </c>
      <c r="AD1591">
        <f t="shared" si="219"/>
        <v>0</v>
      </c>
      <c r="AE1591">
        <f t="shared" si="224"/>
        <v>18.989999999999998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6.3420216594278105E-4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6.3420216594278105E-4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3">
        <f t="shared" si="223"/>
        <v>5.7000000000000002E-3</v>
      </c>
      <c r="AD1592">
        <f t="shared" si="219"/>
        <v>0</v>
      </c>
      <c r="AE1592">
        <f t="shared" si="224"/>
        <v>18.989999999999998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7.5480425247263002E-3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7.5480425247263002E-3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3">
        <f t="shared" si="223"/>
        <v>5.7000000000000002E-3</v>
      </c>
      <c r="AD1593">
        <f t="shared" si="219"/>
        <v>0</v>
      </c>
      <c r="AE1593">
        <f t="shared" si="224"/>
        <v>18.989999999999998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2.1742012950369701E-2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2.1742012950369701E-2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3">
        <f t="shared" si="223"/>
        <v>5.7000000000000002E-3</v>
      </c>
      <c r="AD1594">
        <f t="shared" si="219"/>
        <v>0</v>
      </c>
      <c r="AE1594">
        <f t="shared" si="224"/>
        <v>18.989999999999998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3">
        <f t="shared" si="223"/>
        <v>5.7000000000000002E-3</v>
      </c>
      <c r="AD1595">
        <f t="shared" si="219"/>
        <v>0</v>
      </c>
      <c r="AE1595">
        <f t="shared" si="224"/>
        <v>18.989999999999998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0.82218230165217399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0.82218230165217399</v>
      </c>
      <c r="Y1596" s="2">
        <f t="shared" si="218"/>
        <v>0.82218230165217399</v>
      </c>
      <c r="Z1596" s="2" t="str">
        <f>IF(Y1596&gt;$W$1,HLOOKUP(Y1596,B1596:$U$1609,ROW($B$1610)-ROW($A1596),FALSE),0)</f>
        <v>P_OL7</v>
      </c>
      <c r="AA1596" s="2">
        <f t="shared" si="216"/>
        <v>0.32499999999999996</v>
      </c>
      <c r="AB1596" s="2">
        <f>VLOOKUP(A1596,segment2_SB_quantity!$A$2:$B$1922,2,FALSE)</f>
        <v>8</v>
      </c>
      <c r="AC1596" s="3">
        <f t="shared" si="223"/>
        <v>5.7000000000000002E-3</v>
      </c>
      <c r="AD1596">
        <f t="shared" si="219"/>
        <v>4.5600000000000002E-2</v>
      </c>
      <c r="AE1596">
        <f t="shared" si="224"/>
        <v>18.989999999999998</v>
      </c>
      <c r="AF1596" s="2">
        <f t="shared" si="220"/>
        <v>0.86594399999999994</v>
      </c>
      <c r="AG1596" s="2">
        <f t="shared" si="221"/>
        <v>0.28143179999999995</v>
      </c>
      <c r="AH1596" s="1">
        <f t="shared" si="222"/>
        <v>3.0769230769230771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0.114498119204645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0.114498119204645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3">
        <f t="shared" si="223"/>
        <v>5.7000000000000002E-3</v>
      </c>
      <c r="AD1597">
        <f t="shared" si="219"/>
        <v>0</v>
      </c>
      <c r="AE1597">
        <f t="shared" si="224"/>
        <v>18.989999999999998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4.6626599415285999E-5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4.6626599415285999E-5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3">
        <f t="shared" si="223"/>
        <v>5.7000000000000002E-3</v>
      </c>
      <c r="AD1598">
        <f t="shared" si="219"/>
        <v>0</v>
      </c>
      <c r="AE1598">
        <f t="shared" si="224"/>
        <v>18.989999999999998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1.63065263867718E-2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1.63065263867718E-2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3">
        <f t="shared" si="223"/>
        <v>5.7000000000000002E-3</v>
      </c>
      <c r="AD1599">
        <f t="shared" si="219"/>
        <v>0</v>
      </c>
      <c r="AE1599">
        <f t="shared" si="224"/>
        <v>18.989999999999998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3.2799657327234101E-10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3.2799657327234101E-10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3">
        <f t="shared" si="223"/>
        <v>5.7000000000000002E-3</v>
      </c>
      <c r="AD1600">
        <f t="shared" si="219"/>
        <v>0</v>
      </c>
      <c r="AE1600">
        <f t="shared" si="224"/>
        <v>18.989999999999998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4.6393201963625499E-4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4.6393201963625499E-4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3">
        <f t="shared" si="223"/>
        <v>5.7000000000000002E-3</v>
      </c>
      <c r="AD1601">
        <f t="shared" si="219"/>
        <v>0</v>
      </c>
      <c r="AE1601">
        <f t="shared" si="224"/>
        <v>18.989999999999998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0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3">
        <f t="shared" si="223"/>
        <v>5.7000000000000002E-3</v>
      </c>
      <c r="AD1602">
        <f t="shared" si="219"/>
        <v>0</v>
      </c>
      <c r="AE1602">
        <f t="shared" si="224"/>
        <v>18.989999999999998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0.19749987793671001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0.19749987793671001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3">
        <f t="shared" si="223"/>
        <v>5.7000000000000002E-3</v>
      </c>
      <c r="AD1603">
        <f t="shared" ref="AD1603:AD1608" si="228">IF(AA1603&gt;0,AB1603*AC1603,0)</f>
        <v>0</v>
      </c>
      <c r="AE1603">
        <f t="shared" si="224"/>
        <v>18.989999999999998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1.2960301776866499E-7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1.2960301776866499E-7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3">
        <f t="shared" ref="AC1604:AC1608" si="232">AC1603</f>
        <v>5.7000000000000002E-3</v>
      </c>
      <c r="AD1604">
        <f t="shared" si="228"/>
        <v>0</v>
      </c>
      <c r="AE1604">
        <f t="shared" ref="AE1604:AE1608" si="233">AE1603</f>
        <v>18.989999999999998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0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3">
        <f t="shared" si="232"/>
        <v>5.7000000000000002E-3</v>
      </c>
      <c r="AD1605">
        <f t="shared" si="228"/>
        <v>0</v>
      </c>
      <c r="AE1605">
        <f t="shared" si="233"/>
        <v>18.989999999999998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6.2265233924103398E-3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6.2265233924103398E-3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3">
        <f t="shared" si="232"/>
        <v>5.7000000000000002E-3</v>
      </c>
      <c r="AD1606">
        <f t="shared" si="228"/>
        <v>0</v>
      </c>
      <c r="AE1606">
        <f t="shared" si="233"/>
        <v>18.989999999999998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0.22676040378485199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0.22676040378485199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3">
        <f t="shared" si="232"/>
        <v>5.7000000000000002E-3</v>
      </c>
      <c r="AD1607">
        <f t="shared" si="228"/>
        <v>0</v>
      </c>
      <c r="AE1607">
        <f t="shared" si="233"/>
        <v>18.989999999999998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 s="8">
        <v>99989975</v>
      </c>
      <c r="B1608" s="9">
        <v>0</v>
      </c>
      <c r="C1608" s="9">
        <v>0</v>
      </c>
      <c r="D1608" s="9">
        <v>0</v>
      </c>
      <c r="E1608" s="9">
        <v>0</v>
      </c>
      <c r="F1608" s="9">
        <v>0</v>
      </c>
      <c r="G1608" s="9">
        <v>0</v>
      </c>
      <c r="H1608" s="9">
        <v>0</v>
      </c>
      <c r="I1608" s="9">
        <v>0</v>
      </c>
      <c r="J1608" s="9">
        <v>0</v>
      </c>
      <c r="K1608" s="9">
        <v>0</v>
      </c>
      <c r="L1608" s="9">
        <v>1.3070593575709799E-29</v>
      </c>
      <c r="M1608" s="9">
        <v>0</v>
      </c>
      <c r="N1608" s="9">
        <v>0</v>
      </c>
      <c r="O1608" s="9">
        <v>0</v>
      </c>
      <c r="P1608" s="9">
        <v>0</v>
      </c>
      <c r="Q1608" s="9">
        <v>0</v>
      </c>
      <c r="R1608" s="9">
        <v>0</v>
      </c>
      <c r="S1608" s="9">
        <v>0</v>
      </c>
      <c r="T1608" s="9">
        <v>0</v>
      </c>
      <c r="U1608" s="9">
        <v>0</v>
      </c>
      <c r="V1608" s="8"/>
      <c r="W1608" s="8"/>
      <c r="X1608" s="9">
        <f t="shared" si="226"/>
        <v>1.3070593575709799E-29</v>
      </c>
      <c r="Y1608" s="9">
        <f t="shared" si="227"/>
        <v>0</v>
      </c>
      <c r="Z1608" s="9">
        <f>IF(Y1608&gt;$W$1,HLOOKUP(Y1608,B1608:$U$1609,ROW($B$1610)-ROW($A1608),FALSE),0)</f>
        <v>0</v>
      </c>
      <c r="AA1608" s="9">
        <f t="shared" si="225"/>
        <v>0</v>
      </c>
      <c r="AB1608" s="9">
        <f>VLOOKUP(A1608,segment2_SB_quantity!$A$2:$B$1922,2,FALSE)</f>
        <v>21</v>
      </c>
      <c r="AC1608" s="10">
        <f t="shared" si="232"/>
        <v>5.7000000000000002E-3</v>
      </c>
      <c r="AD1608" s="8">
        <f t="shared" si="228"/>
        <v>0</v>
      </c>
      <c r="AE1608" s="8">
        <f t="shared" si="233"/>
        <v>18.989999999999998</v>
      </c>
      <c r="AF1608" s="9">
        <f t="shared" si="229"/>
        <v>0</v>
      </c>
      <c r="AG1608" s="9">
        <f t="shared" si="230"/>
        <v>0</v>
      </c>
      <c r="AH1608" s="1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C1609" s="4" t="s">
        <v>35</v>
      </c>
      <c r="AD1609" s="7">
        <f>SUM(AD2:AD1608)</f>
        <v>24.116699999999994</v>
      </c>
      <c r="AE1609" s="4"/>
      <c r="AF1609" s="7">
        <f>SUM(AF2:AF1608)</f>
        <v>457.976133</v>
      </c>
      <c r="AG1609" s="7">
        <f>SUM(AG2:AG1608)</f>
        <v>184.48125097499997</v>
      </c>
      <c r="AH1609" s="6">
        <f t="shared" ref="AH1609" si="235">AF1609/AG1609</f>
        <v>2.4825077376674054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2019-03-01T02:42:25Z</dcterms:modified>
</cp:coreProperties>
</file>