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OmniQA\result\"/>
    </mc:Choice>
  </mc:AlternateContent>
  <xr:revisionPtr revIDLastSave="0" documentId="13_ncr:1_{C79DEF23-0CB6-4CE7-B556-1D55652C63EC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17" l="1"/>
  <c r="AM4" i="17"/>
  <c r="AM5" i="17"/>
  <c r="AM6" i="17"/>
  <c r="AM2" i="17"/>
  <c r="AL3" i="17"/>
  <c r="AL4" i="17"/>
  <c r="AL5" i="17"/>
  <c r="AL6" i="17"/>
  <c r="AL2" i="17"/>
  <c r="S3" i="17"/>
  <c r="S4" i="17"/>
  <c r="S5" i="17"/>
  <c r="S6" i="17"/>
  <c r="S2" i="17"/>
  <c r="R3" i="17"/>
  <c r="R4" i="17"/>
  <c r="R5" i="17"/>
  <c r="R6" i="17"/>
  <c r="R2" i="17"/>
  <c r="S3" i="16"/>
  <c r="S4" i="16"/>
  <c r="S5" i="16"/>
  <c r="S6" i="16"/>
  <c r="S2" i="16"/>
  <c r="AM3" i="16"/>
  <c r="AM4" i="16"/>
  <c r="AM5" i="16"/>
  <c r="AM6" i="16"/>
  <c r="AM2" i="16"/>
  <c r="AL3" i="16"/>
  <c r="AL4" i="16"/>
  <c r="AL5" i="16"/>
  <c r="AL6" i="16"/>
  <c r="AL2" i="16"/>
  <c r="R3" i="16"/>
  <c r="R4" i="16"/>
  <c r="R5" i="16"/>
  <c r="R6" i="16"/>
  <c r="R2" i="16"/>
  <c r="AM3" i="15" l="1"/>
  <c r="AM4" i="15"/>
  <c r="AM5" i="15"/>
  <c r="AM6" i="15"/>
  <c r="AM7" i="15"/>
  <c r="AM8" i="15"/>
  <c r="AM9" i="15"/>
  <c r="AM10" i="15"/>
  <c r="AM11" i="15"/>
  <c r="AM2" i="15"/>
  <c r="AL11" i="15"/>
  <c r="AL3" i="15"/>
  <c r="AL4" i="15"/>
  <c r="AL5" i="15"/>
  <c r="AL6" i="15"/>
  <c r="AL7" i="15"/>
  <c r="AL8" i="15"/>
  <c r="AL9" i="15"/>
  <c r="AL10" i="15"/>
  <c r="AL2" i="15"/>
  <c r="S3" i="15"/>
  <c r="S4" i="15"/>
  <c r="S5" i="15"/>
  <c r="S6" i="15"/>
  <c r="S7" i="15"/>
  <c r="S8" i="15"/>
  <c r="S9" i="15"/>
  <c r="S10" i="15"/>
  <c r="S11" i="15"/>
  <c r="S2" i="15"/>
  <c r="R3" i="15"/>
  <c r="R4" i="15"/>
  <c r="R5" i="15"/>
  <c r="R6" i="15"/>
  <c r="R7" i="15"/>
  <c r="R8" i="15"/>
  <c r="R9" i="15"/>
  <c r="R10" i="15"/>
  <c r="R11" i="15"/>
  <c r="R2" i="15"/>
  <c r="AL3" i="4"/>
  <c r="AL4" i="4"/>
  <c r="AL5" i="4"/>
  <c r="AL6" i="4"/>
  <c r="AL7" i="4"/>
  <c r="AL8" i="4"/>
  <c r="AL9" i="4"/>
  <c r="AL10" i="4"/>
  <c r="AL11" i="4"/>
  <c r="AL2" i="4"/>
  <c r="AK3" i="4"/>
  <c r="AK4" i="4"/>
  <c r="AK5" i="4"/>
  <c r="AK6" i="4"/>
  <c r="AK7" i="4"/>
  <c r="AK8" i="4"/>
  <c r="AK9" i="4"/>
  <c r="AK10" i="4"/>
  <c r="AK11" i="4"/>
  <c r="AK2" i="4"/>
  <c r="R3" i="4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S3" i="3"/>
  <c r="S4" i="3"/>
  <c r="S5" i="3"/>
  <c r="S6" i="3"/>
  <c r="S7" i="3"/>
  <c r="S8" i="3"/>
  <c r="S9" i="3"/>
  <c r="S10" i="3"/>
  <c r="S11" i="3"/>
  <c r="S2" i="3"/>
  <c r="AM3" i="3"/>
  <c r="AM4" i="3"/>
  <c r="AM5" i="3"/>
  <c r="AM6" i="3"/>
  <c r="AM7" i="3"/>
  <c r="AM8" i="3"/>
  <c r="AM9" i="3"/>
  <c r="AM10" i="3"/>
  <c r="AM11" i="3"/>
  <c r="AM2" i="3"/>
  <c r="AL3" i="3"/>
  <c r="AL4" i="3"/>
  <c r="AL5" i="3"/>
  <c r="AL6" i="3"/>
  <c r="AL7" i="3"/>
  <c r="AL8" i="3"/>
  <c r="AL9" i="3"/>
  <c r="AL10" i="3"/>
  <c r="AL11" i="3"/>
  <c r="AL2" i="3"/>
  <c r="R3" i="3"/>
  <c r="R4" i="3"/>
  <c r="R5" i="3"/>
  <c r="R6" i="3"/>
  <c r="R7" i="3"/>
  <c r="R8" i="3"/>
  <c r="R9" i="3"/>
  <c r="R10" i="3"/>
  <c r="R11" i="3"/>
  <c r="R2" i="3"/>
  <c r="S3" i="2"/>
  <c r="S4" i="2"/>
  <c r="S5" i="2"/>
  <c r="S6" i="2"/>
  <c r="S7" i="2"/>
  <c r="S8" i="2"/>
  <c r="S9" i="2"/>
  <c r="S10" i="2"/>
  <c r="S11" i="2"/>
  <c r="S2" i="2"/>
  <c r="AM3" i="2"/>
  <c r="AM4" i="2"/>
  <c r="AM5" i="2"/>
  <c r="AM6" i="2"/>
  <c r="AM7" i="2"/>
  <c r="AM8" i="2"/>
  <c r="AM9" i="2"/>
  <c r="AM10" i="2"/>
  <c r="AM11" i="2"/>
  <c r="AM2" i="2"/>
  <c r="AL3" i="2"/>
  <c r="AL4" i="2"/>
  <c r="AL5" i="2"/>
  <c r="AL6" i="2"/>
  <c r="AL7" i="2"/>
  <c r="AL8" i="2"/>
  <c r="AL9" i="2"/>
  <c r="AL10" i="2"/>
  <c r="AL11" i="2"/>
  <c r="AL2" i="2"/>
  <c r="R3" i="2"/>
  <c r="R4" i="2"/>
  <c r="R5" i="2"/>
  <c r="R6" i="2"/>
  <c r="R7" i="2"/>
  <c r="R8" i="2"/>
  <c r="R9" i="2"/>
  <c r="R10" i="2"/>
  <c r="R11" i="2"/>
  <c r="R2" i="2"/>
</calcChain>
</file>

<file path=xl/sharedStrings.xml><?xml version="1.0" encoding="utf-8"?>
<sst xmlns="http://schemas.openxmlformats.org/spreadsheetml/2006/main" count="1639" uniqueCount="370">
  <si>
    <t>Individuals</t>
  </si>
  <si>
    <t>49.81M</t>
  </si>
  <si>
    <t>Category</t>
  </si>
  <si>
    <t>Subcategory</t>
  </si>
  <si>
    <t>Attribute Description</t>
  </si>
  <si>
    <t>Target %</t>
  </si>
  <si>
    <t>Index</t>
  </si>
  <si>
    <t>Media</t>
  </si>
  <si>
    <t>Online Activity</t>
  </si>
  <si>
    <t>Media - Online Activity - Social - Mobile Social Networker - Likely</t>
  </si>
  <si>
    <t>Demographic</t>
  </si>
  <si>
    <t>Ethnicity</t>
  </si>
  <si>
    <t>Demographic - Ethnicity - Hispanic Language Preference - X - Non-Hispanic</t>
  </si>
  <si>
    <t>Age</t>
  </si>
  <si>
    <t>Demographic - Age - Age - Input Individual - 26 - 27</t>
  </si>
  <si>
    <t>Demographic - Age - Age - Input Individual - 30 - 31</t>
  </si>
  <si>
    <t>Real Estate</t>
  </si>
  <si>
    <t>Home Characteristics</t>
  </si>
  <si>
    <t>Real Estate - Home Characteristics - Dwelling Type (Factual) - Single Family Dwelling Unit</t>
  </si>
  <si>
    <t>Demographic - Age - Age - Input Individual - 32 - 33</t>
  </si>
  <si>
    <t>Demographic - Age - Age - Input Individual - 36 - 37</t>
  </si>
  <si>
    <t>Real Estate - Home Characteristics - Property Type Category (Factual) - Single</t>
  </si>
  <si>
    <t>Demographic - Age - Age - Input Individual - 38 - 39</t>
  </si>
  <si>
    <t>Demographic - Age - Age - Input Individual - 22 - 23</t>
  </si>
  <si>
    <t>Demographic - Ethnicity - Race - Household - White/Other</t>
  </si>
  <si>
    <t>Demographic - Age - Age - Input Individual - 28 - 29</t>
  </si>
  <si>
    <t>Demographic - Age - Age - Input Individual - 34 - 35</t>
  </si>
  <si>
    <t>Education</t>
  </si>
  <si>
    <t>Demographic - Education - Education - Head of Household - Completed High School</t>
  </si>
  <si>
    <t>TV Channel</t>
  </si>
  <si>
    <t>Media - TV Channel - Univision - Likely</t>
  </si>
  <si>
    <t>TV</t>
  </si>
  <si>
    <t>Media - TV - Heavy Music Award Shows Viewer - Likely</t>
  </si>
  <si>
    <t>Health/Beauty</t>
  </si>
  <si>
    <t>General</t>
  </si>
  <si>
    <t>Health/Beauty - General - Interest in Health/Medical Topics - Likely</t>
  </si>
  <si>
    <t>Occupation</t>
  </si>
  <si>
    <t>Demographic - Occupation - Employment Status - Head of Household - Full-Time</t>
  </si>
  <si>
    <t>Demographic - Age - Age - Input Individual - 24 - 25</t>
  </si>
  <si>
    <t>Food</t>
  </si>
  <si>
    <t>Beverage Brand</t>
  </si>
  <si>
    <t>Food - Beverage Brand - Alcohol - Unspecified Rum at Bar/Restaurant - Likely</t>
  </si>
  <si>
    <t>Media - TV Channel - DisneyChannel - Likely</t>
  </si>
  <si>
    <t>TV Pay-Per-View</t>
  </si>
  <si>
    <t>Media - TV Pay-Per-View - Watch Pay-Per-View Sports 1 Time Last 12 Months - Likely</t>
  </si>
  <si>
    <t>Media - TV Channel - Spike  - Likely</t>
  </si>
  <si>
    <t>Magazines</t>
  </si>
  <si>
    <t>Media - Magazines - Read Baby Magazines - Likely</t>
  </si>
  <si>
    <t>TV Genre</t>
  </si>
  <si>
    <t>Media - TV Genre - Motorsports - Likely</t>
  </si>
  <si>
    <t>Personicx</t>
  </si>
  <si>
    <t>Digital Cluster</t>
  </si>
  <si>
    <t>Personicx - Digital Cluster - Personicx Digital Cluster - 06 Sociable Mobile Users</t>
  </si>
  <si>
    <t>Personicx - Digital Cluster - Personicx Digital Cluster - 15 Career Launchers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</si>
  <si>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</si>
  <si>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</si>
  <si>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</si>
  <si>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</si>
  <si>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</si>
  <si>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</si>
  <si>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</si>
  <si>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</si>
  <si>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</si>
  <si>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</si>
  <si>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</si>
  <si>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</si>
  <si>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BABY FORMULA/ELECTROLYTES</t>
  </si>
  <si>
    <t>BABY FORMULA - POWDER</t>
  </si>
  <si>
    <t>BABY FEEDING/CARE/SAFETY/TRAV</t>
  </si>
  <si>
    <t>NURSING/FEEDING ACCESSORIES</t>
  </si>
  <si>
    <t>NUK GERBER GRADUATES FUN GRIPS</t>
  </si>
  <si>
    <t>NATURAL CHEESE</t>
  </si>
  <si>
    <t>NATURAL SHREDDED CHEESE</t>
  </si>
  <si>
    <t>BABY FOOD</t>
  </si>
  <si>
    <t>BABY FOOD/SNACKS</t>
  </si>
  <si>
    <t>GERBER GRADUATES PASTA PICK UPS</t>
  </si>
  <si>
    <t>GERBER FIRST FOODS MY 1ST</t>
  </si>
  <si>
    <t>FRESH BREAD &amp; ROLLS</t>
  </si>
  <si>
    <t>FRESH BREAD I</t>
  </si>
  <si>
    <t>DIAPERS</t>
  </si>
  <si>
    <t>DISPOSABLE TRAINING PANTS</t>
  </si>
  <si>
    <t>PAMPERS SPLASHERS</t>
  </si>
  <si>
    <t>SOAP</t>
  </si>
  <si>
    <t>LIQUID BODY WASH/ALL OTHER</t>
  </si>
  <si>
    <t>SUAVE KIDS PURELY FUN</t>
  </si>
  <si>
    <t>MILK</t>
  </si>
  <si>
    <t>RFG SKIM/LOWFAT MILK</t>
  </si>
  <si>
    <t>GERBER GRADUATS FRT &amp; VEGGI MLTS</t>
  </si>
  <si>
    <t>TOTAL NON-CHOCOLATE CANDY</t>
  </si>
  <si>
    <t>SEASONAL NON-CHOCOLATE CHRISTMAS CANDY</t>
  </si>
  <si>
    <t>AIRHEADS</t>
  </si>
  <si>
    <t>RFG SALAD/COLESLAW</t>
  </si>
  <si>
    <t>FRESH CUT SALAD</t>
  </si>
  <si>
    <t>MOIST TOWELETTES</t>
  </si>
  <si>
    <t>BOOGIE WIPES</t>
  </si>
  <si>
    <t>COSMETICS - FACIAL</t>
  </si>
  <si>
    <t>POWDER</t>
  </si>
  <si>
    <t>NEUTROGENA SKIN CLEARING MINERAL</t>
  </si>
  <si>
    <t>BUTTER/BUTTER BLENDS</t>
  </si>
  <si>
    <t>RFG BUTTER</t>
  </si>
  <si>
    <t>BEECHNUT</t>
  </si>
  <si>
    <t>GERBER ORGANC LL CRNCHS PLNTS YM</t>
  </si>
  <si>
    <t>HAMBURGER AND HOT DOG BUNS</t>
  </si>
  <si>
    <t>PAMPERS EASY UPS THOMAS &amp; FRNDS</t>
  </si>
  <si>
    <t>FIRST AID TREATMENT</t>
  </si>
  <si>
    <t>ANTI ITCH TREATMENTS (INC CALAMINE)</t>
  </si>
  <si>
    <t>AVEENO BABY</t>
  </si>
  <si>
    <t>PASTA</t>
  </si>
  <si>
    <t>SPAGHETTI/MACARONI/PASTA (NO NOODLES)</t>
  </si>
  <si>
    <t>MUNCHKIN MIRACLE 360 DEGREE</t>
  </si>
  <si>
    <t>DR BROWNS</t>
  </si>
  <si>
    <t>COOKIES</t>
  </si>
  <si>
    <t>COOKIES III</t>
  </si>
  <si>
    <t>DISPOSABLE DIAPER</t>
  </si>
  <si>
    <t>PAMPERS CRUISERS</t>
  </si>
  <si>
    <t>MILKMAKERS</t>
  </si>
  <si>
    <t>NATURAL CHUNKS</t>
  </si>
  <si>
    <t>TOOTHPASTE</t>
  </si>
  <si>
    <t>ORAJEL NICKELODEON PAW PATROL</t>
  </si>
  <si>
    <t>GERBER GRADUATES VEGGIE PICK UPS</t>
  </si>
  <si>
    <t>Brand</t>
  </si>
  <si>
    <t>Restaurants</t>
  </si>
  <si>
    <t>Subway</t>
  </si>
  <si>
    <t>ConvenienceStores</t>
  </si>
  <si>
    <t>Stripes</t>
  </si>
  <si>
    <t>ThemeParks</t>
  </si>
  <si>
    <t>Disneyworld</t>
  </si>
  <si>
    <t>Banks</t>
  </si>
  <si>
    <t>FifthThirdBank</t>
  </si>
  <si>
    <t>LongJohnSilvers</t>
  </si>
  <si>
    <t>SportingGoods</t>
  </si>
  <si>
    <t>IndependentSportingGoods</t>
  </si>
  <si>
    <t>Checkers</t>
  </si>
  <si>
    <t>GroceryStores</t>
  </si>
  <si>
    <t>Savealot</t>
  </si>
  <si>
    <t>McDonalds</t>
  </si>
  <si>
    <t>HomeImprovement</t>
  </si>
  <si>
    <t>LumberLiquidators</t>
  </si>
  <si>
    <t>ChuckECheese</t>
  </si>
  <si>
    <t>Coffee</t>
  </si>
  <si>
    <t>Starbucks</t>
  </si>
  <si>
    <t>Academy</t>
  </si>
  <si>
    <t>GeneralStores</t>
  </si>
  <si>
    <t>FamilyDollar</t>
  </si>
  <si>
    <t>Entertainment</t>
  </si>
  <si>
    <t>Bars</t>
  </si>
  <si>
    <t>WalmartNeighborhoodMkt</t>
  </si>
  <si>
    <t>ChurchsChicken</t>
  </si>
  <si>
    <t>ShippingStores</t>
  </si>
  <si>
    <t>PostOffice</t>
  </si>
  <si>
    <t>BonefishGrill</t>
  </si>
  <si>
    <t>Shell</t>
  </si>
  <si>
    <t>Sheetz</t>
  </si>
  <si>
    <t>Sonic</t>
  </si>
  <si>
    <t>BigBoxStores</t>
  </si>
  <si>
    <t>Walmart</t>
  </si>
  <si>
    <t>WaffleHouse</t>
  </si>
  <si>
    <t>Pharmacies</t>
  </si>
  <si>
    <t>CVSPharmacy</t>
  </si>
  <si>
    <t>Sprouts</t>
  </si>
  <si>
    <t>LittleCaesars</t>
  </si>
  <si>
    <t>Index Type</t>
  </si>
  <si>
    <t>Network</t>
  </si>
  <si>
    <t>Series</t>
  </si>
  <si>
    <t>Program Type</t>
  </si>
  <si>
    <t>ABC, CBS, CW, CWPLUS, ESPN, ESPN2, FOX, NBC, NFLNET</t>
  </si>
  <si>
    <t>NFL Football</t>
  </si>
  <si>
    <t>Sports event</t>
  </si>
  <si>
    <t>Football</t>
  </si>
  <si>
    <t>UNIMAS</t>
  </si>
  <si>
    <t>Chinese Zodiac</t>
  </si>
  <si>
    <t>Feature Film</t>
  </si>
  <si>
    <t>Spanish</t>
  </si>
  <si>
    <t>ABC, BIG10HD, CBS, CBSSN, CW, ESPN, ESPN2, ESPNU, ESPNWHD, FOX, FS1, FS2, NBC, NFLNET, PAC12, SEC</t>
  </si>
  <si>
    <t>College Football</t>
  </si>
  <si>
    <t>FOX</t>
  </si>
  <si>
    <t>FOX2 News Weekend</t>
  </si>
  <si>
    <t>News</t>
  </si>
  <si>
    <t>ABC, AETV, AMC, BEINS1, BET, BRAVO, CBS, CNBC, COMEDY, COOK, CW, CWPLUS, DIY, FBN, FOOD, FOX, FREFMHD, FX, FXX, FYISD, GAC, GALA, GOLF, GSN, HGTV, HISTORY, INSP, ION, LIFE, LIFEMOV, NBC, NBCSN, NGC, NGWILD, OXYGEN, PAR, POPSD, REELZ, SYFY, TELE, TRAV, TRUTV, TVLAND, TVONE, UNI, UP, USA, VICE, WE, WGNA</t>
  </si>
  <si>
    <t>Paid Programming</t>
  </si>
  <si>
    <t>Consumer</t>
  </si>
  <si>
    <t>CBS</t>
  </si>
  <si>
    <t>KCTV5 News at 6</t>
  </si>
  <si>
    <t>ESPN, ESPN2, ESPND, ESPNU, ESPNWHD</t>
  </si>
  <si>
    <t>SportsCenter</t>
  </si>
  <si>
    <t>Sports non-event</t>
  </si>
  <si>
    <t>El mundo es tuyo</t>
  </si>
  <si>
    <t>Children</t>
  </si>
  <si>
    <t>NBC</t>
  </si>
  <si>
    <t>America's Got Talent</t>
  </si>
  <si>
    <t>Reality</t>
  </si>
  <si>
    <t>2 News at 10:00pm</t>
  </si>
  <si>
    <t>ABC, CBS, CW, CWPLUS, FOX, NBC, TBS</t>
  </si>
  <si>
    <t>The Big Bang Theory</t>
  </si>
  <si>
    <t>Sitcom</t>
  </si>
  <si>
    <t>DISN</t>
  </si>
  <si>
    <t>Ruth &amp; Ruby Ultimate Sleepover</t>
  </si>
  <si>
    <t>ABC, CBS, CW, CWPLUS, FOX, NBC, USA</t>
  </si>
  <si>
    <t>Modern Family</t>
  </si>
  <si>
    <t>ABC</t>
  </si>
  <si>
    <t>7 Action News This Morning 6am</t>
  </si>
  <si>
    <t>ABC, CBS, CW, CWPLUS, ESPN, ESPN2, ESPNWHD, FOX, FS1, MLBN, NBC, TBS</t>
  </si>
  <si>
    <t>MLB Baseball</t>
  </si>
  <si>
    <t>Baseball</t>
  </si>
  <si>
    <t>FOX13 News at Nine</t>
  </si>
  <si>
    <t>ABC, CBS, CW, CWPLUS, FOX, NBC, NBCSN, NIK</t>
  </si>
  <si>
    <t>American Ninja Warrior</t>
  </si>
  <si>
    <t>Action sports</t>
  </si>
  <si>
    <t>FOX13's Good Day, Tampa Bay at 4:30am</t>
  </si>
  <si>
    <t>Good Morning America</t>
  </si>
  <si>
    <t>Talk</t>
  </si>
  <si>
    <t>KCTV5 News at 5</t>
  </si>
  <si>
    <t>NBATV</t>
  </si>
  <si>
    <t>DJCH</t>
  </si>
  <si>
    <t>DXD</t>
  </si>
  <si>
    <t>NHLHD</t>
  </si>
  <si>
    <t>CW</t>
  </si>
  <si>
    <t>NIKTON</t>
  </si>
  <si>
    <t>ESPN</t>
  </si>
  <si>
    <t>FX</t>
  </si>
  <si>
    <t>NICJR</t>
  </si>
  <si>
    <t>TNT</t>
  </si>
  <si>
    <t>FXDEP</t>
  </si>
  <si>
    <t>FREFMHD</t>
  </si>
  <si>
    <t>ESPND</t>
  </si>
  <si>
    <t>TBS</t>
  </si>
  <si>
    <t>GALA</t>
  </si>
  <si>
    <t>Environment</t>
  </si>
  <si>
    <t>Sports talk</t>
  </si>
  <si>
    <t>Basketball</t>
  </si>
  <si>
    <t>Hunting</t>
  </si>
  <si>
    <t>Adventure</t>
  </si>
  <si>
    <t>Animated</t>
  </si>
  <si>
    <t>Drama</t>
  </si>
  <si>
    <t>Fantasy</t>
  </si>
  <si>
    <t>All</t>
  </si>
  <si>
    <t>Fishing</t>
  </si>
  <si>
    <t>Comedy</t>
  </si>
  <si>
    <t>Crime drama</t>
  </si>
  <si>
    <t>Comedy-drama</t>
  </si>
  <si>
    <t>Newsmagazine</t>
  </si>
  <si>
    <t>Science fiction</t>
  </si>
  <si>
    <t>Att Type</t>
  </si>
  <si>
    <t>Attribute Value</t>
  </si>
  <si>
    <t>No Filter | Target %</t>
  </si>
  <si>
    <t>No Filter | Index</t>
  </si>
  <si>
    <t>age</t>
  </si>
  <si>
    <t>Demographics</t>
  </si>
  <si>
    <t>26-35</t>
  </si>
  <si>
    <t>18-25</t>
  </si>
  <si>
    <t>36-45</t>
  </si>
  <si>
    <t>46-55</t>
  </si>
  <si>
    <t>56-65</t>
  </si>
  <si>
    <t>66+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</si>
  <si>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</si>
  <si>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</si>
  <si>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</si>
  <si>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</si>
  <si>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</si>
  <si>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</si>
  <si>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</si>
  <si>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</si>
  <si>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</si>
  <si>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Single</t>
  </si>
  <si>
    <t>Married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</si>
  <si>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</si>
  <si>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</si>
  <si>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</si>
  <si>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</si>
  <si>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</si>
  <si>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</si>
  <si>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</si>
  <si>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</si>
  <si>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</si>
  <si>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</si>
  <si>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</si>
  <si>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</si>
  <si>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</si>
  <si>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</si>
  <si>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</si>
  <si>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</si>
  <si>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</si>
  <si>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</si>
  <si>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</si>
  <si>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40K-50K</t>
  </si>
  <si>
    <t>30K-40K</t>
  </si>
  <si>
    <t>&lt; 15K</t>
  </si>
  <si>
    <t>state</t>
  </si>
  <si>
    <t>California</t>
  </si>
  <si>
    <t>Alabama</t>
  </si>
  <si>
    <t>Texas</t>
  </si>
  <si>
    <t>Alaska</t>
  </si>
  <si>
    <t>Florida</t>
  </si>
  <si>
    <t>Arizona</t>
  </si>
  <si>
    <t>New York</t>
  </si>
  <si>
    <t>Arkansas</t>
  </si>
  <si>
    <t>Georgia</t>
  </si>
  <si>
    <t>Ohio</t>
  </si>
  <si>
    <t>North Carolina</t>
  </si>
  <si>
    <t>Colorado</t>
  </si>
  <si>
    <t>Michigan</t>
  </si>
  <si>
    <t>Connecticut</t>
  </si>
  <si>
    <t>Illinois</t>
  </si>
  <si>
    <t>Delaware</t>
  </si>
  <si>
    <t>Pennsylvania</t>
  </si>
  <si>
    <t>District of Columbia</t>
  </si>
  <si>
    <t>District Of Columbia</t>
  </si>
  <si>
    <t>interests</t>
  </si>
  <si>
    <t>Technology</t>
  </si>
  <si>
    <t>Heavy Cell Phone User - Likely</t>
  </si>
  <si>
    <t>technology</t>
  </si>
  <si>
    <t>Hobbies/Interests</t>
  </si>
  <si>
    <t>African-American Lifestyle (Factual)</t>
  </si>
  <si>
    <t>food</t>
  </si>
  <si>
    <t>Delivery Meal - Likely</t>
  </si>
  <si>
    <t>Go to Rock Music Performances - Likely</t>
  </si>
  <si>
    <t>Quick Service Mexican Restaurant - Likely</t>
  </si>
  <si>
    <t>Bakery Snack Shop - Likely</t>
  </si>
  <si>
    <t>entertainment</t>
  </si>
  <si>
    <t>Go To Karaoke - Likely</t>
  </si>
  <si>
    <t>Baking - Likely</t>
  </si>
  <si>
    <t>Go to Karaoke - Likely</t>
  </si>
  <si>
    <t>travel</t>
  </si>
  <si>
    <t>Travel Activities - Zoos/Aquariums - Likely</t>
  </si>
  <si>
    <t>Barbecuing - Likely</t>
  </si>
  <si>
    <t>Have Wearable Device - Likely</t>
  </si>
  <si>
    <t>Broader Living (Factual)</t>
  </si>
  <si>
    <t>Travel</t>
  </si>
  <si>
    <t>Career Focus (Factual)</t>
  </si>
  <si>
    <t>Career Improvement (Factual)</t>
  </si>
  <si>
    <t>Purchase Smartphone - Likely</t>
  </si>
  <si>
    <t>Castual Ethnic Restaurant - Likely</t>
  </si>
  <si>
    <t>Technology Adoption Segment: Journeymen - Likely</t>
  </si>
  <si>
    <t>Casual Asian Restaurant - Likely</t>
  </si>
  <si>
    <t>Travel Activities - Spa - Likely</t>
  </si>
  <si>
    <t>Casual Bar &amp; Grill Restaurant - Likely</t>
  </si>
  <si>
    <t>media</t>
  </si>
  <si>
    <t>Social - Mobile Social Networker - Likely</t>
  </si>
  <si>
    <t>streaming</t>
  </si>
  <si>
    <t>Cordcutters - Unsubscribe From Traditional Tv - Likely</t>
  </si>
  <si>
    <t>A&amp;E - Likely</t>
  </si>
  <si>
    <t>Watch Pay-Per-View Sports 1 Time Last 12 Months - Likely</t>
  </si>
  <si>
    <t>online activity</t>
  </si>
  <si>
    <t>Social - Post Text Online - Likely</t>
  </si>
  <si>
    <t>AMC - Likely</t>
  </si>
  <si>
    <t>Social - Heavy Facebook User - Likely</t>
  </si>
  <si>
    <t>Read Baby Magazines - Likely</t>
  </si>
  <si>
    <t>TV Event</t>
  </si>
  <si>
    <t>Academy of Country Music Awards - Likely</t>
  </si>
  <si>
    <t>Social - Like Or Be A Fan Of A Business Online - Likely</t>
  </si>
  <si>
    <t>Radio</t>
  </si>
  <si>
    <t>Radio Format - Contemporary Hit Radio - Likely</t>
  </si>
  <si>
    <t>Adult Swim - Likely</t>
  </si>
  <si>
    <t>Watch Pay-Per-View Sports - Likely</t>
  </si>
  <si>
    <t>Social - Social Influencer - Likely</t>
  </si>
  <si>
    <t>Adventure - Likely</t>
  </si>
  <si>
    <t>Streaming Provider</t>
  </si>
  <si>
    <t>Buy/Rent/Stream Videos - Sam Goody - Likely</t>
  </si>
  <si>
    <t>Animal - Likely</t>
  </si>
  <si>
    <t>Radio Network - Premiere Young Influencers - Likely</t>
  </si>
  <si>
    <t>Animal Planet - Likely</t>
  </si>
  <si>
    <t>Streaming</t>
  </si>
  <si>
    <t>Cordcutters - Streaming Services Only - Likely</t>
  </si>
  <si>
    <t>Auto - Likely</t>
  </si>
  <si>
    <t>Radio Network - Dial Complete FM - Likely</t>
  </si>
  <si>
    <t>BBC America - Likely</t>
  </si>
  <si>
    <t>Cordcutters - Unsubscribe from Traditional TV - Likely</t>
  </si>
  <si>
    <t>BET - Likely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</si>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</sst>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</row>
    <row r="2" spans="2:37" x14ac:dyDescent="0.25">
      <c r="B2" s="2">
        <v>3</v>
      </c>
      <c r="C2" t="s">
        <v>257</v>
      </c>
      <c r="D2" t="s">
        <v>247</v>
      </c>
      <c r="E2" t="s">
        <v>258</v>
      </c>
      <c r="F2">
        <v>71</v>
      </c>
      <c r="G2">
        <v>96</v>
      </c>
      <c r="L2" s="2">
        <v>3</v>
      </c>
      <c r="M2" t="s">
        <v>257</v>
      </c>
      <c r="N2" t="s">
        <v>247</v>
      </c>
      <c r="O2" t="s">
        <v>258</v>
      </c>
      <c r="P2">
        <v>72</v>
      </c>
      <c r="Q2">
        <v>96</v>
      </c>
      <c r="V2" s="2">
        <v>0</v>
      </c>
      <c r="W2" t="s">
        <v>257</v>
      </c>
      <c r="X2" t="s">
        <v>247</v>
      </c>
      <c r="Y2" t="s">
        <v>259</v>
      </c>
      <c r="Z2">
        <v>10</v>
      </c>
      <c r="AA2">
        <v>121</v>
      </c>
      <c r="AF2" s="2">
        <v>0</v>
      </c>
      <c r="AG2" t="s">
        <v>257</v>
      </c>
      <c r="AH2" t="s">
        <v>247</v>
      </c>
      <c r="AI2" t="s">
        <v>259</v>
      </c>
      <c r="AJ2">
        <v>10</v>
      </c>
      <c r="AK2">
        <v>118</v>
      </c>
    </row>
    <row r="3" spans="2:37" x14ac:dyDescent="0.25">
      <c r="B3" s="2">
        <v>2</v>
      </c>
      <c r="C3" t="s">
        <v>257</v>
      </c>
      <c r="D3" t="s">
        <v>247</v>
      </c>
      <c r="E3" t="s">
        <v>260</v>
      </c>
      <c r="F3">
        <v>15</v>
      </c>
      <c r="G3">
        <v>113</v>
      </c>
      <c r="L3" s="2">
        <v>2</v>
      </c>
      <c r="M3" t="s">
        <v>257</v>
      </c>
      <c r="N3" t="s">
        <v>247</v>
      </c>
      <c r="O3" t="s">
        <v>260</v>
      </c>
      <c r="P3">
        <v>14</v>
      </c>
      <c r="Q3">
        <v>116</v>
      </c>
      <c r="V3" s="2">
        <v>1</v>
      </c>
      <c r="W3" t="s">
        <v>257</v>
      </c>
      <c r="X3" t="s">
        <v>247</v>
      </c>
      <c r="Y3" t="s">
        <v>261</v>
      </c>
      <c r="Z3">
        <v>4</v>
      </c>
      <c r="AA3">
        <v>90</v>
      </c>
      <c r="AF3" s="2">
        <v>1</v>
      </c>
      <c r="AG3" t="s">
        <v>257</v>
      </c>
      <c r="AH3" t="s">
        <v>247</v>
      </c>
      <c r="AI3" t="s">
        <v>261</v>
      </c>
      <c r="AJ3">
        <v>4</v>
      </c>
      <c r="AK3">
        <v>90</v>
      </c>
    </row>
    <row r="4" spans="2:37" x14ac:dyDescent="0.25">
      <c r="B4" s="2">
        <v>0</v>
      </c>
      <c r="C4" t="s">
        <v>257</v>
      </c>
      <c r="D4" t="s">
        <v>247</v>
      </c>
      <c r="E4" t="s">
        <v>259</v>
      </c>
      <c r="F4">
        <v>10</v>
      </c>
      <c r="G4">
        <v>121</v>
      </c>
      <c r="L4" s="2">
        <v>0</v>
      </c>
      <c r="M4" t="s">
        <v>257</v>
      </c>
      <c r="N4" t="s">
        <v>247</v>
      </c>
      <c r="O4" t="s">
        <v>259</v>
      </c>
      <c r="P4">
        <v>10</v>
      </c>
      <c r="Q4">
        <v>118</v>
      </c>
      <c r="V4" s="2">
        <v>2</v>
      </c>
      <c r="W4" t="s">
        <v>257</v>
      </c>
      <c r="X4" t="s">
        <v>247</v>
      </c>
      <c r="Y4" t="s">
        <v>260</v>
      </c>
      <c r="Z4">
        <v>15</v>
      </c>
      <c r="AA4">
        <v>113</v>
      </c>
      <c r="AF4" s="2">
        <v>2</v>
      </c>
      <c r="AG4" t="s">
        <v>257</v>
      </c>
      <c r="AH4" t="s">
        <v>247</v>
      </c>
      <c r="AI4" t="s">
        <v>260</v>
      </c>
      <c r="AJ4">
        <v>14</v>
      </c>
      <c r="AK4">
        <v>116</v>
      </c>
    </row>
    <row r="5" spans="2:37" x14ac:dyDescent="0.25">
      <c r="B5" s="2">
        <v>1</v>
      </c>
      <c r="C5" t="s">
        <v>257</v>
      </c>
      <c r="D5" t="s">
        <v>247</v>
      </c>
      <c r="E5" t="s">
        <v>261</v>
      </c>
      <c r="F5">
        <v>4</v>
      </c>
      <c r="G5">
        <v>90</v>
      </c>
      <c r="L5" s="2">
        <v>1</v>
      </c>
      <c r="M5" t="s">
        <v>257</v>
      </c>
      <c r="N5" t="s">
        <v>247</v>
      </c>
      <c r="O5" t="s">
        <v>261</v>
      </c>
      <c r="P5">
        <v>4</v>
      </c>
      <c r="Q5">
        <v>90</v>
      </c>
      <c r="V5" s="2">
        <v>3</v>
      </c>
      <c r="W5" t="s">
        <v>257</v>
      </c>
      <c r="X5" t="s">
        <v>247</v>
      </c>
      <c r="Y5" t="s">
        <v>258</v>
      </c>
      <c r="Z5">
        <v>71</v>
      </c>
      <c r="AA5">
        <v>96</v>
      </c>
      <c r="AF5" s="2">
        <v>3</v>
      </c>
      <c r="AG5" t="s">
        <v>257</v>
      </c>
      <c r="AH5" t="s">
        <v>247</v>
      </c>
      <c r="AI5" t="s">
        <v>258</v>
      </c>
      <c r="AJ5">
        <v>72</v>
      </c>
      <c r="AK5">
        <v>96</v>
      </c>
    </row>
    <row r="6" spans="2:37" x14ac:dyDescent="0.25">
      <c r="B6" s="2" t="s">
        <v>54</v>
      </c>
      <c r="F6">
        <v>100</v>
      </c>
      <c r="G6">
        <v>420</v>
      </c>
      <c r="L6" s="2" t="s">
        <v>55</v>
      </c>
      <c r="P6">
        <v>100</v>
      </c>
      <c r="Q6">
        <v>420</v>
      </c>
      <c r="V6" s="2" t="s">
        <v>56</v>
      </c>
      <c r="Z6">
        <v>100</v>
      </c>
      <c r="AA6">
        <v>420</v>
      </c>
      <c r="AF6" s="2" t="s">
        <v>57</v>
      </c>
      <c r="AJ6">
        <v>100</v>
      </c>
      <c r="AK6">
        <v>420</v>
      </c>
    </row>
    <row r="7" spans="2:37" x14ac:dyDescent="0.25">
      <c r="B7" s="2" t="s">
        <v>58</v>
      </c>
      <c r="F7">
        <v>25</v>
      </c>
      <c r="G7">
        <v>105</v>
      </c>
      <c r="L7" s="2" t="s">
        <v>59</v>
      </c>
      <c r="P7">
        <v>25</v>
      </c>
      <c r="Q7">
        <v>105</v>
      </c>
      <c r="V7" s="2" t="s">
        <v>60</v>
      </c>
      <c r="Z7">
        <v>25</v>
      </c>
      <c r="AA7">
        <v>105</v>
      </c>
      <c r="AF7" s="2" t="s">
        <v>61</v>
      </c>
      <c r="AJ7">
        <v>25</v>
      </c>
      <c r="AK7">
        <v>105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</row>
    <row r="2" spans="2:37" x14ac:dyDescent="0.25">
      <c r="B2" s="2">
        <v>1</v>
      </c>
      <c r="C2" t="s">
        <v>262</v>
      </c>
      <c r="D2" t="s">
        <v>247</v>
      </c>
      <c r="E2" t="s">
        <v>263</v>
      </c>
      <c r="F2">
        <v>57.999999999999993</v>
      </c>
      <c r="G2">
        <v>120</v>
      </c>
      <c r="L2" s="2">
        <v>1</v>
      </c>
      <c r="M2" t="s">
        <v>262</v>
      </c>
      <c r="N2" t="s">
        <v>247</v>
      </c>
      <c r="O2" t="s">
        <v>263</v>
      </c>
      <c r="P2">
        <v>57.999999999999993</v>
      </c>
      <c r="Q2">
        <v>121</v>
      </c>
      <c r="V2" s="2">
        <v>0</v>
      </c>
      <c r="W2" t="s">
        <v>262</v>
      </c>
      <c r="X2" t="s">
        <v>247</v>
      </c>
      <c r="Y2" t="s">
        <v>264</v>
      </c>
      <c r="Z2">
        <v>42</v>
      </c>
      <c r="AA2">
        <v>81</v>
      </c>
      <c r="AF2" s="2">
        <v>0</v>
      </c>
      <c r="AG2" t="s">
        <v>262</v>
      </c>
      <c r="AH2" t="s">
        <v>247</v>
      </c>
      <c r="AI2" t="s">
        <v>264</v>
      </c>
      <c r="AJ2">
        <v>42</v>
      </c>
      <c r="AK2">
        <v>81</v>
      </c>
    </row>
    <row r="3" spans="2:37" x14ac:dyDescent="0.25">
      <c r="B3" s="2">
        <v>0</v>
      </c>
      <c r="C3" t="s">
        <v>262</v>
      </c>
      <c r="D3" t="s">
        <v>247</v>
      </c>
      <c r="E3" t="s">
        <v>264</v>
      </c>
      <c r="F3">
        <v>42</v>
      </c>
      <c r="G3">
        <v>81</v>
      </c>
      <c r="L3" s="2">
        <v>0</v>
      </c>
      <c r="M3" t="s">
        <v>262</v>
      </c>
      <c r="N3" t="s">
        <v>247</v>
      </c>
      <c r="O3" t="s">
        <v>264</v>
      </c>
      <c r="P3">
        <v>42</v>
      </c>
      <c r="Q3">
        <v>81</v>
      </c>
      <c r="V3" s="2">
        <v>1</v>
      </c>
      <c r="W3" t="s">
        <v>262</v>
      </c>
      <c r="X3" t="s">
        <v>247</v>
      </c>
      <c r="Y3" t="s">
        <v>263</v>
      </c>
      <c r="Z3">
        <v>57.999999999999993</v>
      </c>
      <c r="AA3">
        <v>120</v>
      </c>
      <c r="AF3" s="2">
        <v>1</v>
      </c>
      <c r="AG3" t="s">
        <v>262</v>
      </c>
      <c r="AH3" t="s">
        <v>247</v>
      </c>
      <c r="AI3" t="s">
        <v>263</v>
      </c>
      <c r="AJ3">
        <v>57.999999999999993</v>
      </c>
      <c r="AK3">
        <v>121</v>
      </c>
    </row>
    <row r="4" spans="2:37" x14ac:dyDescent="0.25">
      <c r="B4" s="2" t="s">
        <v>54</v>
      </c>
      <c r="F4">
        <v>100</v>
      </c>
      <c r="G4">
        <v>201</v>
      </c>
      <c r="L4" s="2" t="s">
        <v>55</v>
      </c>
      <c r="P4">
        <v>100</v>
      </c>
      <c r="Q4">
        <v>202</v>
      </c>
      <c r="V4" s="2" t="s">
        <v>56</v>
      </c>
      <c r="Z4">
        <v>100</v>
      </c>
      <c r="AA4">
        <v>201</v>
      </c>
      <c r="AF4" s="2" t="s">
        <v>57</v>
      </c>
      <c r="AJ4">
        <v>100</v>
      </c>
      <c r="AK4">
        <v>202</v>
      </c>
    </row>
    <row r="5" spans="2:37" x14ac:dyDescent="0.25">
      <c r="B5" s="2" t="s">
        <v>58</v>
      </c>
      <c r="F5">
        <v>50</v>
      </c>
      <c r="G5">
        <v>100.5</v>
      </c>
      <c r="L5" s="2" t="s">
        <v>59</v>
      </c>
      <c r="P5">
        <v>50</v>
      </c>
      <c r="Q5">
        <v>101</v>
      </c>
      <c r="V5" s="2" t="s">
        <v>60</v>
      </c>
      <c r="Z5">
        <v>50</v>
      </c>
      <c r="AA5">
        <v>100.5</v>
      </c>
      <c r="AF5" s="2" t="s">
        <v>61</v>
      </c>
      <c r="AJ5">
        <v>50</v>
      </c>
      <c r="AK5">
        <v>101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</row>
    <row r="2" spans="2:37" x14ac:dyDescent="0.25">
      <c r="B2" s="2">
        <v>0</v>
      </c>
      <c r="C2" t="s">
        <v>265</v>
      </c>
      <c r="D2" t="s">
        <v>247</v>
      </c>
      <c r="E2" t="s">
        <v>266</v>
      </c>
      <c r="F2">
        <v>52</v>
      </c>
      <c r="G2">
        <v>93</v>
      </c>
      <c r="L2" s="2">
        <v>0</v>
      </c>
      <c r="M2" t="s">
        <v>265</v>
      </c>
      <c r="N2" t="s">
        <v>247</v>
      </c>
      <c r="O2" t="s">
        <v>266</v>
      </c>
      <c r="P2">
        <v>51</v>
      </c>
      <c r="Q2">
        <v>92</v>
      </c>
      <c r="V2" s="2">
        <v>0</v>
      </c>
      <c r="W2" t="s">
        <v>265</v>
      </c>
      <c r="X2" t="s">
        <v>247</v>
      </c>
      <c r="Y2" t="s">
        <v>266</v>
      </c>
      <c r="Z2">
        <v>52</v>
      </c>
      <c r="AA2">
        <v>93</v>
      </c>
      <c r="AF2" s="2">
        <v>0</v>
      </c>
      <c r="AG2" t="s">
        <v>265</v>
      </c>
      <c r="AH2" t="s">
        <v>247</v>
      </c>
      <c r="AI2" t="s">
        <v>266</v>
      </c>
      <c r="AJ2">
        <v>51</v>
      </c>
      <c r="AK2">
        <v>92</v>
      </c>
    </row>
    <row r="3" spans="2:37" x14ac:dyDescent="0.25">
      <c r="B3" s="2">
        <v>1</v>
      </c>
      <c r="C3" t="s">
        <v>265</v>
      </c>
      <c r="D3" t="s">
        <v>247</v>
      </c>
      <c r="E3" t="s">
        <v>267</v>
      </c>
      <c r="F3">
        <v>34</v>
      </c>
      <c r="G3">
        <v>105</v>
      </c>
      <c r="L3" s="2">
        <v>1</v>
      </c>
      <c r="M3" t="s">
        <v>265</v>
      </c>
      <c r="N3" t="s">
        <v>247</v>
      </c>
      <c r="O3" t="s">
        <v>267</v>
      </c>
      <c r="P3">
        <v>35</v>
      </c>
      <c r="Q3">
        <v>107</v>
      </c>
      <c r="V3" s="2">
        <v>1</v>
      </c>
      <c r="W3" t="s">
        <v>265</v>
      </c>
      <c r="X3" t="s">
        <v>247</v>
      </c>
      <c r="Y3" t="s">
        <v>267</v>
      </c>
      <c r="Z3">
        <v>34</v>
      </c>
      <c r="AA3">
        <v>105</v>
      </c>
      <c r="AF3" s="2">
        <v>1</v>
      </c>
      <c r="AG3" t="s">
        <v>265</v>
      </c>
      <c r="AH3" t="s">
        <v>247</v>
      </c>
      <c r="AI3" t="s">
        <v>267</v>
      </c>
      <c r="AJ3">
        <v>35</v>
      </c>
      <c r="AK3">
        <v>107</v>
      </c>
    </row>
    <row r="4" spans="2:37" x14ac:dyDescent="0.25">
      <c r="B4" s="2">
        <v>2</v>
      </c>
      <c r="C4" t="s">
        <v>265</v>
      </c>
      <c r="D4" t="s">
        <v>247</v>
      </c>
      <c r="E4" t="s">
        <v>268</v>
      </c>
      <c r="F4">
        <v>9</v>
      </c>
      <c r="G4">
        <v>112</v>
      </c>
      <c r="L4" s="2">
        <v>2</v>
      </c>
      <c r="M4" t="s">
        <v>265</v>
      </c>
      <c r="N4" t="s">
        <v>247</v>
      </c>
      <c r="O4" t="s">
        <v>268</v>
      </c>
      <c r="P4">
        <v>9</v>
      </c>
      <c r="Q4">
        <v>114</v>
      </c>
      <c r="V4" s="2">
        <v>2</v>
      </c>
      <c r="W4" t="s">
        <v>265</v>
      </c>
      <c r="X4" t="s">
        <v>247</v>
      </c>
      <c r="Y4" t="s">
        <v>268</v>
      </c>
      <c r="Z4">
        <v>9</v>
      </c>
      <c r="AA4">
        <v>112</v>
      </c>
      <c r="AF4" s="2">
        <v>2</v>
      </c>
      <c r="AG4" t="s">
        <v>265</v>
      </c>
      <c r="AH4" t="s">
        <v>247</v>
      </c>
      <c r="AI4" t="s">
        <v>268</v>
      </c>
      <c r="AJ4">
        <v>9</v>
      </c>
      <c r="AK4">
        <v>114</v>
      </c>
    </row>
    <row r="5" spans="2:37" x14ac:dyDescent="0.25">
      <c r="B5" s="2">
        <v>3</v>
      </c>
      <c r="C5" t="s">
        <v>265</v>
      </c>
      <c r="D5" t="s">
        <v>247</v>
      </c>
      <c r="E5" t="s">
        <v>269</v>
      </c>
      <c r="F5">
        <v>4</v>
      </c>
      <c r="G5">
        <v>143</v>
      </c>
      <c r="L5" s="2">
        <v>3</v>
      </c>
      <c r="M5" t="s">
        <v>265</v>
      </c>
      <c r="N5" t="s">
        <v>247</v>
      </c>
      <c r="O5" t="s">
        <v>269</v>
      </c>
      <c r="P5">
        <v>4</v>
      </c>
      <c r="Q5">
        <v>125</v>
      </c>
      <c r="V5" s="2">
        <v>3</v>
      </c>
      <c r="W5" t="s">
        <v>265</v>
      </c>
      <c r="X5" t="s">
        <v>247</v>
      </c>
      <c r="Y5" t="s">
        <v>269</v>
      </c>
      <c r="Z5">
        <v>4</v>
      </c>
      <c r="AA5">
        <v>143</v>
      </c>
      <c r="AF5" s="2">
        <v>3</v>
      </c>
      <c r="AG5" t="s">
        <v>265</v>
      </c>
      <c r="AH5" t="s">
        <v>247</v>
      </c>
      <c r="AI5" t="s">
        <v>269</v>
      </c>
      <c r="AJ5">
        <v>4</v>
      </c>
      <c r="AK5">
        <v>125</v>
      </c>
    </row>
    <row r="6" spans="2:37" x14ac:dyDescent="0.25">
      <c r="B6" s="2">
        <v>4</v>
      </c>
      <c r="C6" t="s">
        <v>265</v>
      </c>
      <c r="D6" t="s">
        <v>247</v>
      </c>
      <c r="E6" t="s">
        <v>270</v>
      </c>
      <c r="F6">
        <v>1</v>
      </c>
      <c r="G6">
        <v>139</v>
      </c>
      <c r="L6" s="2">
        <v>4</v>
      </c>
      <c r="M6" t="s">
        <v>265</v>
      </c>
      <c r="N6" t="s">
        <v>247</v>
      </c>
      <c r="O6" t="s">
        <v>270</v>
      </c>
      <c r="P6">
        <v>1</v>
      </c>
      <c r="Q6">
        <v>122</v>
      </c>
      <c r="V6" s="2">
        <v>4</v>
      </c>
      <c r="W6" t="s">
        <v>265</v>
      </c>
      <c r="X6" t="s">
        <v>247</v>
      </c>
      <c r="Y6" t="s">
        <v>270</v>
      </c>
      <c r="Z6">
        <v>1</v>
      </c>
      <c r="AA6">
        <v>139</v>
      </c>
      <c r="AF6" s="2">
        <v>4</v>
      </c>
      <c r="AG6" t="s">
        <v>265</v>
      </c>
      <c r="AH6" t="s">
        <v>247</v>
      </c>
      <c r="AI6" t="s">
        <v>270</v>
      </c>
      <c r="AJ6">
        <v>1</v>
      </c>
      <c r="AK6">
        <v>122</v>
      </c>
    </row>
    <row r="7" spans="2:37" x14ac:dyDescent="0.25">
      <c r="B7" s="2">
        <v>5</v>
      </c>
      <c r="C7" t="s">
        <v>265</v>
      </c>
      <c r="D7" t="s">
        <v>247</v>
      </c>
      <c r="E7" t="s">
        <v>271</v>
      </c>
      <c r="F7">
        <v>0</v>
      </c>
      <c r="G7">
        <v>18</v>
      </c>
      <c r="L7" s="2">
        <v>5</v>
      </c>
      <c r="M7" t="s">
        <v>265</v>
      </c>
      <c r="N7" t="s">
        <v>247</v>
      </c>
      <c r="O7" t="s">
        <v>271</v>
      </c>
      <c r="P7">
        <v>0</v>
      </c>
      <c r="Q7">
        <v>114</v>
      </c>
      <c r="V7" s="2">
        <v>5</v>
      </c>
      <c r="W7" t="s">
        <v>265</v>
      </c>
      <c r="X7" t="s">
        <v>247</v>
      </c>
      <c r="Y7" t="s">
        <v>271</v>
      </c>
      <c r="Z7">
        <v>0</v>
      </c>
      <c r="AA7">
        <v>18</v>
      </c>
      <c r="AF7" s="2">
        <v>5</v>
      </c>
      <c r="AG7" t="s">
        <v>265</v>
      </c>
      <c r="AH7" t="s">
        <v>247</v>
      </c>
      <c r="AI7" t="s">
        <v>271</v>
      </c>
      <c r="AJ7">
        <v>0</v>
      </c>
      <c r="AK7">
        <v>114</v>
      </c>
    </row>
    <row r="8" spans="2:37" x14ac:dyDescent="0.25">
      <c r="B8" s="2" t="s">
        <v>54</v>
      </c>
      <c r="F8">
        <v>100</v>
      </c>
      <c r="G8">
        <v>610</v>
      </c>
      <c r="L8" s="2" t="s">
        <v>55</v>
      </c>
      <c r="P8">
        <v>100</v>
      </c>
      <c r="Q8">
        <v>674</v>
      </c>
      <c r="V8" s="2" t="s">
        <v>56</v>
      </c>
      <c r="Z8">
        <v>100</v>
      </c>
      <c r="AA8">
        <v>610</v>
      </c>
      <c r="AF8" s="2" t="s">
        <v>57</v>
      </c>
      <c r="AJ8">
        <v>100</v>
      </c>
      <c r="AK8">
        <v>674</v>
      </c>
    </row>
    <row r="9" spans="2:37" x14ac:dyDescent="0.25">
      <c r="B9" s="2" t="s">
        <v>58</v>
      </c>
      <c r="F9">
        <v>16.666666666666671</v>
      </c>
      <c r="G9">
        <v>101.6666666666667</v>
      </c>
      <c r="L9" s="2" t="s">
        <v>59</v>
      </c>
      <c r="P9">
        <v>16.666666666666671</v>
      </c>
      <c r="Q9">
        <v>112.3333333333333</v>
      </c>
      <c r="V9" s="2" t="s">
        <v>60</v>
      </c>
      <c r="Z9">
        <v>16.666666666666671</v>
      </c>
      <c r="AA9">
        <v>101.6666666666667</v>
      </c>
      <c r="AF9" s="2" t="s">
        <v>61</v>
      </c>
      <c r="AJ9">
        <v>16.666666666666671</v>
      </c>
      <c r="AK9">
        <v>112.3333333333333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</row>
    <row r="2" spans="2:37" x14ac:dyDescent="0.25">
      <c r="B2" s="2">
        <v>2</v>
      </c>
      <c r="C2" t="s">
        <v>272</v>
      </c>
      <c r="D2" t="s">
        <v>247</v>
      </c>
      <c r="E2" t="s">
        <v>273</v>
      </c>
      <c r="F2">
        <v>73</v>
      </c>
      <c r="G2">
        <v>133</v>
      </c>
      <c r="L2" s="2">
        <v>2</v>
      </c>
      <c r="M2" t="s">
        <v>272</v>
      </c>
      <c r="N2" t="s">
        <v>247</v>
      </c>
      <c r="O2" t="s">
        <v>273</v>
      </c>
      <c r="P2">
        <v>73</v>
      </c>
      <c r="Q2">
        <v>133</v>
      </c>
      <c r="V2" s="2">
        <v>0</v>
      </c>
      <c r="W2" t="s">
        <v>272</v>
      </c>
      <c r="X2" t="s">
        <v>247</v>
      </c>
      <c r="Y2" t="s">
        <v>274</v>
      </c>
      <c r="Z2">
        <v>22</v>
      </c>
      <c r="AA2">
        <v>68</v>
      </c>
      <c r="AF2" s="2">
        <v>0</v>
      </c>
      <c r="AG2" t="s">
        <v>272</v>
      </c>
      <c r="AH2" t="s">
        <v>247</v>
      </c>
      <c r="AI2" t="s">
        <v>274</v>
      </c>
      <c r="AJ2">
        <v>22</v>
      </c>
      <c r="AK2">
        <v>68</v>
      </c>
    </row>
    <row r="3" spans="2:37" x14ac:dyDescent="0.25">
      <c r="B3" s="2">
        <v>0</v>
      </c>
      <c r="C3" t="s">
        <v>272</v>
      </c>
      <c r="D3" t="s">
        <v>247</v>
      </c>
      <c r="E3" t="s">
        <v>274</v>
      </c>
      <c r="F3">
        <v>22</v>
      </c>
      <c r="G3">
        <v>68</v>
      </c>
      <c r="L3" s="2">
        <v>0</v>
      </c>
      <c r="M3" t="s">
        <v>272</v>
      </c>
      <c r="N3" t="s">
        <v>247</v>
      </c>
      <c r="O3" t="s">
        <v>274</v>
      </c>
      <c r="P3">
        <v>22</v>
      </c>
      <c r="Q3">
        <v>68</v>
      </c>
      <c r="V3" s="2">
        <v>1</v>
      </c>
      <c r="W3" t="s">
        <v>272</v>
      </c>
      <c r="X3" t="s">
        <v>247</v>
      </c>
      <c r="Y3" t="s">
        <v>275</v>
      </c>
      <c r="Z3">
        <v>5</v>
      </c>
      <c r="AA3">
        <v>40</v>
      </c>
      <c r="AF3" s="2">
        <v>1</v>
      </c>
      <c r="AG3" t="s">
        <v>272</v>
      </c>
      <c r="AH3" t="s">
        <v>247</v>
      </c>
      <c r="AI3" t="s">
        <v>275</v>
      </c>
      <c r="AJ3">
        <v>5</v>
      </c>
      <c r="AK3">
        <v>40</v>
      </c>
    </row>
    <row r="4" spans="2:37" x14ac:dyDescent="0.25">
      <c r="B4" s="2">
        <v>1</v>
      </c>
      <c r="C4" t="s">
        <v>272</v>
      </c>
      <c r="D4" t="s">
        <v>247</v>
      </c>
      <c r="E4" t="s">
        <v>275</v>
      </c>
      <c r="F4">
        <v>5</v>
      </c>
      <c r="G4">
        <v>40</v>
      </c>
      <c r="L4" s="2">
        <v>1</v>
      </c>
      <c r="M4" t="s">
        <v>272</v>
      </c>
      <c r="N4" t="s">
        <v>247</v>
      </c>
      <c r="O4" t="s">
        <v>275</v>
      </c>
      <c r="P4">
        <v>5</v>
      </c>
      <c r="Q4">
        <v>40</v>
      </c>
      <c r="V4" s="2">
        <v>2</v>
      </c>
      <c r="W4" t="s">
        <v>272</v>
      </c>
      <c r="X4" t="s">
        <v>247</v>
      </c>
      <c r="Y4" t="s">
        <v>273</v>
      </c>
      <c r="Z4">
        <v>73</v>
      </c>
      <c r="AA4">
        <v>133</v>
      </c>
      <c r="AF4" s="2">
        <v>2</v>
      </c>
      <c r="AG4" t="s">
        <v>272</v>
      </c>
      <c r="AH4" t="s">
        <v>247</v>
      </c>
      <c r="AI4" t="s">
        <v>273</v>
      </c>
      <c r="AJ4">
        <v>73</v>
      </c>
      <c r="AK4">
        <v>133</v>
      </c>
    </row>
    <row r="5" spans="2:37" x14ac:dyDescent="0.25">
      <c r="B5" s="2">
        <v>3</v>
      </c>
      <c r="C5" t="s">
        <v>272</v>
      </c>
      <c r="D5" t="s">
        <v>247</v>
      </c>
      <c r="E5" t="s">
        <v>276</v>
      </c>
      <c r="F5">
        <v>1</v>
      </c>
      <c r="G5">
        <v>101</v>
      </c>
      <c r="L5" s="2">
        <v>3</v>
      </c>
      <c r="M5" t="s">
        <v>272</v>
      </c>
      <c r="N5" t="s">
        <v>247</v>
      </c>
      <c r="O5" t="s">
        <v>276</v>
      </c>
      <c r="P5">
        <v>0</v>
      </c>
      <c r="Q5">
        <v>62</v>
      </c>
      <c r="V5" s="2">
        <v>3</v>
      </c>
      <c r="W5" t="s">
        <v>272</v>
      </c>
      <c r="X5" t="s">
        <v>247</v>
      </c>
      <c r="Y5" t="s">
        <v>276</v>
      </c>
      <c r="Z5">
        <v>1</v>
      </c>
      <c r="AA5">
        <v>101</v>
      </c>
      <c r="AF5" s="2">
        <v>3</v>
      </c>
      <c r="AG5" t="s">
        <v>272</v>
      </c>
      <c r="AH5" t="s">
        <v>247</v>
      </c>
      <c r="AI5" t="s">
        <v>276</v>
      </c>
      <c r="AJ5">
        <v>0</v>
      </c>
      <c r="AK5">
        <v>62</v>
      </c>
    </row>
    <row r="6" spans="2:37" x14ac:dyDescent="0.25">
      <c r="B6" s="2" t="s">
        <v>54</v>
      </c>
      <c r="F6">
        <v>101</v>
      </c>
      <c r="G6">
        <v>342</v>
      </c>
      <c r="L6" s="2" t="s">
        <v>55</v>
      </c>
      <c r="P6">
        <v>100</v>
      </c>
      <c r="Q6">
        <v>303</v>
      </c>
      <c r="V6" s="2" t="s">
        <v>56</v>
      </c>
      <c r="Z6">
        <v>101</v>
      </c>
      <c r="AA6">
        <v>342</v>
      </c>
      <c r="AF6" s="2" t="s">
        <v>57</v>
      </c>
      <c r="AJ6">
        <v>100</v>
      </c>
      <c r="AK6">
        <v>303</v>
      </c>
    </row>
    <row r="7" spans="2:37" x14ac:dyDescent="0.25">
      <c r="B7" s="2" t="s">
        <v>58</v>
      </c>
      <c r="F7">
        <v>25.25</v>
      </c>
      <c r="G7">
        <v>85.5</v>
      </c>
      <c r="L7" s="2" t="s">
        <v>59</v>
      </c>
      <c r="P7">
        <v>25</v>
      </c>
      <c r="Q7">
        <v>75.75</v>
      </c>
      <c r="V7" s="2" t="s">
        <v>60</v>
      </c>
      <c r="Z7">
        <v>25.25</v>
      </c>
      <c r="AA7">
        <v>85.5</v>
      </c>
      <c r="AF7" s="2" t="s">
        <v>61</v>
      </c>
      <c r="AJ7">
        <v>25</v>
      </c>
      <c r="AK7">
        <v>75.75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</row>
    <row r="2" spans="2:37" x14ac:dyDescent="0.25">
      <c r="B2" s="2">
        <v>5</v>
      </c>
      <c r="C2" t="s">
        <v>277</v>
      </c>
      <c r="D2" t="s">
        <v>247</v>
      </c>
      <c r="E2" t="s">
        <v>278</v>
      </c>
      <c r="F2">
        <v>22</v>
      </c>
      <c r="G2">
        <v>100</v>
      </c>
      <c r="L2" s="2">
        <v>5</v>
      </c>
      <c r="M2" t="s">
        <v>277</v>
      </c>
      <c r="N2" t="s">
        <v>247</v>
      </c>
      <c r="O2" t="s">
        <v>278</v>
      </c>
      <c r="P2">
        <v>22</v>
      </c>
      <c r="Q2">
        <v>99</v>
      </c>
      <c r="V2" s="2">
        <v>0</v>
      </c>
      <c r="W2" t="s">
        <v>277</v>
      </c>
      <c r="X2" t="s">
        <v>247</v>
      </c>
      <c r="Y2" t="s">
        <v>279</v>
      </c>
      <c r="Z2">
        <v>5</v>
      </c>
      <c r="AA2">
        <v>80</v>
      </c>
      <c r="AF2" s="2">
        <v>0</v>
      </c>
      <c r="AG2" t="s">
        <v>277</v>
      </c>
      <c r="AH2" t="s">
        <v>247</v>
      </c>
      <c r="AI2" t="s">
        <v>279</v>
      </c>
      <c r="AJ2">
        <v>6</v>
      </c>
      <c r="AK2">
        <v>88</v>
      </c>
    </row>
    <row r="3" spans="2:37" x14ac:dyDescent="0.25">
      <c r="B3" s="2">
        <v>8</v>
      </c>
      <c r="C3" t="s">
        <v>277</v>
      </c>
      <c r="D3" t="s">
        <v>247</v>
      </c>
      <c r="E3" t="s">
        <v>280</v>
      </c>
      <c r="F3">
        <v>18</v>
      </c>
      <c r="G3">
        <v>104</v>
      </c>
      <c r="L3" s="2">
        <v>8</v>
      </c>
      <c r="M3" t="s">
        <v>277</v>
      </c>
      <c r="N3" t="s">
        <v>247</v>
      </c>
      <c r="O3" t="s">
        <v>280</v>
      </c>
      <c r="P3">
        <v>18</v>
      </c>
      <c r="Q3">
        <v>104</v>
      </c>
      <c r="V3" s="2">
        <v>1</v>
      </c>
      <c r="W3" t="s">
        <v>277</v>
      </c>
      <c r="X3" t="s">
        <v>247</v>
      </c>
      <c r="Y3" t="s">
        <v>281</v>
      </c>
      <c r="Z3">
        <v>5</v>
      </c>
      <c r="AA3">
        <v>103</v>
      </c>
      <c r="AF3" s="2">
        <v>1</v>
      </c>
      <c r="AG3" t="s">
        <v>277</v>
      </c>
      <c r="AH3" t="s">
        <v>247</v>
      </c>
      <c r="AI3" t="s">
        <v>281</v>
      </c>
      <c r="AJ3">
        <v>5</v>
      </c>
      <c r="AK3">
        <v>99</v>
      </c>
    </row>
    <row r="4" spans="2:37" x14ac:dyDescent="0.25">
      <c r="B4" s="2">
        <v>6</v>
      </c>
      <c r="C4" t="s">
        <v>277</v>
      </c>
      <c r="D4" t="s">
        <v>247</v>
      </c>
      <c r="E4" t="s">
        <v>282</v>
      </c>
      <c r="F4">
        <v>11</v>
      </c>
      <c r="G4">
        <v>87</v>
      </c>
      <c r="L4" s="2">
        <v>6</v>
      </c>
      <c r="M4" t="s">
        <v>277</v>
      </c>
      <c r="N4" t="s">
        <v>247</v>
      </c>
      <c r="O4" t="s">
        <v>282</v>
      </c>
      <c r="P4">
        <v>12</v>
      </c>
      <c r="Q4">
        <v>90</v>
      </c>
      <c r="V4" s="2">
        <v>2</v>
      </c>
      <c r="W4" t="s">
        <v>277</v>
      </c>
      <c r="X4" t="s">
        <v>247</v>
      </c>
      <c r="Y4" t="s">
        <v>283</v>
      </c>
      <c r="Z4">
        <v>10</v>
      </c>
      <c r="AA4">
        <v>107</v>
      </c>
      <c r="AF4" s="2">
        <v>2</v>
      </c>
      <c r="AG4" t="s">
        <v>277</v>
      </c>
      <c r="AH4" t="s">
        <v>247</v>
      </c>
      <c r="AI4" t="s">
        <v>283</v>
      </c>
      <c r="AJ4">
        <v>10</v>
      </c>
      <c r="AK4">
        <v>105</v>
      </c>
    </row>
    <row r="5" spans="2:37" x14ac:dyDescent="0.25">
      <c r="B5" s="2">
        <v>2</v>
      </c>
      <c r="C5" t="s">
        <v>277</v>
      </c>
      <c r="D5" t="s">
        <v>247</v>
      </c>
      <c r="E5" t="s">
        <v>283</v>
      </c>
      <c r="F5">
        <v>10</v>
      </c>
      <c r="G5">
        <v>107</v>
      </c>
      <c r="L5" s="2">
        <v>4</v>
      </c>
      <c r="M5" t="s">
        <v>277</v>
      </c>
      <c r="N5" t="s">
        <v>247</v>
      </c>
      <c r="O5" t="s">
        <v>284</v>
      </c>
      <c r="P5">
        <v>11</v>
      </c>
      <c r="Q5">
        <v>104</v>
      </c>
      <c r="V5" s="2">
        <v>3</v>
      </c>
      <c r="W5" t="s">
        <v>277</v>
      </c>
      <c r="X5" t="s">
        <v>247</v>
      </c>
      <c r="Y5" t="s">
        <v>285</v>
      </c>
      <c r="Z5">
        <v>10</v>
      </c>
      <c r="AA5">
        <v>103</v>
      </c>
      <c r="AF5" s="2">
        <v>3</v>
      </c>
      <c r="AG5" t="s">
        <v>277</v>
      </c>
      <c r="AH5" t="s">
        <v>247</v>
      </c>
      <c r="AI5" t="s">
        <v>285</v>
      </c>
      <c r="AJ5">
        <v>9</v>
      </c>
      <c r="AK5">
        <v>102</v>
      </c>
    </row>
    <row r="6" spans="2:37" x14ac:dyDescent="0.25">
      <c r="B6" s="2">
        <v>3</v>
      </c>
      <c r="C6" t="s">
        <v>277</v>
      </c>
      <c r="D6" t="s">
        <v>247</v>
      </c>
      <c r="E6" t="s">
        <v>285</v>
      </c>
      <c r="F6">
        <v>10</v>
      </c>
      <c r="G6">
        <v>103</v>
      </c>
      <c r="L6" s="2">
        <v>2</v>
      </c>
      <c r="M6" t="s">
        <v>277</v>
      </c>
      <c r="N6" t="s">
        <v>247</v>
      </c>
      <c r="O6" t="s">
        <v>283</v>
      </c>
      <c r="P6">
        <v>10</v>
      </c>
      <c r="Q6">
        <v>105</v>
      </c>
      <c r="V6" s="2">
        <v>4</v>
      </c>
      <c r="W6" t="s">
        <v>277</v>
      </c>
      <c r="X6" t="s">
        <v>247</v>
      </c>
      <c r="Y6" t="s">
        <v>284</v>
      </c>
      <c r="Z6">
        <v>10</v>
      </c>
      <c r="AA6">
        <v>101</v>
      </c>
      <c r="AF6" s="2">
        <v>4</v>
      </c>
      <c r="AG6" t="s">
        <v>277</v>
      </c>
      <c r="AH6" t="s">
        <v>247</v>
      </c>
      <c r="AI6" t="s">
        <v>284</v>
      </c>
      <c r="AJ6">
        <v>11</v>
      </c>
      <c r="AK6">
        <v>104</v>
      </c>
    </row>
    <row r="7" spans="2:37" x14ac:dyDescent="0.25">
      <c r="B7" s="2">
        <v>4</v>
      </c>
      <c r="C7" t="s">
        <v>277</v>
      </c>
      <c r="D7" t="s">
        <v>247</v>
      </c>
      <c r="E7" t="s">
        <v>284</v>
      </c>
      <c r="F7">
        <v>10</v>
      </c>
      <c r="G7">
        <v>101</v>
      </c>
      <c r="L7" s="2">
        <v>7</v>
      </c>
      <c r="M7" t="s">
        <v>277</v>
      </c>
      <c r="N7" t="s">
        <v>247</v>
      </c>
      <c r="O7" t="s">
        <v>286</v>
      </c>
      <c r="P7">
        <v>9</v>
      </c>
      <c r="Q7">
        <v>105</v>
      </c>
      <c r="V7" s="2">
        <v>5</v>
      </c>
      <c r="W7" t="s">
        <v>277</v>
      </c>
      <c r="X7" t="s">
        <v>247</v>
      </c>
      <c r="Y7" t="s">
        <v>278</v>
      </c>
      <c r="Z7">
        <v>22</v>
      </c>
      <c r="AA7">
        <v>100</v>
      </c>
      <c r="AF7" s="2">
        <v>5</v>
      </c>
      <c r="AG7" t="s">
        <v>277</v>
      </c>
      <c r="AH7" t="s">
        <v>247</v>
      </c>
      <c r="AI7" t="s">
        <v>278</v>
      </c>
      <c r="AJ7">
        <v>22</v>
      </c>
      <c r="AK7">
        <v>99</v>
      </c>
    </row>
    <row r="8" spans="2:37" x14ac:dyDescent="0.25">
      <c r="B8" s="2">
        <v>7</v>
      </c>
      <c r="C8" t="s">
        <v>277</v>
      </c>
      <c r="D8" t="s">
        <v>247</v>
      </c>
      <c r="E8" t="s">
        <v>286</v>
      </c>
      <c r="F8">
        <v>9</v>
      </c>
      <c r="G8">
        <v>114</v>
      </c>
      <c r="L8" s="2">
        <v>3</v>
      </c>
      <c r="M8" t="s">
        <v>277</v>
      </c>
      <c r="N8" t="s">
        <v>247</v>
      </c>
      <c r="O8" t="s">
        <v>285</v>
      </c>
      <c r="P8">
        <v>9</v>
      </c>
      <c r="Q8">
        <v>102</v>
      </c>
      <c r="V8" s="2">
        <v>6</v>
      </c>
      <c r="W8" t="s">
        <v>277</v>
      </c>
      <c r="X8" t="s">
        <v>247</v>
      </c>
      <c r="Y8" t="s">
        <v>282</v>
      </c>
      <c r="Z8">
        <v>11</v>
      </c>
      <c r="AA8">
        <v>87</v>
      </c>
      <c r="AF8" s="2">
        <v>6</v>
      </c>
      <c r="AG8" t="s">
        <v>277</v>
      </c>
      <c r="AH8" t="s">
        <v>247</v>
      </c>
      <c r="AI8" t="s">
        <v>282</v>
      </c>
      <c r="AJ8">
        <v>12</v>
      </c>
      <c r="AK8">
        <v>90</v>
      </c>
    </row>
    <row r="9" spans="2:37" x14ac:dyDescent="0.25">
      <c r="B9" s="2">
        <v>1</v>
      </c>
      <c r="C9" t="s">
        <v>277</v>
      </c>
      <c r="D9" t="s">
        <v>247</v>
      </c>
      <c r="E9" t="s">
        <v>281</v>
      </c>
      <c r="F9">
        <v>5</v>
      </c>
      <c r="G9">
        <v>103</v>
      </c>
      <c r="L9" s="2">
        <v>0</v>
      </c>
      <c r="M9" t="s">
        <v>277</v>
      </c>
      <c r="N9" t="s">
        <v>247</v>
      </c>
      <c r="O9" t="s">
        <v>279</v>
      </c>
      <c r="P9">
        <v>6</v>
      </c>
      <c r="Q9">
        <v>88</v>
      </c>
      <c r="V9" s="2">
        <v>7</v>
      </c>
      <c r="W9" t="s">
        <v>277</v>
      </c>
      <c r="X9" t="s">
        <v>247</v>
      </c>
      <c r="Y9" t="s">
        <v>286</v>
      </c>
      <c r="Z9">
        <v>9</v>
      </c>
      <c r="AA9">
        <v>114</v>
      </c>
      <c r="AF9" s="2">
        <v>7</v>
      </c>
      <c r="AG9" t="s">
        <v>277</v>
      </c>
      <c r="AH9" t="s">
        <v>247</v>
      </c>
      <c r="AI9" t="s">
        <v>286</v>
      </c>
      <c r="AJ9">
        <v>9</v>
      </c>
      <c r="AK9">
        <v>105</v>
      </c>
    </row>
    <row r="10" spans="2:37" x14ac:dyDescent="0.25">
      <c r="B10" s="2">
        <v>0</v>
      </c>
      <c r="C10" t="s">
        <v>277</v>
      </c>
      <c r="D10" t="s">
        <v>247</v>
      </c>
      <c r="E10" t="s">
        <v>279</v>
      </c>
      <c r="F10">
        <v>5</v>
      </c>
      <c r="G10">
        <v>80</v>
      </c>
      <c r="L10" s="2">
        <v>1</v>
      </c>
      <c r="M10" t="s">
        <v>277</v>
      </c>
      <c r="N10" t="s">
        <v>247</v>
      </c>
      <c r="O10" t="s">
        <v>281</v>
      </c>
      <c r="P10">
        <v>5</v>
      </c>
      <c r="Q10">
        <v>99</v>
      </c>
      <c r="V10" s="2">
        <v>8</v>
      </c>
      <c r="W10" t="s">
        <v>277</v>
      </c>
      <c r="X10" t="s">
        <v>247</v>
      </c>
      <c r="Y10" t="s">
        <v>280</v>
      </c>
      <c r="Z10">
        <v>18</v>
      </c>
      <c r="AA10">
        <v>104</v>
      </c>
      <c r="AF10" s="2">
        <v>8</v>
      </c>
      <c r="AG10" t="s">
        <v>277</v>
      </c>
      <c r="AH10" t="s">
        <v>247</v>
      </c>
      <c r="AI10" t="s">
        <v>280</v>
      </c>
      <c r="AJ10">
        <v>18</v>
      </c>
      <c r="AK10">
        <v>104</v>
      </c>
    </row>
    <row r="11" spans="2:37" x14ac:dyDescent="0.25">
      <c r="B11" s="2" t="s">
        <v>54</v>
      </c>
      <c r="F11">
        <v>100</v>
      </c>
      <c r="G11">
        <v>899</v>
      </c>
      <c r="L11" s="2" t="s">
        <v>55</v>
      </c>
      <c r="P11">
        <v>102</v>
      </c>
      <c r="Q11">
        <v>896</v>
      </c>
      <c r="V11" s="2" t="s">
        <v>56</v>
      </c>
      <c r="Z11">
        <v>100</v>
      </c>
      <c r="AA11">
        <v>899</v>
      </c>
      <c r="AF11" s="2" t="s">
        <v>57</v>
      </c>
      <c r="AJ11">
        <v>102</v>
      </c>
      <c r="AK11">
        <v>896</v>
      </c>
    </row>
    <row r="12" spans="2:37" x14ac:dyDescent="0.25">
      <c r="B12" s="2" t="s">
        <v>58</v>
      </c>
      <c r="F12">
        <v>11.111111111111111</v>
      </c>
      <c r="G12">
        <v>99.888888888888886</v>
      </c>
      <c r="L12" s="2" t="s">
        <v>59</v>
      </c>
      <c r="P12">
        <v>11.33333333333333</v>
      </c>
      <c r="Q12">
        <v>99.555555555555557</v>
      </c>
      <c r="V12" s="2" t="s">
        <v>60</v>
      </c>
      <c r="Z12">
        <v>11.111111111111111</v>
      </c>
      <c r="AA12">
        <v>99.888888888888886</v>
      </c>
      <c r="AF12" s="2" t="s">
        <v>61</v>
      </c>
      <c r="AJ12">
        <v>11.33333333333333</v>
      </c>
      <c r="AK12">
        <v>99.555555555555557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M13"/>
  <sheetViews>
    <sheetView workbookViewId="0">
      <selection activeCell="H1" sqref="H1:H1048576"/>
    </sheetView>
  </sheetViews>
  <sheetFormatPr defaultRowHeight="15" x14ac:dyDescent="0.25"/>
  <sheetData>
    <row r="1" spans="2:39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H1" s="3" t="s">
        <v>368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R1" s="3" t="s">
        <v>368</v>
      </c>
      <c r="S1" s="3" t="s">
        <v>369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B1" s="3" t="s">
        <v>368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  <c r="AL1" s="3" t="s">
        <v>368</v>
      </c>
      <c r="AM1" s="3" t="s">
        <v>369</v>
      </c>
    </row>
    <row r="2" spans="2:39" x14ac:dyDescent="0.25">
      <c r="B2" s="2">
        <v>4</v>
      </c>
      <c r="C2" t="s">
        <v>287</v>
      </c>
      <c r="D2" t="s">
        <v>247</v>
      </c>
      <c r="E2" t="s">
        <v>288</v>
      </c>
      <c r="F2">
        <v>11</v>
      </c>
      <c r="G2">
        <v>95</v>
      </c>
      <c r="H2">
        <v>1</v>
      </c>
      <c r="L2" s="2">
        <v>4</v>
      </c>
      <c r="M2" t="s">
        <v>287</v>
      </c>
      <c r="N2" t="s">
        <v>247</v>
      </c>
      <c r="O2" t="s">
        <v>288</v>
      </c>
      <c r="P2">
        <v>10</v>
      </c>
      <c r="Q2">
        <v>95</v>
      </c>
      <c r="R2">
        <f>MATCH(E2,$O$2:$O$11,0)</f>
        <v>1</v>
      </c>
      <c r="S2">
        <f>R2-H2</f>
        <v>0</v>
      </c>
      <c r="V2" s="2">
        <v>0</v>
      </c>
      <c r="W2" t="s">
        <v>287</v>
      </c>
      <c r="X2" t="s">
        <v>247</v>
      </c>
      <c r="Y2" t="s">
        <v>289</v>
      </c>
      <c r="Z2">
        <v>1</v>
      </c>
      <c r="AA2">
        <v>85</v>
      </c>
      <c r="AB2">
        <v>1</v>
      </c>
      <c r="AF2" s="2">
        <v>0</v>
      </c>
      <c r="AG2" t="s">
        <v>287</v>
      </c>
      <c r="AH2" t="s">
        <v>247</v>
      </c>
      <c r="AI2" t="s">
        <v>289</v>
      </c>
      <c r="AJ2">
        <v>2</v>
      </c>
      <c r="AK2">
        <v>96</v>
      </c>
      <c r="AL2">
        <f>MATCH(Y2,$AI$2:$AI$11,0)</f>
        <v>1</v>
      </c>
      <c r="AM2">
        <f>AL2-AB2</f>
        <v>0</v>
      </c>
    </row>
    <row r="3" spans="2:39" x14ac:dyDescent="0.25">
      <c r="B3" s="2">
        <v>43</v>
      </c>
      <c r="C3" t="s">
        <v>287</v>
      </c>
      <c r="D3" t="s">
        <v>247</v>
      </c>
      <c r="E3" t="s">
        <v>290</v>
      </c>
      <c r="F3">
        <v>8</v>
      </c>
      <c r="G3">
        <v>99</v>
      </c>
      <c r="H3">
        <v>2</v>
      </c>
      <c r="L3" s="2">
        <v>43</v>
      </c>
      <c r="M3" t="s">
        <v>287</v>
      </c>
      <c r="N3" t="s">
        <v>247</v>
      </c>
      <c r="O3" t="s">
        <v>290</v>
      </c>
      <c r="P3">
        <v>8</v>
      </c>
      <c r="Q3">
        <v>99</v>
      </c>
      <c r="R3">
        <f t="shared" ref="R3:R11" si="0">MATCH(E3,$O$2:$O$11,0)</f>
        <v>2</v>
      </c>
      <c r="S3">
        <f t="shared" ref="S3:S11" si="1">R3-H3</f>
        <v>0</v>
      </c>
      <c r="V3" s="2">
        <v>1</v>
      </c>
      <c r="W3" t="s">
        <v>287</v>
      </c>
      <c r="X3" t="s">
        <v>247</v>
      </c>
      <c r="Y3" t="s">
        <v>291</v>
      </c>
      <c r="Z3">
        <v>0</v>
      </c>
      <c r="AA3">
        <v>72</v>
      </c>
      <c r="AB3">
        <v>2</v>
      </c>
      <c r="AF3" s="2">
        <v>1</v>
      </c>
      <c r="AG3" t="s">
        <v>287</v>
      </c>
      <c r="AH3" t="s">
        <v>247</v>
      </c>
      <c r="AI3" t="s">
        <v>291</v>
      </c>
      <c r="AJ3">
        <v>0</v>
      </c>
      <c r="AK3">
        <v>108</v>
      </c>
      <c r="AL3">
        <f t="shared" ref="AL3:AL10" si="2">MATCH(Y3,$AI$2:$AI$11,0)</f>
        <v>2</v>
      </c>
      <c r="AM3">
        <f t="shared" ref="AM3:AM11" si="3">AL3-AB3</f>
        <v>0</v>
      </c>
    </row>
    <row r="4" spans="2:39" x14ac:dyDescent="0.25">
      <c r="B4" s="2">
        <v>9</v>
      </c>
      <c r="C4" t="s">
        <v>287</v>
      </c>
      <c r="D4" t="s">
        <v>247</v>
      </c>
      <c r="E4" t="s">
        <v>292</v>
      </c>
      <c r="F4">
        <v>7.0000000000000009</v>
      </c>
      <c r="G4">
        <v>109</v>
      </c>
      <c r="H4">
        <v>3</v>
      </c>
      <c r="L4" s="2">
        <v>9</v>
      </c>
      <c r="M4" t="s">
        <v>287</v>
      </c>
      <c r="N4" t="s">
        <v>247</v>
      </c>
      <c r="O4" t="s">
        <v>292</v>
      </c>
      <c r="P4">
        <v>7.0000000000000009</v>
      </c>
      <c r="Q4">
        <v>100</v>
      </c>
      <c r="R4">
        <f t="shared" si="0"/>
        <v>3</v>
      </c>
      <c r="S4">
        <f t="shared" si="1"/>
        <v>0</v>
      </c>
      <c r="V4" s="2">
        <v>2</v>
      </c>
      <c r="W4" t="s">
        <v>287</v>
      </c>
      <c r="X4" t="s">
        <v>247</v>
      </c>
      <c r="Y4" t="s">
        <v>293</v>
      </c>
      <c r="Z4">
        <v>2</v>
      </c>
      <c r="AA4">
        <v>85</v>
      </c>
      <c r="AB4">
        <v>3</v>
      </c>
      <c r="AF4" s="2">
        <v>2</v>
      </c>
      <c r="AG4" t="s">
        <v>287</v>
      </c>
      <c r="AH4" t="s">
        <v>247</v>
      </c>
      <c r="AI4" t="s">
        <v>293</v>
      </c>
      <c r="AJ4">
        <v>2</v>
      </c>
      <c r="AK4">
        <v>85</v>
      </c>
      <c r="AL4">
        <f t="shared" si="2"/>
        <v>3</v>
      </c>
      <c r="AM4">
        <f t="shared" si="3"/>
        <v>0</v>
      </c>
    </row>
    <row r="5" spans="2:39" x14ac:dyDescent="0.25">
      <c r="B5" s="2">
        <v>32</v>
      </c>
      <c r="C5" t="s">
        <v>287</v>
      </c>
      <c r="D5" t="s">
        <v>247</v>
      </c>
      <c r="E5" t="s">
        <v>294</v>
      </c>
      <c r="F5">
        <v>6</v>
      </c>
      <c r="G5">
        <v>102</v>
      </c>
      <c r="H5">
        <v>4</v>
      </c>
      <c r="L5" s="2">
        <v>32</v>
      </c>
      <c r="M5" t="s">
        <v>287</v>
      </c>
      <c r="N5" t="s">
        <v>247</v>
      </c>
      <c r="O5" t="s">
        <v>294</v>
      </c>
      <c r="P5">
        <v>6</v>
      </c>
      <c r="Q5">
        <v>104</v>
      </c>
      <c r="R5">
        <f t="shared" si="0"/>
        <v>4</v>
      </c>
      <c r="S5">
        <f t="shared" si="1"/>
        <v>0</v>
      </c>
      <c r="V5" s="2">
        <v>3</v>
      </c>
      <c r="W5" t="s">
        <v>287</v>
      </c>
      <c r="X5" t="s">
        <v>247</v>
      </c>
      <c r="Y5" t="s">
        <v>295</v>
      </c>
      <c r="Z5">
        <v>1</v>
      </c>
      <c r="AA5">
        <v>97</v>
      </c>
      <c r="AB5">
        <v>4</v>
      </c>
      <c r="AF5" s="2">
        <v>3</v>
      </c>
      <c r="AG5" t="s">
        <v>287</v>
      </c>
      <c r="AH5" t="s">
        <v>247</v>
      </c>
      <c r="AI5" t="s">
        <v>295</v>
      </c>
      <c r="AJ5">
        <v>1</v>
      </c>
      <c r="AK5">
        <v>105</v>
      </c>
      <c r="AL5">
        <f t="shared" si="2"/>
        <v>4</v>
      </c>
      <c r="AM5">
        <f t="shared" si="3"/>
        <v>0</v>
      </c>
    </row>
    <row r="6" spans="2:39" x14ac:dyDescent="0.25">
      <c r="B6" s="2">
        <v>10</v>
      </c>
      <c r="C6" t="s">
        <v>287</v>
      </c>
      <c r="D6" t="s">
        <v>247</v>
      </c>
      <c r="E6" t="s">
        <v>296</v>
      </c>
      <c r="F6">
        <v>4</v>
      </c>
      <c r="G6">
        <v>118</v>
      </c>
      <c r="H6">
        <v>5</v>
      </c>
      <c r="L6" s="2">
        <v>35</v>
      </c>
      <c r="M6" t="s">
        <v>287</v>
      </c>
      <c r="N6" t="s">
        <v>247</v>
      </c>
      <c r="O6" t="s">
        <v>297</v>
      </c>
      <c r="P6">
        <v>5</v>
      </c>
      <c r="Q6">
        <v>113</v>
      </c>
      <c r="R6">
        <f t="shared" si="0"/>
        <v>10</v>
      </c>
      <c r="S6">
        <f t="shared" si="1"/>
        <v>5</v>
      </c>
      <c r="V6" s="2">
        <v>4</v>
      </c>
      <c r="W6" t="s">
        <v>287</v>
      </c>
      <c r="X6" t="s">
        <v>247</v>
      </c>
      <c r="Y6" t="s">
        <v>288</v>
      </c>
      <c r="Z6">
        <v>11</v>
      </c>
      <c r="AA6">
        <v>95</v>
      </c>
      <c r="AB6">
        <v>5</v>
      </c>
      <c r="AF6" s="2">
        <v>4</v>
      </c>
      <c r="AG6" t="s">
        <v>287</v>
      </c>
      <c r="AH6" t="s">
        <v>247</v>
      </c>
      <c r="AI6" t="s">
        <v>288</v>
      </c>
      <c r="AJ6">
        <v>10</v>
      </c>
      <c r="AK6">
        <v>95</v>
      </c>
      <c r="AL6">
        <f t="shared" si="2"/>
        <v>5</v>
      </c>
      <c r="AM6">
        <f t="shared" si="3"/>
        <v>0</v>
      </c>
    </row>
    <row r="7" spans="2:39" x14ac:dyDescent="0.25">
      <c r="B7" s="2">
        <v>33</v>
      </c>
      <c r="C7" t="s">
        <v>287</v>
      </c>
      <c r="D7" t="s">
        <v>247</v>
      </c>
      <c r="E7" t="s">
        <v>298</v>
      </c>
      <c r="F7">
        <v>4</v>
      </c>
      <c r="G7">
        <v>115</v>
      </c>
      <c r="H7">
        <v>6</v>
      </c>
      <c r="L7" s="2">
        <v>33</v>
      </c>
      <c r="M7" t="s">
        <v>287</v>
      </c>
      <c r="N7" t="s">
        <v>247</v>
      </c>
      <c r="O7" t="s">
        <v>298</v>
      </c>
      <c r="P7">
        <v>4</v>
      </c>
      <c r="Q7">
        <v>112</v>
      </c>
      <c r="R7">
        <f t="shared" si="0"/>
        <v>6</v>
      </c>
      <c r="S7">
        <f t="shared" si="1"/>
        <v>0</v>
      </c>
      <c r="V7" s="2">
        <v>5</v>
      </c>
      <c r="W7" t="s">
        <v>287</v>
      </c>
      <c r="X7" t="s">
        <v>247</v>
      </c>
      <c r="Y7" t="s">
        <v>299</v>
      </c>
      <c r="Z7">
        <v>2</v>
      </c>
      <c r="AA7">
        <v>89</v>
      </c>
      <c r="AB7">
        <v>6</v>
      </c>
      <c r="AF7" s="2">
        <v>5</v>
      </c>
      <c r="AG7" t="s">
        <v>287</v>
      </c>
      <c r="AH7" t="s">
        <v>247</v>
      </c>
      <c r="AI7" t="s">
        <v>299</v>
      </c>
      <c r="AJ7">
        <v>2</v>
      </c>
      <c r="AK7">
        <v>122</v>
      </c>
      <c r="AL7">
        <f t="shared" si="2"/>
        <v>6</v>
      </c>
      <c r="AM7">
        <f t="shared" si="3"/>
        <v>0</v>
      </c>
    </row>
    <row r="8" spans="2:39" x14ac:dyDescent="0.25">
      <c r="B8" s="2">
        <v>35</v>
      </c>
      <c r="C8" t="s">
        <v>287</v>
      </c>
      <c r="D8" t="s">
        <v>247</v>
      </c>
      <c r="E8" t="s">
        <v>297</v>
      </c>
      <c r="F8">
        <v>4</v>
      </c>
      <c r="G8">
        <v>110</v>
      </c>
      <c r="H8">
        <v>7</v>
      </c>
      <c r="L8" s="2">
        <v>22</v>
      </c>
      <c r="M8" t="s">
        <v>287</v>
      </c>
      <c r="N8" t="s">
        <v>247</v>
      </c>
      <c r="O8" t="s">
        <v>300</v>
      </c>
      <c r="P8">
        <v>4</v>
      </c>
      <c r="Q8">
        <v>110</v>
      </c>
      <c r="R8">
        <f t="shared" si="0"/>
        <v>5</v>
      </c>
      <c r="S8">
        <f t="shared" si="1"/>
        <v>-2</v>
      </c>
      <c r="V8" s="2">
        <v>6</v>
      </c>
      <c r="W8" t="s">
        <v>287</v>
      </c>
      <c r="X8" t="s">
        <v>247</v>
      </c>
      <c r="Y8" t="s">
        <v>301</v>
      </c>
      <c r="Z8">
        <v>1</v>
      </c>
      <c r="AA8">
        <v>119</v>
      </c>
      <c r="AB8">
        <v>7</v>
      </c>
      <c r="AF8" s="2">
        <v>6</v>
      </c>
      <c r="AG8" t="s">
        <v>287</v>
      </c>
      <c r="AH8" t="s">
        <v>247</v>
      </c>
      <c r="AI8" t="s">
        <v>301</v>
      </c>
      <c r="AJ8">
        <v>1</v>
      </c>
      <c r="AK8">
        <v>105</v>
      </c>
      <c r="AL8">
        <f t="shared" si="2"/>
        <v>7</v>
      </c>
      <c r="AM8">
        <f t="shared" si="3"/>
        <v>0</v>
      </c>
    </row>
    <row r="9" spans="2:39" x14ac:dyDescent="0.25">
      <c r="B9" s="2">
        <v>22</v>
      </c>
      <c r="C9" t="s">
        <v>287</v>
      </c>
      <c r="D9" t="s">
        <v>247</v>
      </c>
      <c r="E9" t="s">
        <v>300</v>
      </c>
      <c r="F9">
        <v>4</v>
      </c>
      <c r="G9">
        <v>102</v>
      </c>
      <c r="H9">
        <v>8</v>
      </c>
      <c r="L9" s="2">
        <v>13</v>
      </c>
      <c r="M9" t="s">
        <v>287</v>
      </c>
      <c r="N9" t="s">
        <v>247</v>
      </c>
      <c r="O9" t="s">
        <v>302</v>
      </c>
      <c r="P9">
        <v>4</v>
      </c>
      <c r="Q9">
        <v>96</v>
      </c>
      <c r="R9">
        <f t="shared" si="0"/>
        <v>7</v>
      </c>
      <c r="S9">
        <f t="shared" si="1"/>
        <v>-1</v>
      </c>
      <c r="V9" s="2">
        <v>7</v>
      </c>
      <c r="W9" t="s">
        <v>287</v>
      </c>
      <c r="X9" t="s">
        <v>247</v>
      </c>
      <c r="Y9" t="s">
        <v>303</v>
      </c>
      <c r="Z9">
        <v>0</v>
      </c>
      <c r="AA9">
        <v>108</v>
      </c>
      <c r="AB9">
        <v>8</v>
      </c>
      <c r="AF9" s="2">
        <v>7</v>
      </c>
      <c r="AG9" t="s">
        <v>287</v>
      </c>
      <c r="AH9" t="s">
        <v>247</v>
      </c>
      <c r="AI9" t="s">
        <v>303</v>
      </c>
      <c r="AJ9">
        <v>0</v>
      </c>
      <c r="AK9">
        <v>105</v>
      </c>
      <c r="AL9">
        <f t="shared" si="2"/>
        <v>8</v>
      </c>
      <c r="AM9">
        <f t="shared" si="3"/>
        <v>0</v>
      </c>
    </row>
    <row r="10" spans="2:39" x14ac:dyDescent="0.25">
      <c r="B10" s="2">
        <v>13</v>
      </c>
      <c r="C10" t="s">
        <v>287</v>
      </c>
      <c r="D10" t="s">
        <v>247</v>
      </c>
      <c r="E10" t="s">
        <v>302</v>
      </c>
      <c r="F10">
        <v>4</v>
      </c>
      <c r="G10">
        <v>98</v>
      </c>
      <c r="H10">
        <v>9</v>
      </c>
      <c r="L10" s="2">
        <v>38</v>
      </c>
      <c r="M10" t="s">
        <v>287</v>
      </c>
      <c r="N10" t="s">
        <v>247</v>
      </c>
      <c r="O10" t="s">
        <v>304</v>
      </c>
      <c r="P10">
        <v>4</v>
      </c>
      <c r="Q10">
        <v>93</v>
      </c>
      <c r="R10">
        <f t="shared" si="0"/>
        <v>8</v>
      </c>
      <c r="S10">
        <f t="shared" si="1"/>
        <v>-1</v>
      </c>
      <c r="V10" s="2">
        <v>8</v>
      </c>
      <c r="W10" t="s">
        <v>287</v>
      </c>
      <c r="X10" t="s">
        <v>247</v>
      </c>
      <c r="Y10" t="s">
        <v>305</v>
      </c>
      <c r="Z10">
        <v>0</v>
      </c>
      <c r="AA10">
        <v>145</v>
      </c>
      <c r="AB10">
        <v>9</v>
      </c>
      <c r="AF10" s="2">
        <v>8</v>
      </c>
      <c r="AG10" t="s">
        <v>287</v>
      </c>
      <c r="AH10" t="s">
        <v>247</v>
      </c>
      <c r="AI10" t="s">
        <v>306</v>
      </c>
      <c r="AJ10">
        <v>0</v>
      </c>
      <c r="AK10">
        <v>123</v>
      </c>
      <c r="AL10">
        <f t="shared" si="2"/>
        <v>9</v>
      </c>
      <c r="AM10">
        <f t="shared" si="3"/>
        <v>0</v>
      </c>
    </row>
    <row r="11" spans="2:39" x14ac:dyDescent="0.25">
      <c r="B11" s="2">
        <v>38</v>
      </c>
      <c r="C11" t="s">
        <v>287</v>
      </c>
      <c r="D11" t="s">
        <v>247</v>
      </c>
      <c r="E11" t="s">
        <v>304</v>
      </c>
      <c r="F11">
        <v>4</v>
      </c>
      <c r="G11">
        <v>78</v>
      </c>
      <c r="H11">
        <v>10</v>
      </c>
      <c r="L11" s="2">
        <v>10</v>
      </c>
      <c r="M11" t="s">
        <v>287</v>
      </c>
      <c r="N11" t="s">
        <v>247</v>
      </c>
      <c r="O11" t="s">
        <v>296</v>
      </c>
      <c r="P11">
        <v>3</v>
      </c>
      <c r="Q11">
        <v>103</v>
      </c>
      <c r="R11">
        <f t="shared" si="0"/>
        <v>9</v>
      </c>
      <c r="S11">
        <f t="shared" si="1"/>
        <v>-1</v>
      </c>
      <c r="V11" s="2">
        <v>9</v>
      </c>
      <c r="W11" t="s">
        <v>287</v>
      </c>
      <c r="X11" t="s">
        <v>247</v>
      </c>
      <c r="Y11" t="s">
        <v>292</v>
      </c>
      <c r="Z11">
        <v>7.0000000000000009</v>
      </c>
      <c r="AA11">
        <v>109</v>
      </c>
      <c r="AB11">
        <v>10</v>
      </c>
      <c r="AF11" s="2">
        <v>9</v>
      </c>
      <c r="AG11" t="s">
        <v>287</v>
      </c>
      <c r="AH11" t="s">
        <v>247</v>
      </c>
      <c r="AI11" t="s">
        <v>292</v>
      </c>
      <c r="AJ11">
        <v>7.0000000000000009</v>
      </c>
      <c r="AK11">
        <v>100</v>
      </c>
      <c r="AL11">
        <f>MATCH(Y11,$AI$2:$AI$11,0)</f>
        <v>10</v>
      </c>
      <c r="AM11">
        <f t="shared" si="3"/>
        <v>0</v>
      </c>
    </row>
    <row r="12" spans="2:39" x14ac:dyDescent="0.25">
      <c r="B12" s="2" t="s">
        <v>54</v>
      </c>
      <c r="F12">
        <v>56</v>
      </c>
      <c r="G12">
        <v>1026</v>
      </c>
      <c r="L12" s="2" t="s">
        <v>55</v>
      </c>
      <c r="P12">
        <v>55</v>
      </c>
      <c r="Q12">
        <v>1025</v>
      </c>
      <c r="V12" s="2" t="s">
        <v>56</v>
      </c>
      <c r="Z12">
        <v>25</v>
      </c>
      <c r="AA12">
        <v>1004</v>
      </c>
      <c r="AF12" s="2" t="s">
        <v>57</v>
      </c>
      <c r="AJ12">
        <v>25</v>
      </c>
      <c r="AK12">
        <v>1044</v>
      </c>
    </row>
    <row r="13" spans="2:39" x14ac:dyDescent="0.25">
      <c r="B13" s="2" t="s">
        <v>58</v>
      </c>
      <c r="F13">
        <v>5.6</v>
      </c>
      <c r="G13">
        <v>102.6</v>
      </c>
      <c r="L13" s="2" t="s">
        <v>59</v>
      </c>
      <c r="P13">
        <v>5.5</v>
      </c>
      <c r="Q13">
        <v>102.5</v>
      </c>
      <c r="V13" s="2" t="s">
        <v>60</v>
      </c>
      <c r="Z13">
        <v>2.5</v>
      </c>
      <c r="AA13">
        <v>100.4</v>
      </c>
      <c r="AF13" s="2" t="s">
        <v>61</v>
      </c>
      <c r="AJ13">
        <v>2.5</v>
      </c>
      <c r="AK13">
        <v>104.4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M13"/>
  <sheetViews>
    <sheetView workbookViewId="0">
      <selection activeCell="H1" sqref="H1:H1048576"/>
    </sheetView>
  </sheetViews>
  <sheetFormatPr defaultRowHeight="15" x14ac:dyDescent="0.25"/>
  <sheetData>
    <row r="1" spans="2:39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H1" s="3" t="s">
        <v>368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R1" s="3" t="s">
        <v>368</v>
      </c>
      <c r="S1" s="3" t="s">
        <v>369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B1" s="3" t="s">
        <v>368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  <c r="AL1" s="3" t="s">
        <v>368</v>
      </c>
      <c r="AM1" s="3" t="s">
        <v>369</v>
      </c>
    </row>
    <row r="2" spans="2:39" x14ac:dyDescent="0.25">
      <c r="B2" s="2">
        <v>49</v>
      </c>
      <c r="C2" t="s">
        <v>307</v>
      </c>
      <c r="D2" t="s">
        <v>308</v>
      </c>
      <c r="E2" t="s">
        <v>309</v>
      </c>
      <c r="F2">
        <v>65</v>
      </c>
      <c r="G2">
        <v>178</v>
      </c>
      <c r="H2">
        <v>1</v>
      </c>
      <c r="L2" s="2">
        <v>2</v>
      </c>
      <c r="M2" t="s">
        <v>307</v>
      </c>
      <c r="N2" t="s">
        <v>310</v>
      </c>
      <c r="O2" t="s">
        <v>309</v>
      </c>
      <c r="P2">
        <v>65</v>
      </c>
      <c r="Q2">
        <v>183</v>
      </c>
      <c r="R2">
        <f>MATCH(E2,$O$2:$O$11,0)</f>
        <v>1</v>
      </c>
      <c r="S2">
        <f>R2-H2</f>
        <v>0</v>
      </c>
      <c r="V2" s="2">
        <v>0</v>
      </c>
      <c r="W2" t="s">
        <v>307</v>
      </c>
      <c r="X2" t="s">
        <v>311</v>
      </c>
      <c r="Y2" t="s">
        <v>312</v>
      </c>
      <c r="Z2">
        <v>0</v>
      </c>
      <c r="AA2">
        <v>80</v>
      </c>
      <c r="AB2">
        <v>1</v>
      </c>
      <c r="AF2" s="2">
        <v>0</v>
      </c>
      <c r="AG2" t="s">
        <v>307</v>
      </c>
      <c r="AH2" t="s">
        <v>313</v>
      </c>
      <c r="AI2" t="s">
        <v>314</v>
      </c>
      <c r="AJ2">
        <v>59</v>
      </c>
      <c r="AK2">
        <v>155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44</v>
      </c>
      <c r="C3" t="s">
        <v>307</v>
      </c>
      <c r="D3" t="s">
        <v>144</v>
      </c>
      <c r="E3" t="s">
        <v>315</v>
      </c>
      <c r="F3">
        <v>65</v>
      </c>
      <c r="G3">
        <v>144</v>
      </c>
      <c r="H3">
        <v>2</v>
      </c>
      <c r="L3" s="2">
        <v>3</v>
      </c>
      <c r="M3" t="s">
        <v>307</v>
      </c>
      <c r="N3" t="s">
        <v>313</v>
      </c>
      <c r="O3" t="s">
        <v>316</v>
      </c>
      <c r="P3">
        <v>64</v>
      </c>
      <c r="Q3">
        <v>193</v>
      </c>
      <c r="R3" t="e">
        <f t="shared" ref="R3:R6" si="0">MATCH(E3,$O$2:$O$11,0)</f>
        <v>#N/A</v>
      </c>
      <c r="S3" t="e">
        <f t="shared" ref="S3:S6" si="1">R3-H3</f>
        <v>#N/A</v>
      </c>
      <c r="V3" s="2">
        <v>1</v>
      </c>
      <c r="W3" t="s">
        <v>307</v>
      </c>
      <c r="X3" t="s">
        <v>39</v>
      </c>
      <c r="Y3" t="s">
        <v>317</v>
      </c>
      <c r="Z3">
        <v>53</v>
      </c>
      <c r="AA3">
        <v>111</v>
      </c>
      <c r="AB3">
        <v>2</v>
      </c>
      <c r="AF3" s="2">
        <v>1</v>
      </c>
      <c r="AG3" t="s">
        <v>307</v>
      </c>
      <c r="AH3" t="s">
        <v>318</v>
      </c>
      <c r="AI3" t="s">
        <v>319</v>
      </c>
      <c r="AJ3">
        <v>64</v>
      </c>
      <c r="AK3">
        <v>181</v>
      </c>
      <c r="AL3" t="e">
        <f t="shared" ref="AL3:AL6" si="2">MATCH(Y3,$AI$2:$AI$11,0)</f>
        <v>#N/A</v>
      </c>
      <c r="AM3" t="e">
        <f t="shared" ref="AM3:AM6" si="3">AL3-AB3</f>
        <v>#N/A</v>
      </c>
    </row>
    <row r="4" spans="2:39" x14ac:dyDescent="0.25">
      <c r="B4" s="2">
        <v>140</v>
      </c>
      <c r="C4" t="s">
        <v>307</v>
      </c>
      <c r="D4" t="s">
        <v>39</v>
      </c>
      <c r="E4" t="s">
        <v>316</v>
      </c>
      <c r="F4">
        <v>64</v>
      </c>
      <c r="G4">
        <v>191</v>
      </c>
      <c r="H4">
        <v>3</v>
      </c>
      <c r="L4" s="2">
        <v>1</v>
      </c>
      <c r="M4" t="s">
        <v>307</v>
      </c>
      <c r="N4" t="s">
        <v>318</v>
      </c>
      <c r="O4" t="s">
        <v>319</v>
      </c>
      <c r="P4">
        <v>64</v>
      </c>
      <c r="Q4">
        <v>181</v>
      </c>
      <c r="R4">
        <f t="shared" si="0"/>
        <v>2</v>
      </c>
      <c r="S4">
        <f t="shared" si="1"/>
        <v>-1</v>
      </c>
      <c r="V4" s="2">
        <v>2</v>
      </c>
      <c r="W4" t="s">
        <v>307</v>
      </c>
      <c r="X4" t="s">
        <v>39</v>
      </c>
      <c r="Y4" t="s">
        <v>320</v>
      </c>
      <c r="Z4">
        <v>42</v>
      </c>
      <c r="AA4">
        <v>105</v>
      </c>
      <c r="AB4">
        <v>3</v>
      </c>
      <c r="AF4" s="2">
        <v>2</v>
      </c>
      <c r="AG4" t="s">
        <v>307</v>
      </c>
      <c r="AH4" t="s">
        <v>310</v>
      </c>
      <c r="AI4" t="s">
        <v>309</v>
      </c>
      <c r="AJ4">
        <v>65</v>
      </c>
      <c r="AK4">
        <v>183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40</v>
      </c>
      <c r="C5" t="s">
        <v>307</v>
      </c>
      <c r="D5" t="s">
        <v>144</v>
      </c>
      <c r="E5" t="s">
        <v>321</v>
      </c>
      <c r="F5">
        <v>64</v>
      </c>
      <c r="G5">
        <v>178</v>
      </c>
      <c r="H5">
        <v>4</v>
      </c>
      <c r="L5" s="2">
        <v>4</v>
      </c>
      <c r="M5" t="s">
        <v>307</v>
      </c>
      <c r="N5" t="s">
        <v>322</v>
      </c>
      <c r="O5" t="s">
        <v>323</v>
      </c>
      <c r="P5">
        <v>59</v>
      </c>
      <c r="Q5">
        <v>164</v>
      </c>
      <c r="R5">
        <f t="shared" si="0"/>
        <v>3</v>
      </c>
      <c r="S5">
        <f t="shared" si="1"/>
        <v>-1</v>
      </c>
      <c r="V5" s="2">
        <v>3</v>
      </c>
      <c r="W5" t="s">
        <v>307</v>
      </c>
      <c r="X5" t="s">
        <v>39</v>
      </c>
      <c r="Y5" t="s">
        <v>324</v>
      </c>
      <c r="Z5">
        <v>42</v>
      </c>
      <c r="AA5">
        <v>98</v>
      </c>
      <c r="AB5">
        <v>4</v>
      </c>
      <c r="AF5" s="2">
        <v>3</v>
      </c>
      <c r="AG5" t="s">
        <v>307</v>
      </c>
      <c r="AH5" t="s">
        <v>313</v>
      </c>
      <c r="AI5" t="s">
        <v>316</v>
      </c>
      <c r="AJ5">
        <v>64</v>
      </c>
      <c r="AK5">
        <v>193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48</v>
      </c>
      <c r="C6" t="s">
        <v>307</v>
      </c>
      <c r="D6" t="s">
        <v>308</v>
      </c>
      <c r="E6" t="s">
        <v>325</v>
      </c>
      <c r="F6">
        <v>62</v>
      </c>
      <c r="G6">
        <v>153</v>
      </c>
      <c r="H6">
        <v>5</v>
      </c>
      <c r="L6" s="2">
        <v>0</v>
      </c>
      <c r="M6" t="s">
        <v>307</v>
      </c>
      <c r="N6" t="s">
        <v>313</v>
      </c>
      <c r="O6" t="s">
        <v>314</v>
      </c>
      <c r="P6">
        <v>59</v>
      </c>
      <c r="Q6">
        <v>155</v>
      </c>
      <c r="R6" t="e">
        <f t="shared" si="0"/>
        <v>#N/A</v>
      </c>
      <c r="S6" t="e">
        <f t="shared" si="1"/>
        <v>#N/A</v>
      </c>
      <c r="V6" s="2">
        <v>4</v>
      </c>
      <c r="W6" t="s">
        <v>307</v>
      </c>
      <c r="X6" t="s">
        <v>311</v>
      </c>
      <c r="Y6" t="s">
        <v>326</v>
      </c>
      <c r="Z6">
        <v>14</v>
      </c>
      <c r="AA6">
        <v>69</v>
      </c>
      <c r="AB6">
        <v>5</v>
      </c>
      <c r="AF6" s="2">
        <v>4</v>
      </c>
      <c r="AG6" t="s">
        <v>307</v>
      </c>
      <c r="AH6" t="s">
        <v>322</v>
      </c>
      <c r="AI6" t="s">
        <v>323</v>
      </c>
      <c r="AJ6">
        <v>59</v>
      </c>
      <c r="AK6">
        <v>164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166</v>
      </c>
      <c r="C7" t="s">
        <v>307</v>
      </c>
      <c r="D7" t="s">
        <v>327</v>
      </c>
      <c r="E7" t="s">
        <v>323</v>
      </c>
      <c r="F7">
        <v>60</v>
      </c>
      <c r="G7">
        <v>164</v>
      </c>
      <c r="H7">
        <v>6</v>
      </c>
      <c r="L7" s="2" t="s">
        <v>55</v>
      </c>
      <c r="P7">
        <v>311</v>
      </c>
      <c r="Q7">
        <v>876</v>
      </c>
      <c r="V7" s="2">
        <v>5</v>
      </c>
      <c r="W7" t="s">
        <v>307</v>
      </c>
      <c r="X7" t="s">
        <v>311</v>
      </c>
      <c r="Y7" t="s">
        <v>328</v>
      </c>
      <c r="Z7">
        <v>10</v>
      </c>
      <c r="AA7">
        <v>70</v>
      </c>
      <c r="AB7">
        <v>6</v>
      </c>
      <c r="AF7" s="2" t="s">
        <v>57</v>
      </c>
      <c r="AJ7">
        <v>311</v>
      </c>
      <c r="AK7">
        <v>876</v>
      </c>
    </row>
    <row r="8" spans="2:39" x14ac:dyDescent="0.25">
      <c r="B8" s="2">
        <v>30</v>
      </c>
      <c r="C8" t="s">
        <v>307</v>
      </c>
      <c r="D8" t="s">
        <v>39</v>
      </c>
      <c r="E8" t="s">
        <v>314</v>
      </c>
      <c r="F8">
        <v>59</v>
      </c>
      <c r="G8">
        <v>153</v>
      </c>
      <c r="H8">
        <v>7</v>
      </c>
      <c r="L8" s="2" t="s">
        <v>59</v>
      </c>
      <c r="P8">
        <v>62.2</v>
      </c>
      <c r="Q8">
        <v>175.2</v>
      </c>
      <c r="V8" s="2">
        <v>6</v>
      </c>
      <c r="W8" t="s">
        <v>307</v>
      </c>
      <c r="X8" t="s">
        <v>311</v>
      </c>
      <c r="Y8" t="s">
        <v>329</v>
      </c>
      <c r="Z8">
        <v>17</v>
      </c>
      <c r="AA8">
        <v>81</v>
      </c>
      <c r="AB8">
        <v>7</v>
      </c>
      <c r="AF8" s="2" t="s">
        <v>61</v>
      </c>
      <c r="AJ8">
        <v>62.2</v>
      </c>
      <c r="AK8">
        <v>175.2</v>
      </c>
    </row>
    <row r="9" spans="2:39" x14ac:dyDescent="0.25">
      <c r="B9" s="2">
        <v>133</v>
      </c>
      <c r="C9" t="s">
        <v>307</v>
      </c>
      <c r="D9" t="s">
        <v>308</v>
      </c>
      <c r="E9" t="s">
        <v>330</v>
      </c>
      <c r="F9">
        <v>56.000000000000007</v>
      </c>
      <c r="G9">
        <v>125</v>
      </c>
      <c r="H9">
        <v>8</v>
      </c>
      <c r="V9" s="2">
        <v>7</v>
      </c>
      <c r="W9" t="s">
        <v>307</v>
      </c>
      <c r="X9" t="s">
        <v>39</v>
      </c>
      <c r="Y9" t="s">
        <v>331</v>
      </c>
      <c r="Z9">
        <v>47</v>
      </c>
      <c r="AA9">
        <v>102</v>
      </c>
      <c r="AB9">
        <v>8</v>
      </c>
    </row>
    <row r="10" spans="2:39" x14ac:dyDescent="0.25">
      <c r="B10" s="2">
        <v>147</v>
      </c>
      <c r="C10" t="s">
        <v>307</v>
      </c>
      <c r="D10" t="s">
        <v>308</v>
      </c>
      <c r="E10" t="s">
        <v>332</v>
      </c>
      <c r="F10">
        <v>55.000000000000007</v>
      </c>
      <c r="G10">
        <v>138</v>
      </c>
      <c r="H10">
        <v>9</v>
      </c>
      <c r="V10" s="2">
        <v>8</v>
      </c>
      <c r="W10" t="s">
        <v>307</v>
      </c>
      <c r="X10" t="s">
        <v>39</v>
      </c>
      <c r="Y10" t="s">
        <v>333</v>
      </c>
      <c r="Z10">
        <v>49</v>
      </c>
      <c r="AA10">
        <v>96</v>
      </c>
      <c r="AB10">
        <v>9</v>
      </c>
    </row>
    <row r="11" spans="2:39" x14ac:dyDescent="0.25">
      <c r="B11" s="2">
        <v>161</v>
      </c>
      <c r="C11" t="s">
        <v>307</v>
      </c>
      <c r="D11" t="s">
        <v>327</v>
      </c>
      <c r="E11" t="s">
        <v>334</v>
      </c>
      <c r="F11">
        <v>54</v>
      </c>
      <c r="G11">
        <v>121</v>
      </c>
      <c r="H11">
        <v>10</v>
      </c>
      <c r="V11" s="2">
        <v>9</v>
      </c>
      <c r="W11" t="s">
        <v>307</v>
      </c>
      <c r="X11" t="s">
        <v>39</v>
      </c>
      <c r="Y11" t="s">
        <v>335</v>
      </c>
      <c r="Z11">
        <v>47</v>
      </c>
      <c r="AA11">
        <v>100</v>
      </c>
      <c r="AB11">
        <v>10</v>
      </c>
    </row>
    <row r="12" spans="2:39" x14ac:dyDescent="0.25">
      <c r="B12" s="2" t="s">
        <v>54</v>
      </c>
      <c r="F12">
        <v>604</v>
      </c>
      <c r="G12">
        <v>1545</v>
      </c>
      <c r="V12" s="2" t="s">
        <v>56</v>
      </c>
      <c r="Z12">
        <v>321</v>
      </c>
      <c r="AA12">
        <v>912</v>
      </c>
    </row>
    <row r="13" spans="2:39" x14ac:dyDescent="0.25">
      <c r="B13" s="2" t="s">
        <v>58</v>
      </c>
      <c r="F13">
        <v>60.4</v>
      </c>
      <c r="G13">
        <v>154.5</v>
      </c>
      <c r="V13" s="2" t="s">
        <v>60</v>
      </c>
      <c r="Z13">
        <v>32.1</v>
      </c>
      <c r="AA13">
        <v>91.2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M13"/>
  <sheetViews>
    <sheetView tabSelected="1" topLeftCell="U1" workbookViewId="0">
      <selection activeCell="AL15" sqref="AL15"/>
    </sheetView>
  </sheetViews>
  <sheetFormatPr defaultRowHeight="15" x14ac:dyDescent="0.25"/>
  <cols>
    <col min="5" max="5" width="16" customWidth="1"/>
  </cols>
  <sheetData>
    <row r="1" spans="2:39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H1" s="3" t="s">
        <v>368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R1" s="3" t="s">
        <v>368</v>
      </c>
      <c r="S1" s="3" t="s">
        <v>369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B1" s="3" t="s">
        <v>368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  <c r="AL1" s="3" t="s">
        <v>368</v>
      </c>
      <c r="AM1" s="3" t="s">
        <v>369</v>
      </c>
    </row>
    <row r="2" spans="2:39" x14ac:dyDescent="0.25">
      <c r="B2" s="2">
        <v>213</v>
      </c>
      <c r="C2" t="s">
        <v>336</v>
      </c>
      <c r="D2" t="s">
        <v>8</v>
      </c>
      <c r="E2" t="s">
        <v>337</v>
      </c>
      <c r="F2">
        <v>89</v>
      </c>
      <c r="G2">
        <v>316</v>
      </c>
      <c r="H2">
        <v>1</v>
      </c>
      <c r="L2" s="2">
        <v>0</v>
      </c>
      <c r="M2" t="s">
        <v>336</v>
      </c>
      <c r="N2" t="s">
        <v>338</v>
      </c>
      <c r="O2" t="s">
        <v>339</v>
      </c>
      <c r="P2">
        <v>62</v>
      </c>
      <c r="Q2">
        <v>185</v>
      </c>
      <c r="R2" t="e">
        <f>MATCH(E2,$O$2:$O$11,0)</f>
        <v>#N/A</v>
      </c>
      <c r="S2" t="e">
        <f>R2-H2</f>
        <v>#N/A</v>
      </c>
      <c r="V2" s="2">
        <v>0</v>
      </c>
      <c r="W2" t="s">
        <v>336</v>
      </c>
      <c r="X2" t="s">
        <v>29</v>
      </c>
      <c r="Y2" t="s">
        <v>340</v>
      </c>
      <c r="Z2">
        <v>33</v>
      </c>
      <c r="AA2">
        <v>119</v>
      </c>
      <c r="AB2">
        <v>1</v>
      </c>
      <c r="AF2" s="2">
        <v>0</v>
      </c>
      <c r="AG2" t="s">
        <v>336</v>
      </c>
      <c r="AH2" t="s">
        <v>338</v>
      </c>
      <c r="AI2" t="s">
        <v>339</v>
      </c>
      <c r="AJ2">
        <v>62</v>
      </c>
      <c r="AK2">
        <v>185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262</v>
      </c>
      <c r="C3" t="s">
        <v>336</v>
      </c>
      <c r="D3" t="s">
        <v>43</v>
      </c>
      <c r="E3" t="s">
        <v>341</v>
      </c>
      <c r="F3">
        <v>69</v>
      </c>
      <c r="G3">
        <v>183</v>
      </c>
      <c r="H3">
        <v>2</v>
      </c>
      <c r="L3" s="2">
        <v>3</v>
      </c>
      <c r="M3" t="s">
        <v>336</v>
      </c>
      <c r="N3" t="s">
        <v>342</v>
      </c>
      <c r="O3" t="s">
        <v>343</v>
      </c>
      <c r="P3">
        <v>59</v>
      </c>
      <c r="Q3">
        <v>202</v>
      </c>
      <c r="R3" t="e">
        <f t="shared" ref="R3:R6" si="0">MATCH(E3,$O$2:$O$11,0)</f>
        <v>#N/A</v>
      </c>
      <c r="S3" t="e">
        <f t="shared" ref="S3:S6" si="1">R3-H3</f>
        <v>#N/A</v>
      </c>
      <c r="V3" s="2">
        <v>1</v>
      </c>
      <c r="W3" t="s">
        <v>336</v>
      </c>
      <c r="X3" t="s">
        <v>29</v>
      </c>
      <c r="Y3" t="s">
        <v>344</v>
      </c>
      <c r="Z3">
        <v>37</v>
      </c>
      <c r="AA3">
        <v>142</v>
      </c>
      <c r="AB3">
        <v>2</v>
      </c>
      <c r="AF3" s="2">
        <v>1</v>
      </c>
      <c r="AG3" t="s">
        <v>336</v>
      </c>
      <c r="AH3" t="s">
        <v>342</v>
      </c>
      <c r="AI3" t="s">
        <v>345</v>
      </c>
      <c r="AJ3">
        <v>56.000000000000007</v>
      </c>
      <c r="AK3">
        <v>190</v>
      </c>
      <c r="AL3" t="e">
        <f t="shared" ref="AL3:AL6" si="2">MATCH(Y3,$AI$2:$AI$11,0)</f>
        <v>#N/A</v>
      </c>
      <c r="AM3" t="e">
        <f t="shared" ref="AM3:AM6" si="3">AL3-AB3</f>
        <v>#N/A</v>
      </c>
    </row>
    <row r="4" spans="2:39" x14ac:dyDescent="0.25">
      <c r="B4" s="2">
        <v>175</v>
      </c>
      <c r="C4" t="s">
        <v>336</v>
      </c>
      <c r="D4" t="s">
        <v>46</v>
      </c>
      <c r="E4" t="s">
        <v>346</v>
      </c>
      <c r="F4">
        <v>68</v>
      </c>
      <c r="G4">
        <v>181</v>
      </c>
      <c r="H4">
        <v>3</v>
      </c>
      <c r="L4" s="2">
        <v>1</v>
      </c>
      <c r="M4" t="s">
        <v>336</v>
      </c>
      <c r="N4" t="s">
        <v>342</v>
      </c>
      <c r="O4" t="s">
        <v>345</v>
      </c>
      <c r="P4">
        <v>56.000000000000007</v>
      </c>
      <c r="Q4">
        <v>190</v>
      </c>
      <c r="R4" t="e">
        <f t="shared" si="0"/>
        <v>#N/A</v>
      </c>
      <c r="S4" t="e">
        <f t="shared" si="1"/>
        <v>#N/A</v>
      </c>
      <c r="V4" s="2">
        <v>2</v>
      </c>
      <c r="W4" t="s">
        <v>336</v>
      </c>
      <c r="X4" t="s">
        <v>347</v>
      </c>
      <c r="Y4" t="s">
        <v>348</v>
      </c>
      <c r="Z4">
        <v>32</v>
      </c>
      <c r="AA4">
        <v>107</v>
      </c>
      <c r="AB4">
        <v>3</v>
      </c>
      <c r="AF4" s="2">
        <v>2</v>
      </c>
      <c r="AG4" t="s">
        <v>336</v>
      </c>
      <c r="AH4" t="s">
        <v>342</v>
      </c>
      <c r="AI4" t="s">
        <v>349</v>
      </c>
      <c r="AJ4">
        <v>56.000000000000007</v>
      </c>
      <c r="AK4">
        <v>189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155</v>
      </c>
      <c r="C5" t="s">
        <v>336</v>
      </c>
      <c r="D5" t="s">
        <v>350</v>
      </c>
      <c r="E5" t="s">
        <v>351</v>
      </c>
      <c r="F5">
        <v>66</v>
      </c>
      <c r="G5">
        <v>179</v>
      </c>
      <c r="H5">
        <v>4</v>
      </c>
      <c r="L5" s="2">
        <v>2</v>
      </c>
      <c r="M5" t="s">
        <v>336</v>
      </c>
      <c r="N5" t="s">
        <v>342</v>
      </c>
      <c r="O5" t="s">
        <v>349</v>
      </c>
      <c r="P5">
        <v>56.000000000000007</v>
      </c>
      <c r="Q5">
        <v>189</v>
      </c>
      <c r="R5" t="e">
        <f t="shared" si="0"/>
        <v>#N/A</v>
      </c>
      <c r="S5" t="e">
        <f t="shared" si="1"/>
        <v>#N/A</v>
      </c>
      <c r="V5" s="2">
        <v>3</v>
      </c>
      <c r="W5" t="s">
        <v>336</v>
      </c>
      <c r="X5" t="s">
        <v>29</v>
      </c>
      <c r="Y5" t="s">
        <v>352</v>
      </c>
      <c r="Z5">
        <v>36</v>
      </c>
      <c r="AA5">
        <v>133</v>
      </c>
      <c r="AB5">
        <v>4</v>
      </c>
      <c r="AF5" s="2">
        <v>3</v>
      </c>
      <c r="AG5" t="s">
        <v>336</v>
      </c>
      <c r="AH5" t="s">
        <v>342</v>
      </c>
      <c r="AI5" t="s">
        <v>343</v>
      </c>
      <c r="AJ5">
        <v>59</v>
      </c>
      <c r="AK5">
        <v>202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261</v>
      </c>
      <c r="C6" t="s">
        <v>336</v>
      </c>
      <c r="D6" t="s">
        <v>43</v>
      </c>
      <c r="E6" t="s">
        <v>353</v>
      </c>
      <c r="F6">
        <v>65</v>
      </c>
      <c r="G6">
        <v>173</v>
      </c>
      <c r="H6">
        <v>5</v>
      </c>
      <c r="L6" s="2">
        <v>4</v>
      </c>
      <c r="M6" t="s">
        <v>336</v>
      </c>
      <c r="N6" t="s">
        <v>342</v>
      </c>
      <c r="O6" t="s">
        <v>354</v>
      </c>
      <c r="P6">
        <v>55.000000000000007</v>
      </c>
      <c r="Q6">
        <v>195</v>
      </c>
      <c r="R6" t="e">
        <f t="shared" si="0"/>
        <v>#N/A</v>
      </c>
      <c r="S6" t="e">
        <f t="shared" si="1"/>
        <v>#N/A</v>
      </c>
      <c r="V6" s="2">
        <v>4</v>
      </c>
      <c r="W6" t="s">
        <v>336</v>
      </c>
      <c r="X6" t="s">
        <v>48</v>
      </c>
      <c r="Y6" t="s">
        <v>355</v>
      </c>
      <c r="Z6">
        <v>35</v>
      </c>
      <c r="AA6">
        <v>123</v>
      </c>
      <c r="AB6">
        <v>5</v>
      </c>
      <c r="AF6" s="2">
        <v>4</v>
      </c>
      <c r="AG6" t="s">
        <v>336</v>
      </c>
      <c r="AH6" t="s">
        <v>342</v>
      </c>
      <c r="AI6" t="s">
        <v>354</v>
      </c>
      <c r="AJ6">
        <v>55.000000000000007</v>
      </c>
      <c r="AK6">
        <v>195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28</v>
      </c>
      <c r="C7" t="s">
        <v>336</v>
      </c>
      <c r="D7" t="s">
        <v>356</v>
      </c>
      <c r="E7" t="s">
        <v>357</v>
      </c>
      <c r="F7">
        <v>64</v>
      </c>
      <c r="G7">
        <v>137</v>
      </c>
      <c r="H7">
        <v>6</v>
      </c>
      <c r="L7" s="2" t="s">
        <v>55</v>
      </c>
      <c r="P7">
        <v>288</v>
      </c>
      <c r="Q7">
        <v>961</v>
      </c>
      <c r="V7" s="2">
        <v>5</v>
      </c>
      <c r="W7" t="s">
        <v>336</v>
      </c>
      <c r="X7" t="s">
        <v>48</v>
      </c>
      <c r="Y7" t="s">
        <v>358</v>
      </c>
      <c r="Z7">
        <v>30</v>
      </c>
      <c r="AA7">
        <v>108</v>
      </c>
      <c r="AB7">
        <v>6</v>
      </c>
      <c r="AF7" s="2" t="s">
        <v>57</v>
      </c>
      <c r="AJ7">
        <v>288</v>
      </c>
      <c r="AK7">
        <v>961</v>
      </c>
    </row>
    <row r="8" spans="2:39" x14ac:dyDescent="0.25">
      <c r="B8" s="2">
        <v>167</v>
      </c>
      <c r="C8" t="s">
        <v>336</v>
      </c>
      <c r="D8" t="s">
        <v>350</v>
      </c>
      <c r="E8" t="s">
        <v>359</v>
      </c>
      <c r="F8">
        <v>63</v>
      </c>
      <c r="G8">
        <v>173</v>
      </c>
      <c r="H8">
        <v>7</v>
      </c>
      <c r="L8" s="2" t="s">
        <v>59</v>
      </c>
      <c r="P8">
        <v>57.6</v>
      </c>
      <c r="Q8">
        <v>192.2</v>
      </c>
      <c r="V8" s="2">
        <v>6</v>
      </c>
      <c r="W8" t="s">
        <v>336</v>
      </c>
      <c r="X8" t="s">
        <v>29</v>
      </c>
      <c r="Y8" t="s">
        <v>360</v>
      </c>
      <c r="Z8">
        <v>34</v>
      </c>
      <c r="AA8">
        <v>124</v>
      </c>
      <c r="AB8">
        <v>7</v>
      </c>
      <c r="AF8" s="2" t="s">
        <v>61</v>
      </c>
      <c r="AJ8">
        <v>57.6</v>
      </c>
      <c r="AK8">
        <v>192.2</v>
      </c>
    </row>
    <row r="9" spans="2:39" x14ac:dyDescent="0.25">
      <c r="B9" s="2">
        <v>46</v>
      </c>
      <c r="C9" t="s">
        <v>336</v>
      </c>
      <c r="D9" t="s">
        <v>361</v>
      </c>
      <c r="E9" t="s">
        <v>362</v>
      </c>
      <c r="F9">
        <v>63</v>
      </c>
      <c r="G9">
        <v>169</v>
      </c>
      <c r="H9">
        <v>8</v>
      </c>
      <c r="V9" s="2">
        <v>7</v>
      </c>
      <c r="W9" t="s">
        <v>336</v>
      </c>
      <c r="X9" t="s">
        <v>48</v>
      </c>
      <c r="Y9" t="s">
        <v>363</v>
      </c>
      <c r="Z9">
        <v>35</v>
      </c>
      <c r="AA9">
        <v>128</v>
      </c>
      <c r="AB9">
        <v>8</v>
      </c>
    </row>
    <row r="10" spans="2:39" x14ac:dyDescent="0.25">
      <c r="B10" s="2">
        <v>162</v>
      </c>
      <c r="C10" t="s">
        <v>336</v>
      </c>
      <c r="D10" t="s">
        <v>350</v>
      </c>
      <c r="E10" t="s">
        <v>364</v>
      </c>
      <c r="F10">
        <v>62</v>
      </c>
      <c r="G10">
        <v>160</v>
      </c>
      <c r="H10">
        <v>9</v>
      </c>
      <c r="V10" s="2">
        <v>8</v>
      </c>
      <c r="W10" t="s">
        <v>336</v>
      </c>
      <c r="X10" t="s">
        <v>29</v>
      </c>
      <c r="Y10" t="s">
        <v>365</v>
      </c>
      <c r="Z10">
        <v>34</v>
      </c>
      <c r="AA10">
        <v>119</v>
      </c>
      <c r="AB10">
        <v>9</v>
      </c>
    </row>
    <row r="11" spans="2:39" x14ac:dyDescent="0.25">
      <c r="B11" s="2">
        <v>48</v>
      </c>
      <c r="C11" t="s">
        <v>336</v>
      </c>
      <c r="D11" t="s">
        <v>361</v>
      </c>
      <c r="E11" t="s">
        <v>366</v>
      </c>
      <c r="F11">
        <v>61</v>
      </c>
      <c r="G11">
        <v>183</v>
      </c>
      <c r="H11">
        <v>10</v>
      </c>
      <c r="V11" s="2">
        <v>9</v>
      </c>
      <c r="W11" t="s">
        <v>336</v>
      </c>
      <c r="X11" t="s">
        <v>29</v>
      </c>
      <c r="Y11" t="s">
        <v>367</v>
      </c>
      <c r="Z11">
        <v>35</v>
      </c>
      <c r="AA11">
        <v>120</v>
      </c>
      <c r="AB11">
        <v>10</v>
      </c>
    </row>
    <row r="12" spans="2:39" x14ac:dyDescent="0.25">
      <c r="B12" s="2" t="s">
        <v>54</v>
      </c>
      <c r="F12">
        <v>670</v>
      </c>
      <c r="G12">
        <v>1854</v>
      </c>
      <c r="V12" s="2" t="s">
        <v>56</v>
      </c>
      <c r="Z12">
        <v>341</v>
      </c>
      <c r="AA12">
        <v>1223</v>
      </c>
    </row>
    <row r="13" spans="2:39" x14ac:dyDescent="0.25">
      <c r="B13" s="2" t="s">
        <v>58</v>
      </c>
      <c r="F13">
        <v>67</v>
      </c>
      <c r="G13">
        <v>185.4</v>
      </c>
      <c r="V13" s="2" t="s">
        <v>60</v>
      </c>
      <c r="Z13">
        <v>34.1</v>
      </c>
      <c r="AA13">
        <v>122.3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3"/>
  <sheetViews>
    <sheetView workbookViewId="0">
      <selection activeCell="H1" sqref="H1:H1048576"/>
    </sheetView>
  </sheetViews>
  <sheetFormatPr defaultRowHeight="15" x14ac:dyDescent="0.25"/>
  <cols>
    <col min="5" max="5" width="14.5703125" customWidth="1"/>
    <col min="25" max="25" width="46.85546875" customWidth="1"/>
    <col min="35" max="35" width="47.85546875" customWidth="1"/>
  </cols>
  <sheetData>
    <row r="1" spans="2:39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368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3" t="s">
        <v>368</v>
      </c>
      <c r="S1" s="3" t="s">
        <v>369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3" t="s">
        <v>368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3" t="s">
        <v>368</v>
      </c>
      <c r="AM1" s="3" t="s">
        <v>369</v>
      </c>
    </row>
    <row r="2" spans="2:39" x14ac:dyDescent="0.25">
      <c r="B2" s="2">
        <v>14</v>
      </c>
      <c r="C2" t="s">
        <v>7</v>
      </c>
      <c r="D2" t="s">
        <v>8</v>
      </c>
      <c r="E2" t="s">
        <v>9</v>
      </c>
      <c r="F2">
        <v>89</v>
      </c>
      <c r="G2">
        <v>318</v>
      </c>
      <c r="H2">
        <v>1</v>
      </c>
      <c r="L2" s="2">
        <v>476</v>
      </c>
      <c r="M2" t="s">
        <v>10</v>
      </c>
      <c r="N2" t="s">
        <v>11</v>
      </c>
      <c r="O2" t="s">
        <v>12</v>
      </c>
      <c r="P2">
        <v>85.7</v>
      </c>
      <c r="Q2">
        <v>99</v>
      </c>
      <c r="R2" t="e">
        <f>MATCH(E2,$O$2:$O$11,0)</f>
        <v>#N/A</v>
      </c>
      <c r="S2" t="e">
        <f xml:space="preserve"> R2-H2</f>
        <v>#N/A</v>
      </c>
      <c r="V2" s="2">
        <v>0</v>
      </c>
      <c r="W2" t="s">
        <v>10</v>
      </c>
      <c r="X2" t="s">
        <v>13</v>
      </c>
      <c r="Y2" t="s">
        <v>14</v>
      </c>
      <c r="Z2">
        <v>12</v>
      </c>
      <c r="AA2">
        <v>561</v>
      </c>
      <c r="AB2">
        <v>1</v>
      </c>
      <c r="AF2" s="2">
        <v>0</v>
      </c>
      <c r="AG2" t="s">
        <v>10</v>
      </c>
      <c r="AH2" t="s">
        <v>13</v>
      </c>
      <c r="AI2" t="s">
        <v>15</v>
      </c>
      <c r="AJ2">
        <v>10.7</v>
      </c>
      <c r="AK2">
        <v>510</v>
      </c>
      <c r="AL2">
        <f>MATCH(Y2,$AI$2:$AI$11,0)</f>
        <v>8</v>
      </c>
      <c r="AM2">
        <f>AL2-AB2</f>
        <v>7</v>
      </c>
    </row>
    <row r="3" spans="2:39" x14ac:dyDescent="0.25">
      <c r="B3" s="2">
        <v>1362</v>
      </c>
      <c r="C3" t="s">
        <v>10</v>
      </c>
      <c r="D3" t="s">
        <v>11</v>
      </c>
      <c r="E3" t="s">
        <v>12</v>
      </c>
      <c r="F3">
        <v>85</v>
      </c>
      <c r="G3">
        <v>99</v>
      </c>
      <c r="H3">
        <v>2</v>
      </c>
      <c r="L3" s="2">
        <v>473</v>
      </c>
      <c r="M3" t="s">
        <v>16</v>
      </c>
      <c r="N3" t="s">
        <v>17</v>
      </c>
      <c r="O3" t="s">
        <v>18</v>
      </c>
      <c r="P3">
        <v>84.3</v>
      </c>
      <c r="Q3">
        <v>99</v>
      </c>
      <c r="R3">
        <f t="shared" ref="R3:R11" si="0">MATCH(E3,$O$2:$O$11,0)</f>
        <v>1</v>
      </c>
      <c r="S3">
        <f t="shared" ref="S3:S11" si="1" xml:space="preserve"> R3-H3</f>
        <v>-1</v>
      </c>
      <c r="V3" s="2">
        <v>1</v>
      </c>
      <c r="W3" t="s">
        <v>10</v>
      </c>
      <c r="X3" t="s">
        <v>13</v>
      </c>
      <c r="Y3" t="s">
        <v>19</v>
      </c>
      <c r="Z3">
        <v>11</v>
      </c>
      <c r="AA3">
        <v>518</v>
      </c>
      <c r="AB3">
        <v>2</v>
      </c>
      <c r="AF3" s="2">
        <v>1</v>
      </c>
      <c r="AG3" t="s">
        <v>10</v>
      </c>
      <c r="AH3" t="s">
        <v>13</v>
      </c>
      <c r="AI3" t="s">
        <v>20</v>
      </c>
      <c r="AJ3">
        <v>12.2</v>
      </c>
      <c r="AK3">
        <v>508</v>
      </c>
      <c r="AL3">
        <f t="shared" ref="AL3:AL11" si="2">MATCH(Y3,$AI$2:$AI$11,0)</f>
        <v>5</v>
      </c>
      <c r="AM3">
        <f t="shared" ref="AM3:AM11" si="3">AL3-AB3</f>
        <v>3</v>
      </c>
    </row>
    <row r="4" spans="2:39" x14ac:dyDescent="0.25">
      <c r="B4" s="2">
        <v>1378</v>
      </c>
      <c r="C4" t="s">
        <v>16</v>
      </c>
      <c r="D4" t="s">
        <v>17</v>
      </c>
      <c r="E4" t="s">
        <v>18</v>
      </c>
      <c r="F4">
        <v>84.000000000000014</v>
      </c>
      <c r="G4">
        <v>99</v>
      </c>
      <c r="H4">
        <v>3</v>
      </c>
      <c r="L4" s="2">
        <v>402</v>
      </c>
      <c r="M4" t="s">
        <v>16</v>
      </c>
      <c r="N4" t="s">
        <v>17</v>
      </c>
      <c r="O4" t="s">
        <v>21</v>
      </c>
      <c r="P4">
        <v>81.100000000000009</v>
      </c>
      <c r="Q4">
        <v>100</v>
      </c>
      <c r="R4">
        <f t="shared" si="0"/>
        <v>2</v>
      </c>
      <c r="S4">
        <f t="shared" si="1"/>
        <v>-1</v>
      </c>
      <c r="V4" s="2">
        <v>2</v>
      </c>
      <c r="W4" t="s">
        <v>10</v>
      </c>
      <c r="X4" t="s">
        <v>13</v>
      </c>
      <c r="Y4" t="s">
        <v>22</v>
      </c>
      <c r="Z4">
        <v>13</v>
      </c>
      <c r="AA4">
        <v>482</v>
      </c>
      <c r="AB4">
        <v>3</v>
      </c>
      <c r="AF4" s="2">
        <v>2</v>
      </c>
      <c r="AG4" t="s">
        <v>10</v>
      </c>
      <c r="AH4" t="s">
        <v>13</v>
      </c>
      <c r="AI4" t="s">
        <v>23</v>
      </c>
      <c r="AJ4">
        <v>7.6</v>
      </c>
      <c r="AK4">
        <v>507</v>
      </c>
      <c r="AL4">
        <f t="shared" si="2"/>
        <v>6</v>
      </c>
      <c r="AM4">
        <f t="shared" si="3"/>
        <v>3</v>
      </c>
    </row>
    <row r="5" spans="2:39" x14ac:dyDescent="0.25">
      <c r="B5" s="2">
        <v>1317</v>
      </c>
      <c r="C5" t="s">
        <v>16</v>
      </c>
      <c r="D5" t="s">
        <v>17</v>
      </c>
      <c r="E5" t="s">
        <v>21</v>
      </c>
      <c r="F5">
        <v>81</v>
      </c>
      <c r="G5">
        <v>100</v>
      </c>
      <c r="H5">
        <v>4</v>
      </c>
      <c r="L5" s="2">
        <v>498</v>
      </c>
      <c r="M5" t="s">
        <v>10</v>
      </c>
      <c r="N5" t="s">
        <v>11</v>
      </c>
      <c r="O5" t="s">
        <v>24</v>
      </c>
      <c r="P5">
        <v>71.7</v>
      </c>
      <c r="Q5">
        <v>97</v>
      </c>
      <c r="R5">
        <f t="shared" si="0"/>
        <v>3</v>
      </c>
      <c r="S5">
        <f t="shared" si="1"/>
        <v>-1</v>
      </c>
      <c r="V5" s="2">
        <v>3</v>
      </c>
      <c r="W5" t="s">
        <v>10</v>
      </c>
      <c r="X5" t="s">
        <v>13</v>
      </c>
      <c r="Y5" t="s">
        <v>25</v>
      </c>
      <c r="Z5">
        <v>11</v>
      </c>
      <c r="AA5">
        <v>482</v>
      </c>
      <c r="AB5">
        <v>4</v>
      </c>
      <c r="AF5" s="2">
        <v>3</v>
      </c>
      <c r="AG5" t="s">
        <v>10</v>
      </c>
      <c r="AH5" t="s">
        <v>13</v>
      </c>
      <c r="AI5" t="s">
        <v>26</v>
      </c>
      <c r="AJ5">
        <v>11.6</v>
      </c>
      <c r="AK5">
        <v>504</v>
      </c>
      <c r="AL5">
        <f t="shared" si="2"/>
        <v>7</v>
      </c>
      <c r="AM5">
        <f t="shared" si="3"/>
        <v>3</v>
      </c>
    </row>
    <row r="6" spans="2:39" x14ac:dyDescent="0.25">
      <c r="B6" s="2">
        <v>867</v>
      </c>
      <c r="C6" t="s">
        <v>10</v>
      </c>
      <c r="D6" t="s">
        <v>27</v>
      </c>
      <c r="E6" t="s">
        <v>28</v>
      </c>
      <c r="F6">
        <v>75</v>
      </c>
      <c r="G6">
        <v>113</v>
      </c>
      <c r="H6">
        <v>5</v>
      </c>
      <c r="L6" s="2">
        <v>134</v>
      </c>
      <c r="M6" t="s">
        <v>7</v>
      </c>
      <c r="N6" t="s">
        <v>29</v>
      </c>
      <c r="O6" t="s">
        <v>30</v>
      </c>
      <c r="P6">
        <v>67.300000000000011</v>
      </c>
      <c r="Q6">
        <v>115</v>
      </c>
      <c r="R6" t="e">
        <f t="shared" si="0"/>
        <v>#N/A</v>
      </c>
      <c r="S6" t="e">
        <f t="shared" si="1"/>
        <v>#N/A</v>
      </c>
      <c r="V6" s="2">
        <v>4</v>
      </c>
      <c r="W6" t="s">
        <v>10</v>
      </c>
      <c r="X6" t="s">
        <v>13</v>
      </c>
      <c r="Y6" t="s">
        <v>26</v>
      </c>
      <c r="Z6">
        <v>11</v>
      </c>
      <c r="AA6">
        <v>476</v>
      </c>
      <c r="AB6">
        <v>5</v>
      </c>
      <c r="AF6" s="2">
        <v>4</v>
      </c>
      <c r="AG6" t="s">
        <v>10</v>
      </c>
      <c r="AH6" t="s">
        <v>13</v>
      </c>
      <c r="AI6" t="s">
        <v>19</v>
      </c>
      <c r="AJ6">
        <v>11</v>
      </c>
      <c r="AK6">
        <v>500</v>
      </c>
      <c r="AL6">
        <f t="shared" si="2"/>
        <v>4</v>
      </c>
      <c r="AM6">
        <f t="shared" si="3"/>
        <v>-1</v>
      </c>
    </row>
    <row r="7" spans="2:39" x14ac:dyDescent="0.25">
      <c r="B7" s="2">
        <v>1472</v>
      </c>
      <c r="C7" t="s">
        <v>10</v>
      </c>
      <c r="D7" t="s">
        <v>11</v>
      </c>
      <c r="E7" t="s">
        <v>24</v>
      </c>
      <c r="F7">
        <v>71</v>
      </c>
      <c r="G7">
        <v>97</v>
      </c>
      <c r="H7">
        <v>6</v>
      </c>
      <c r="L7" s="2">
        <v>138</v>
      </c>
      <c r="M7" t="s">
        <v>7</v>
      </c>
      <c r="N7" t="s">
        <v>31</v>
      </c>
      <c r="O7" t="s">
        <v>32</v>
      </c>
      <c r="P7">
        <v>67.100000000000009</v>
      </c>
      <c r="Q7">
        <v>115</v>
      </c>
      <c r="R7">
        <f t="shared" si="0"/>
        <v>4</v>
      </c>
      <c r="S7">
        <f t="shared" si="1"/>
        <v>-2</v>
      </c>
      <c r="V7" s="2">
        <v>5</v>
      </c>
      <c r="W7" t="s">
        <v>10</v>
      </c>
      <c r="X7" t="s">
        <v>13</v>
      </c>
      <c r="Y7" t="s">
        <v>15</v>
      </c>
      <c r="Z7">
        <v>11</v>
      </c>
      <c r="AA7">
        <v>472</v>
      </c>
      <c r="AB7">
        <v>6</v>
      </c>
      <c r="AF7" s="2">
        <v>5</v>
      </c>
      <c r="AG7" t="s">
        <v>10</v>
      </c>
      <c r="AH7" t="s">
        <v>13</v>
      </c>
      <c r="AI7" t="s">
        <v>22</v>
      </c>
      <c r="AJ7">
        <v>12.9</v>
      </c>
      <c r="AK7">
        <v>496</v>
      </c>
      <c r="AL7">
        <f t="shared" si="2"/>
        <v>1</v>
      </c>
      <c r="AM7">
        <f t="shared" si="3"/>
        <v>-5</v>
      </c>
    </row>
    <row r="8" spans="2:39" x14ac:dyDescent="0.25">
      <c r="B8" s="2">
        <v>68</v>
      </c>
      <c r="C8" t="s">
        <v>33</v>
      </c>
      <c r="D8" t="s">
        <v>34</v>
      </c>
      <c r="E8" t="s">
        <v>35</v>
      </c>
      <c r="F8">
        <v>70</v>
      </c>
      <c r="G8">
        <v>195</v>
      </c>
      <c r="H8">
        <v>7</v>
      </c>
      <c r="L8" s="2">
        <v>57</v>
      </c>
      <c r="M8" t="s">
        <v>10</v>
      </c>
      <c r="N8" t="s">
        <v>36</v>
      </c>
      <c r="O8" t="s">
        <v>37</v>
      </c>
      <c r="P8">
        <v>67</v>
      </c>
      <c r="Q8">
        <v>141</v>
      </c>
      <c r="R8" t="e">
        <f t="shared" si="0"/>
        <v>#N/A</v>
      </c>
      <c r="S8" t="e">
        <f t="shared" si="1"/>
        <v>#N/A</v>
      </c>
      <c r="V8" s="2">
        <v>6</v>
      </c>
      <c r="W8" t="s">
        <v>10</v>
      </c>
      <c r="X8" t="s">
        <v>13</v>
      </c>
      <c r="Y8" t="s">
        <v>38</v>
      </c>
      <c r="Z8">
        <v>11</v>
      </c>
      <c r="AA8">
        <v>463</v>
      </c>
      <c r="AB8">
        <v>7</v>
      </c>
      <c r="AF8" s="2">
        <v>6</v>
      </c>
      <c r="AG8" t="s">
        <v>10</v>
      </c>
      <c r="AH8" t="s">
        <v>13</v>
      </c>
      <c r="AI8" t="s">
        <v>25</v>
      </c>
      <c r="AJ8">
        <v>11.4</v>
      </c>
      <c r="AK8">
        <v>496</v>
      </c>
      <c r="AL8">
        <f t="shared" si="2"/>
        <v>9</v>
      </c>
      <c r="AM8">
        <f t="shared" si="3"/>
        <v>2</v>
      </c>
    </row>
    <row r="9" spans="2:39" x14ac:dyDescent="0.25">
      <c r="B9" s="2">
        <v>144</v>
      </c>
      <c r="C9" t="s">
        <v>39</v>
      </c>
      <c r="D9" t="s">
        <v>40</v>
      </c>
      <c r="E9" t="s">
        <v>41</v>
      </c>
      <c r="F9">
        <v>70</v>
      </c>
      <c r="G9">
        <v>161</v>
      </c>
      <c r="H9">
        <v>8</v>
      </c>
      <c r="L9" s="2">
        <v>131</v>
      </c>
      <c r="M9" t="s">
        <v>7</v>
      </c>
      <c r="N9" t="s">
        <v>29</v>
      </c>
      <c r="O9" t="s">
        <v>42</v>
      </c>
      <c r="P9">
        <v>66.900000000000006</v>
      </c>
      <c r="Q9">
        <v>115</v>
      </c>
      <c r="R9" t="e">
        <f t="shared" si="0"/>
        <v>#N/A</v>
      </c>
      <c r="S9" t="e">
        <f t="shared" si="1"/>
        <v>#N/A</v>
      </c>
      <c r="V9" s="2">
        <v>7</v>
      </c>
      <c r="W9" t="s">
        <v>10</v>
      </c>
      <c r="X9" t="s">
        <v>13</v>
      </c>
      <c r="Y9" t="s">
        <v>20</v>
      </c>
      <c r="Z9">
        <v>12</v>
      </c>
      <c r="AA9">
        <v>460</v>
      </c>
      <c r="AB9">
        <v>8</v>
      </c>
      <c r="AF9" s="2">
        <v>7</v>
      </c>
      <c r="AG9" t="s">
        <v>10</v>
      </c>
      <c r="AH9" t="s">
        <v>13</v>
      </c>
      <c r="AI9" t="s">
        <v>14</v>
      </c>
      <c r="AJ9">
        <v>11.8</v>
      </c>
      <c r="AK9">
        <v>492</v>
      </c>
      <c r="AL9">
        <f t="shared" si="2"/>
        <v>2</v>
      </c>
      <c r="AM9">
        <f t="shared" si="3"/>
        <v>-6</v>
      </c>
    </row>
    <row r="10" spans="2:39" x14ac:dyDescent="0.25">
      <c r="B10" s="2">
        <v>89</v>
      </c>
      <c r="C10" t="s">
        <v>7</v>
      </c>
      <c r="D10" t="s">
        <v>43</v>
      </c>
      <c r="E10" t="s">
        <v>44</v>
      </c>
      <c r="F10">
        <v>69</v>
      </c>
      <c r="G10">
        <v>184</v>
      </c>
      <c r="H10">
        <v>9</v>
      </c>
      <c r="L10" s="2">
        <v>135</v>
      </c>
      <c r="M10" t="s">
        <v>7</v>
      </c>
      <c r="N10" t="s">
        <v>29</v>
      </c>
      <c r="O10" t="s">
        <v>45</v>
      </c>
      <c r="P10">
        <v>66.900000000000006</v>
      </c>
      <c r="Q10">
        <v>115</v>
      </c>
      <c r="R10" t="e">
        <f t="shared" si="0"/>
        <v>#N/A</v>
      </c>
      <c r="S10" t="e">
        <f t="shared" si="1"/>
        <v>#N/A</v>
      </c>
      <c r="V10" s="2">
        <v>8</v>
      </c>
      <c r="W10" t="s">
        <v>10</v>
      </c>
      <c r="X10" t="s">
        <v>13</v>
      </c>
      <c r="Y10" t="s">
        <v>23</v>
      </c>
      <c r="Z10">
        <v>8</v>
      </c>
      <c r="AA10">
        <v>447</v>
      </c>
      <c r="AB10">
        <v>9</v>
      </c>
      <c r="AF10" s="2">
        <v>8</v>
      </c>
      <c r="AG10" t="s">
        <v>10</v>
      </c>
      <c r="AH10" t="s">
        <v>13</v>
      </c>
      <c r="AI10" t="s">
        <v>38</v>
      </c>
      <c r="AJ10">
        <v>10.8</v>
      </c>
      <c r="AK10">
        <v>491</v>
      </c>
      <c r="AL10">
        <f t="shared" si="2"/>
        <v>3</v>
      </c>
      <c r="AM10">
        <f t="shared" si="3"/>
        <v>-6</v>
      </c>
    </row>
    <row r="11" spans="2:39" x14ac:dyDescent="0.25">
      <c r="B11" s="2">
        <v>97</v>
      </c>
      <c r="C11" t="s">
        <v>7</v>
      </c>
      <c r="D11" t="s">
        <v>46</v>
      </c>
      <c r="E11" t="s">
        <v>47</v>
      </c>
      <c r="F11">
        <v>68</v>
      </c>
      <c r="G11">
        <v>181</v>
      </c>
      <c r="H11">
        <v>10</v>
      </c>
      <c r="L11" s="2">
        <v>128</v>
      </c>
      <c r="M11" t="s">
        <v>7</v>
      </c>
      <c r="N11" t="s">
        <v>48</v>
      </c>
      <c r="O11" t="s">
        <v>49</v>
      </c>
      <c r="P11">
        <v>66.8</v>
      </c>
      <c r="Q11">
        <v>115</v>
      </c>
      <c r="R11" t="e">
        <f t="shared" si="0"/>
        <v>#N/A</v>
      </c>
      <c r="S11" t="e">
        <f t="shared" si="1"/>
        <v>#N/A</v>
      </c>
      <c r="V11" s="2">
        <v>9</v>
      </c>
      <c r="W11" t="s">
        <v>50</v>
      </c>
      <c r="X11" t="s">
        <v>51</v>
      </c>
      <c r="Y11" t="s">
        <v>52</v>
      </c>
      <c r="Z11">
        <v>6</v>
      </c>
      <c r="AA11">
        <v>368</v>
      </c>
      <c r="AB11">
        <v>10</v>
      </c>
      <c r="AF11" s="2">
        <v>9</v>
      </c>
      <c r="AG11" t="s">
        <v>50</v>
      </c>
      <c r="AH11" t="s">
        <v>51</v>
      </c>
      <c r="AI11" t="s">
        <v>53</v>
      </c>
      <c r="AJ11">
        <v>5.8000000000000007</v>
      </c>
      <c r="AK11">
        <v>341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54</v>
      </c>
      <c r="F12">
        <v>762</v>
      </c>
      <c r="G12">
        <v>1547</v>
      </c>
      <c r="L12" s="2" t="s">
        <v>55</v>
      </c>
      <c r="P12">
        <v>724.8</v>
      </c>
      <c r="Q12">
        <v>1111</v>
      </c>
      <c r="V12" s="2" t="s">
        <v>56</v>
      </c>
      <c r="Z12">
        <v>106</v>
      </c>
      <c r="AA12">
        <v>4729</v>
      </c>
      <c r="AF12" s="2" t="s">
        <v>57</v>
      </c>
      <c r="AJ12">
        <v>105.8</v>
      </c>
      <c r="AK12">
        <v>4845</v>
      </c>
    </row>
    <row r="13" spans="2:39" x14ac:dyDescent="0.25">
      <c r="B13" s="2" t="s">
        <v>58</v>
      </c>
      <c r="F13">
        <v>76.2</v>
      </c>
      <c r="G13">
        <v>154.69999999999999</v>
      </c>
      <c r="L13" s="2" t="s">
        <v>59</v>
      </c>
      <c r="P13">
        <v>72.47999999999999</v>
      </c>
      <c r="Q13">
        <v>111.1</v>
      </c>
      <c r="V13" s="2" t="s">
        <v>60</v>
      </c>
      <c r="Z13">
        <v>10.6</v>
      </c>
      <c r="AA13">
        <v>472.9</v>
      </c>
      <c r="AF13" s="2" t="s">
        <v>61</v>
      </c>
      <c r="AJ13">
        <v>10.58</v>
      </c>
      <c r="AK13">
        <v>484.5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3"/>
  <sheetViews>
    <sheetView workbookViewId="0">
      <selection activeCell="H1" sqref="H1:H1048576"/>
    </sheetView>
  </sheetViews>
  <sheetFormatPr defaultRowHeight="15" x14ac:dyDescent="0.25"/>
  <cols>
    <col min="24" max="24" width="13.7109375" customWidth="1"/>
    <col min="25" max="25" width="13.5703125" customWidth="1"/>
  </cols>
  <sheetData>
    <row r="1" spans="2:39" x14ac:dyDescent="0.25">
      <c r="C1" s="2" t="s">
        <v>2</v>
      </c>
      <c r="D1" s="2" t="s">
        <v>3</v>
      </c>
      <c r="E1" s="2" t="s">
        <v>62</v>
      </c>
      <c r="F1" s="2" t="s">
        <v>5</v>
      </c>
      <c r="G1" s="2" t="s">
        <v>6</v>
      </c>
      <c r="H1" s="3" t="s">
        <v>368</v>
      </c>
      <c r="M1" s="2" t="s">
        <v>2</v>
      </c>
      <c r="N1" s="2" t="s">
        <v>3</v>
      </c>
      <c r="O1" s="2" t="s">
        <v>62</v>
      </c>
      <c r="P1" s="2" t="s">
        <v>5</v>
      </c>
      <c r="Q1" s="2" t="s">
        <v>6</v>
      </c>
      <c r="R1" s="3" t="s">
        <v>368</v>
      </c>
      <c r="S1" s="3" t="s">
        <v>369</v>
      </c>
      <c r="W1" s="2" t="s">
        <v>2</v>
      </c>
      <c r="X1" s="2" t="s">
        <v>3</v>
      </c>
      <c r="Y1" s="2" t="s">
        <v>62</v>
      </c>
      <c r="Z1" s="2" t="s">
        <v>5</v>
      </c>
      <c r="AA1" s="2" t="s">
        <v>6</v>
      </c>
      <c r="AB1" s="3" t="s">
        <v>368</v>
      </c>
      <c r="AG1" s="2" t="s">
        <v>2</v>
      </c>
      <c r="AH1" s="2" t="s">
        <v>3</v>
      </c>
      <c r="AI1" s="2" t="s">
        <v>62</v>
      </c>
      <c r="AJ1" s="2" t="s">
        <v>5</v>
      </c>
      <c r="AK1" s="2" t="s">
        <v>6</v>
      </c>
      <c r="AL1" s="3" t="s">
        <v>368</v>
      </c>
      <c r="AM1" s="3" t="s">
        <v>369</v>
      </c>
    </row>
    <row r="2" spans="2:39" x14ac:dyDescent="0.25">
      <c r="B2" s="2">
        <v>3267</v>
      </c>
      <c r="C2" t="s">
        <v>63</v>
      </c>
      <c r="D2" t="s">
        <v>64</v>
      </c>
      <c r="E2" t="s">
        <v>65</v>
      </c>
      <c r="F2">
        <v>87.616614999999982</v>
      </c>
      <c r="G2">
        <v>101</v>
      </c>
      <c r="H2">
        <v>1</v>
      </c>
      <c r="L2" s="2">
        <v>7987</v>
      </c>
      <c r="M2" t="s">
        <v>63</v>
      </c>
      <c r="N2" t="s">
        <v>64</v>
      </c>
      <c r="O2" t="s">
        <v>65</v>
      </c>
      <c r="P2">
        <v>87.6</v>
      </c>
      <c r="Q2">
        <v>101</v>
      </c>
      <c r="R2">
        <f>MATCH(D2,$N$2:$N$11,0)</f>
        <v>1</v>
      </c>
      <c r="S2">
        <f>R2-H2</f>
        <v>0</v>
      </c>
      <c r="V2" s="2">
        <v>0</v>
      </c>
      <c r="W2" t="s">
        <v>66</v>
      </c>
      <c r="X2" t="s">
        <v>67</v>
      </c>
      <c r="Y2" t="s">
        <v>65</v>
      </c>
      <c r="Z2">
        <v>1.288316</v>
      </c>
      <c r="AA2">
        <v>253</v>
      </c>
      <c r="AB2">
        <v>1</v>
      </c>
      <c r="AF2" s="2">
        <v>0</v>
      </c>
      <c r="AG2" t="s">
        <v>68</v>
      </c>
      <c r="AH2" t="s">
        <v>69</v>
      </c>
      <c r="AI2" t="s">
        <v>70</v>
      </c>
      <c r="AJ2">
        <v>0.4</v>
      </c>
      <c r="AK2">
        <v>400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2542</v>
      </c>
      <c r="C3" t="s">
        <v>71</v>
      </c>
      <c r="D3" t="s">
        <v>72</v>
      </c>
      <c r="E3" t="s">
        <v>65</v>
      </c>
      <c r="F3">
        <v>76.888049999999993</v>
      </c>
      <c r="G3">
        <v>105</v>
      </c>
      <c r="H3">
        <v>2</v>
      </c>
      <c r="L3" s="2">
        <v>7472</v>
      </c>
      <c r="M3" t="s">
        <v>71</v>
      </c>
      <c r="N3" t="s">
        <v>72</v>
      </c>
      <c r="O3" t="s">
        <v>65</v>
      </c>
      <c r="P3">
        <v>76.900000000000006</v>
      </c>
      <c r="Q3">
        <v>105</v>
      </c>
      <c r="R3">
        <f t="shared" ref="R3:R11" si="0">MATCH(D3,$N$2:$N$11,0)</f>
        <v>2</v>
      </c>
      <c r="S3">
        <f t="shared" ref="S3:S11" si="1">R3-H3</f>
        <v>0</v>
      </c>
      <c r="V3" s="2">
        <v>1</v>
      </c>
      <c r="W3" t="s">
        <v>73</v>
      </c>
      <c r="X3" t="s">
        <v>74</v>
      </c>
      <c r="Y3" t="s">
        <v>75</v>
      </c>
      <c r="Z3">
        <v>1.1217239999999999</v>
      </c>
      <c r="AA3">
        <v>244</v>
      </c>
      <c r="AB3">
        <v>2</v>
      </c>
      <c r="AF3" s="2">
        <v>1</v>
      </c>
      <c r="AG3" t="s">
        <v>73</v>
      </c>
      <c r="AH3" t="s">
        <v>74</v>
      </c>
      <c r="AI3" t="s">
        <v>76</v>
      </c>
      <c r="AJ3">
        <v>0.4</v>
      </c>
      <c r="AK3">
        <v>400</v>
      </c>
      <c r="AL3" t="e">
        <f t="shared" ref="AL3:AL11" si="2">MATCH(Y3,$AI$2:$AI$11,0)</f>
        <v>#N/A</v>
      </c>
      <c r="AM3" t="e">
        <f t="shared" ref="AM3:AM11" si="3">AL3-AB3</f>
        <v>#N/A</v>
      </c>
    </row>
    <row r="4" spans="2:39" x14ac:dyDescent="0.25">
      <c r="B4" s="2">
        <v>2998</v>
      </c>
      <c r="C4" t="s">
        <v>77</v>
      </c>
      <c r="D4" t="s">
        <v>78</v>
      </c>
      <c r="E4" t="s">
        <v>65</v>
      </c>
      <c r="F4">
        <v>73.667259000000001</v>
      </c>
      <c r="G4">
        <v>103</v>
      </c>
      <c r="H4">
        <v>3</v>
      </c>
      <c r="L4" s="2">
        <v>7691</v>
      </c>
      <c r="M4" t="s">
        <v>77</v>
      </c>
      <c r="N4" t="s">
        <v>78</v>
      </c>
      <c r="O4" t="s">
        <v>65</v>
      </c>
      <c r="P4">
        <v>73.7</v>
      </c>
      <c r="Q4">
        <v>103</v>
      </c>
      <c r="R4">
        <f t="shared" si="0"/>
        <v>3</v>
      </c>
      <c r="S4">
        <f t="shared" si="1"/>
        <v>0</v>
      </c>
      <c r="V4" s="2">
        <v>2</v>
      </c>
      <c r="W4" t="s">
        <v>79</v>
      </c>
      <c r="X4" t="s">
        <v>80</v>
      </c>
      <c r="Y4" t="s">
        <v>81</v>
      </c>
      <c r="Z4">
        <v>1.021768</v>
      </c>
      <c r="AA4">
        <v>243</v>
      </c>
      <c r="AB4">
        <v>3</v>
      </c>
      <c r="AF4" s="2">
        <v>2</v>
      </c>
      <c r="AG4" t="s">
        <v>82</v>
      </c>
      <c r="AH4" t="s">
        <v>83</v>
      </c>
      <c r="AI4" t="s">
        <v>84</v>
      </c>
      <c r="AJ4">
        <v>0.3</v>
      </c>
      <c r="AK4">
        <v>300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2837</v>
      </c>
      <c r="C5" t="s">
        <v>85</v>
      </c>
      <c r="D5" t="s">
        <v>86</v>
      </c>
      <c r="E5" t="s">
        <v>65</v>
      </c>
      <c r="F5">
        <v>69.402487999999991</v>
      </c>
      <c r="G5">
        <v>103</v>
      </c>
      <c r="H5">
        <v>4</v>
      </c>
      <c r="L5" s="2">
        <v>7789</v>
      </c>
      <c r="M5" t="s">
        <v>85</v>
      </c>
      <c r="N5" t="s">
        <v>86</v>
      </c>
      <c r="O5" t="s">
        <v>65</v>
      </c>
      <c r="P5">
        <v>69.399999999999991</v>
      </c>
      <c r="Q5">
        <v>103</v>
      </c>
      <c r="R5">
        <f t="shared" si="0"/>
        <v>4</v>
      </c>
      <c r="S5">
        <f t="shared" si="1"/>
        <v>0</v>
      </c>
      <c r="V5" s="2">
        <v>3</v>
      </c>
      <c r="W5" t="s">
        <v>73</v>
      </c>
      <c r="X5" t="s">
        <v>74</v>
      </c>
      <c r="Y5" t="s">
        <v>87</v>
      </c>
      <c r="Z5">
        <v>1.2549980000000001</v>
      </c>
      <c r="AA5">
        <v>241</v>
      </c>
      <c r="AB5">
        <v>4</v>
      </c>
      <c r="AF5" s="2">
        <v>3</v>
      </c>
      <c r="AG5" t="s">
        <v>88</v>
      </c>
      <c r="AH5" t="s">
        <v>89</v>
      </c>
      <c r="AI5" t="s">
        <v>90</v>
      </c>
      <c r="AJ5">
        <v>0.3</v>
      </c>
      <c r="AK5">
        <v>300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2959</v>
      </c>
      <c r="C6" t="s">
        <v>91</v>
      </c>
      <c r="D6" t="s">
        <v>92</v>
      </c>
      <c r="E6" t="s">
        <v>65</v>
      </c>
      <c r="F6">
        <v>64.549089000000009</v>
      </c>
      <c r="G6">
        <v>103</v>
      </c>
      <c r="H6">
        <v>5</v>
      </c>
      <c r="L6" s="2">
        <v>7478</v>
      </c>
      <c r="M6" t="s">
        <v>91</v>
      </c>
      <c r="N6" t="s">
        <v>92</v>
      </c>
      <c r="O6" t="s">
        <v>65</v>
      </c>
      <c r="P6">
        <v>64.5</v>
      </c>
      <c r="Q6">
        <v>104</v>
      </c>
      <c r="R6">
        <f t="shared" si="0"/>
        <v>5</v>
      </c>
      <c r="S6">
        <f t="shared" si="1"/>
        <v>0</v>
      </c>
      <c r="V6" s="2">
        <v>4</v>
      </c>
      <c r="W6" t="s">
        <v>93</v>
      </c>
      <c r="X6" t="s">
        <v>93</v>
      </c>
      <c r="Y6" t="s">
        <v>94</v>
      </c>
      <c r="Z6">
        <v>1.3105290000000001</v>
      </c>
      <c r="AA6">
        <v>238</v>
      </c>
      <c r="AB6">
        <v>5</v>
      </c>
      <c r="AF6" s="2">
        <v>4</v>
      </c>
      <c r="AG6" t="s">
        <v>95</v>
      </c>
      <c r="AH6" t="s">
        <v>96</v>
      </c>
      <c r="AI6" t="s">
        <v>97</v>
      </c>
      <c r="AJ6">
        <v>0.3</v>
      </c>
      <c r="AK6">
        <v>300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2880</v>
      </c>
      <c r="C7" t="s">
        <v>98</v>
      </c>
      <c r="D7" t="s">
        <v>99</v>
      </c>
      <c r="E7" t="s">
        <v>65</v>
      </c>
      <c r="F7">
        <v>62.816526000000003</v>
      </c>
      <c r="G7">
        <v>103</v>
      </c>
      <c r="H7">
        <v>6</v>
      </c>
      <c r="L7" s="2">
        <v>7528</v>
      </c>
      <c r="M7" t="s">
        <v>98</v>
      </c>
      <c r="N7" t="s">
        <v>99</v>
      </c>
      <c r="O7" t="s">
        <v>65</v>
      </c>
      <c r="P7">
        <v>62.8</v>
      </c>
      <c r="Q7">
        <v>104</v>
      </c>
      <c r="R7">
        <f t="shared" si="0"/>
        <v>6</v>
      </c>
      <c r="S7">
        <f t="shared" si="1"/>
        <v>0</v>
      </c>
      <c r="V7" s="2">
        <v>5</v>
      </c>
      <c r="W7" t="s">
        <v>73</v>
      </c>
      <c r="X7" t="s">
        <v>74</v>
      </c>
      <c r="Y7" t="s">
        <v>100</v>
      </c>
      <c r="Z7">
        <v>1.0328740000000001</v>
      </c>
      <c r="AA7">
        <v>235</v>
      </c>
      <c r="AB7">
        <v>6</v>
      </c>
      <c r="AF7" s="2">
        <v>5</v>
      </c>
      <c r="AG7" t="s">
        <v>73</v>
      </c>
      <c r="AH7" t="s">
        <v>74</v>
      </c>
      <c r="AI7" t="s">
        <v>101</v>
      </c>
      <c r="AJ7">
        <v>0.3</v>
      </c>
      <c r="AK7">
        <v>300</v>
      </c>
      <c r="AL7" t="e">
        <f t="shared" si="2"/>
        <v>#N/A</v>
      </c>
      <c r="AM7" t="e">
        <f t="shared" si="3"/>
        <v>#N/A</v>
      </c>
    </row>
    <row r="8" spans="2:39" x14ac:dyDescent="0.25">
      <c r="B8" s="2">
        <v>2762</v>
      </c>
      <c r="C8" t="s">
        <v>77</v>
      </c>
      <c r="D8" t="s">
        <v>102</v>
      </c>
      <c r="E8" t="s">
        <v>65</v>
      </c>
      <c r="F8">
        <v>59.873389999999993</v>
      </c>
      <c r="G8">
        <v>104</v>
      </c>
      <c r="H8">
        <v>7</v>
      </c>
      <c r="L8" s="2">
        <v>7446</v>
      </c>
      <c r="M8" t="s">
        <v>77</v>
      </c>
      <c r="N8" t="s">
        <v>102</v>
      </c>
      <c r="O8" t="s">
        <v>65</v>
      </c>
      <c r="P8">
        <v>59.9</v>
      </c>
      <c r="Q8">
        <v>105</v>
      </c>
      <c r="R8">
        <f t="shared" si="0"/>
        <v>7</v>
      </c>
      <c r="S8">
        <f t="shared" si="1"/>
        <v>0</v>
      </c>
      <c r="V8" s="2">
        <v>6</v>
      </c>
      <c r="W8" t="s">
        <v>79</v>
      </c>
      <c r="X8" t="s">
        <v>80</v>
      </c>
      <c r="Y8" t="s">
        <v>103</v>
      </c>
      <c r="Z8">
        <v>1.2661039999999999</v>
      </c>
      <c r="AA8">
        <v>234</v>
      </c>
      <c r="AB8">
        <v>7</v>
      </c>
      <c r="AF8" s="2">
        <v>6</v>
      </c>
      <c r="AG8" t="s">
        <v>104</v>
      </c>
      <c r="AH8" t="s">
        <v>105</v>
      </c>
      <c r="AI8" t="s">
        <v>106</v>
      </c>
      <c r="AJ8">
        <v>0.3</v>
      </c>
      <c r="AK8">
        <v>300</v>
      </c>
      <c r="AL8" t="e">
        <f t="shared" si="2"/>
        <v>#N/A</v>
      </c>
      <c r="AM8" t="e">
        <f t="shared" si="3"/>
        <v>#N/A</v>
      </c>
    </row>
    <row r="9" spans="2:39" x14ac:dyDescent="0.25">
      <c r="B9" s="2">
        <v>2367</v>
      </c>
      <c r="C9" t="s">
        <v>107</v>
      </c>
      <c r="D9" t="s">
        <v>108</v>
      </c>
      <c r="E9" t="s">
        <v>65</v>
      </c>
      <c r="F9">
        <v>58.840515000000003</v>
      </c>
      <c r="G9">
        <v>106</v>
      </c>
      <c r="H9">
        <v>8</v>
      </c>
      <c r="L9" s="2">
        <v>7004</v>
      </c>
      <c r="M9" t="s">
        <v>107</v>
      </c>
      <c r="N9" t="s">
        <v>108</v>
      </c>
      <c r="O9" t="s">
        <v>65</v>
      </c>
      <c r="P9">
        <v>58.8</v>
      </c>
      <c r="Q9">
        <v>107</v>
      </c>
      <c r="R9">
        <f t="shared" si="0"/>
        <v>8</v>
      </c>
      <c r="S9">
        <f t="shared" si="1"/>
        <v>0</v>
      </c>
      <c r="V9" s="2">
        <v>7</v>
      </c>
      <c r="W9" t="s">
        <v>68</v>
      </c>
      <c r="X9" t="s">
        <v>69</v>
      </c>
      <c r="Y9" t="s">
        <v>109</v>
      </c>
      <c r="Z9">
        <v>1.0439799999999999</v>
      </c>
      <c r="AA9">
        <v>232</v>
      </c>
      <c r="AB9">
        <v>8</v>
      </c>
      <c r="AF9" s="2">
        <v>7</v>
      </c>
      <c r="AG9" t="s">
        <v>68</v>
      </c>
      <c r="AH9" t="s">
        <v>69</v>
      </c>
      <c r="AI9" t="s">
        <v>110</v>
      </c>
      <c r="AJ9">
        <v>0.3</v>
      </c>
      <c r="AK9">
        <v>300</v>
      </c>
      <c r="AL9" t="e">
        <f t="shared" si="2"/>
        <v>#N/A</v>
      </c>
      <c r="AM9" t="e">
        <f t="shared" si="3"/>
        <v>#N/A</v>
      </c>
    </row>
    <row r="10" spans="2:39" x14ac:dyDescent="0.25">
      <c r="B10" s="2">
        <v>3777</v>
      </c>
      <c r="C10" t="s">
        <v>111</v>
      </c>
      <c r="D10" t="s">
        <v>112</v>
      </c>
      <c r="E10" t="s">
        <v>65</v>
      </c>
      <c r="F10">
        <v>57.774323000000003</v>
      </c>
      <c r="G10">
        <v>99</v>
      </c>
      <c r="H10">
        <v>9</v>
      </c>
      <c r="L10" s="2">
        <v>8679</v>
      </c>
      <c r="M10" t="s">
        <v>111</v>
      </c>
      <c r="N10" t="s">
        <v>112</v>
      </c>
      <c r="O10" t="s">
        <v>65</v>
      </c>
      <c r="P10">
        <v>57.8</v>
      </c>
      <c r="Q10">
        <v>100</v>
      </c>
      <c r="R10">
        <f t="shared" si="0"/>
        <v>9</v>
      </c>
      <c r="S10">
        <f t="shared" si="1"/>
        <v>0</v>
      </c>
      <c r="V10" s="2">
        <v>8</v>
      </c>
      <c r="W10" t="s">
        <v>79</v>
      </c>
      <c r="X10" t="s">
        <v>113</v>
      </c>
      <c r="Y10" t="s">
        <v>114</v>
      </c>
      <c r="Z10">
        <v>1.0550870000000001</v>
      </c>
      <c r="AA10">
        <v>229</v>
      </c>
      <c r="AB10">
        <v>9</v>
      </c>
      <c r="AF10" s="2">
        <v>8</v>
      </c>
      <c r="AG10" t="s">
        <v>111</v>
      </c>
      <c r="AH10" t="s">
        <v>112</v>
      </c>
      <c r="AI10" t="s">
        <v>115</v>
      </c>
      <c r="AJ10">
        <v>0.3</v>
      </c>
      <c r="AK10">
        <v>300</v>
      </c>
      <c r="AL10" t="e">
        <f t="shared" si="2"/>
        <v>#N/A</v>
      </c>
      <c r="AM10" t="e">
        <f t="shared" si="3"/>
        <v>#N/A</v>
      </c>
    </row>
    <row r="11" spans="2:39" x14ac:dyDescent="0.25">
      <c r="B11" s="2">
        <v>2763</v>
      </c>
      <c r="C11" t="s">
        <v>71</v>
      </c>
      <c r="D11" t="s">
        <v>116</v>
      </c>
      <c r="E11" t="s">
        <v>65</v>
      </c>
      <c r="F11">
        <v>56.019547000000003</v>
      </c>
      <c r="G11">
        <v>104</v>
      </c>
      <c r="H11">
        <v>10</v>
      </c>
      <c r="L11" s="2">
        <v>7607</v>
      </c>
      <c r="M11" t="s">
        <v>71</v>
      </c>
      <c r="N11" t="s">
        <v>116</v>
      </c>
      <c r="O11" t="s">
        <v>65</v>
      </c>
      <c r="P11">
        <v>56.000000000000007</v>
      </c>
      <c r="Q11">
        <v>104</v>
      </c>
      <c r="R11">
        <f t="shared" si="0"/>
        <v>10</v>
      </c>
      <c r="S11">
        <f t="shared" si="1"/>
        <v>0</v>
      </c>
      <c r="V11" s="2">
        <v>9</v>
      </c>
      <c r="W11" t="s">
        <v>117</v>
      </c>
      <c r="X11" t="s">
        <v>117</v>
      </c>
      <c r="Y11" t="s">
        <v>118</v>
      </c>
      <c r="Z11">
        <v>1.4660150000000001</v>
      </c>
      <c r="AA11">
        <v>226</v>
      </c>
      <c r="AB11">
        <v>10</v>
      </c>
      <c r="AF11" s="2">
        <v>9</v>
      </c>
      <c r="AG11" t="s">
        <v>73</v>
      </c>
      <c r="AH11" t="s">
        <v>74</v>
      </c>
      <c r="AI11" t="s">
        <v>119</v>
      </c>
      <c r="AJ11">
        <v>0.3</v>
      </c>
      <c r="AK11">
        <v>300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54</v>
      </c>
      <c r="F12">
        <v>667.44780200000002</v>
      </c>
      <c r="G12">
        <v>1031</v>
      </c>
      <c r="L12" s="2" t="s">
        <v>55</v>
      </c>
      <c r="P12">
        <v>667.39999999999986</v>
      </c>
      <c r="Q12">
        <v>1036</v>
      </c>
      <c r="V12" s="2" t="s">
        <v>56</v>
      </c>
      <c r="Z12">
        <v>11.861395</v>
      </c>
      <c r="AA12">
        <v>2375</v>
      </c>
      <c r="AF12" s="2" t="s">
        <v>57</v>
      </c>
      <c r="AJ12">
        <v>3.1999999999999988</v>
      </c>
      <c r="AK12">
        <v>3200</v>
      </c>
    </row>
    <row r="13" spans="2:39" x14ac:dyDescent="0.25">
      <c r="B13" s="2" t="s">
        <v>58</v>
      </c>
      <c r="F13">
        <v>66.744780200000008</v>
      </c>
      <c r="G13">
        <v>103.1</v>
      </c>
      <c r="L13" s="2" t="s">
        <v>59</v>
      </c>
      <c r="P13">
        <v>66.739999999999981</v>
      </c>
      <c r="Q13">
        <v>103.6</v>
      </c>
      <c r="V13" s="2" t="s">
        <v>60</v>
      </c>
      <c r="Z13">
        <v>1.1861394999999999</v>
      </c>
      <c r="AA13">
        <v>237.5</v>
      </c>
      <c r="AF13" s="2" t="s">
        <v>61</v>
      </c>
      <c r="AJ13">
        <v>0.32</v>
      </c>
      <c r="AK13">
        <v>320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13"/>
  <sheetViews>
    <sheetView topLeftCell="AB1" workbookViewId="0">
      <selection activeCell="G1" sqref="G1:G1048576"/>
    </sheetView>
  </sheetViews>
  <sheetFormatPr defaultRowHeight="15" x14ac:dyDescent="0.25"/>
  <sheetData>
    <row r="1" spans="2:38" x14ac:dyDescent="0.25">
      <c r="C1" s="2" t="s">
        <v>2</v>
      </c>
      <c r="D1" s="2" t="s">
        <v>120</v>
      </c>
      <c r="E1" s="2" t="s">
        <v>5</v>
      </c>
      <c r="F1" s="2" t="s">
        <v>6</v>
      </c>
      <c r="G1" s="3" t="s">
        <v>368</v>
      </c>
      <c r="M1" s="2" t="s">
        <v>2</v>
      </c>
      <c r="N1" s="2" t="s">
        <v>120</v>
      </c>
      <c r="O1" s="2" t="s">
        <v>5</v>
      </c>
      <c r="P1" s="2" t="s">
        <v>6</v>
      </c>
      <c r="Q1" s="4" t="s">
        <v>368</v>
      </c>
      <c r="R1" s="4" t="s">
        <v>369</v>
      </c>
      <c r="W1" s="2" t="s">
        <v>2</v>
      </c>
      <c r="X1" s="2" t="s">
        <v>120</v>
      </c>
      <c r="Y1" s="2" t="s">
        <v>5</v>
      </c>
      <c r="Z1" s="2" t="s">
        <v>6</v>
      </c>
      <c r="AA1" s="3" t="s">
        <v>368</v>
      </c>
      <c r="AG1" s="2" t="s">
        <v>2</v>
      </c>
      <c r="AH1" s="2" t="s">
        <v>120</v>
      </c>
      <c r="AI1" s="2" t="s">
        <v>5</v>
      </c>
      <c r="AJ1" s="2" t="s">
        <v>6</v>
      </c>
      <c r="AK1" s="4" t="s">
        <v>368</v>
      </c>
      <c r="AL1" s="4" t="s">
        <v>369</v>
      </c>
    </row>
    <row r="2" spans="2:38" x14ac:dyDescent="0.25">
      <c r="B2" s="2">
        <v>107</v>
      </c>
      <c r="C2" t="s">
        <v>121</v>
      </c>
      <c r="D2" t="s">
        <v>122</v>
      </c>
      <c r="E2">
        <v>54.42</v>
      </c>
      <c r="F2">
        <v>97</v>
      </c>
      <c r="G2">
        <v>1</v>
      </c>
      <c r="L2" s="2">
        <v>57</v>
      </c>
      <c r="M2" t="s">
        <v>121</v>
      </c>
      <c r="N2" t="s">
        <v>122</v>
      </c>
      <c r="O2">
        <v>55.000000000000007</v>
      </c>
      <c r="P2">
        <v>98</v>
      </c>
      <c r="Q2">
        <f>MATCH(D2,$N$2:$N$11,0)</f>
        <v>1</v>
      </c>
      <c r="R2">
        <f>Q2-G2</f>
        <v>0</v>
      </c>
      <c r="V2" s="2">
        <v>0</v>
      </c>
      <c r="W2" t="s">
        <v>123</v>
      </c>
      <c r="X2" t="s">
        <v>124</v>
      </c>
      <c r="Y2">
        <v>1.68</v>
      </c>
      <c r="Z2">
        <v>117</v>
      </c>
      <c r="AA2">
        <v>1</v>
      </c>
      <c r="AF2" s="2">
        <v>0</v>
      </c>
      <c r="AG2" t="s">
        <v>125</v>
      </c>
      <c r="AH2" t="s">
        <v>126</v>
      </c>
      <c r="AI2">
        <v>1</v>
      </c>
      <c r="AJ2">
        <v>111</v>
      </c>
      <c r="AK2">
        <f>MATCH(X2,$AH$2:$AH$11,0)</f>
        <v>2</v>
      </c>
      <c r="AL2">
        <f>AK2-AA2</f>
        <v>1</v>
      </c>
    </row>
    <row r="3" spans="2:38" x14ac:dyDescent="0.25">
      <c r="B3" s="2">
        <v>139</v>
      </c>
      <c r="C3" t="s">
        <v>127</v>
      </c>
      <c r="D3" t="s">
        <v>128</v>
      </c>
      <c r="E3">
        <v>51.760000000000012</v>
      </c>
      <c r="F3">
        <v>96</v>
      </c>
      <c r="G3">
        <v>2</v>
      </c>
      <c r="L3" s="2">
        <v>50</v>
      </c>
      <c r="M3" t="s">
        <v>127</v>
      </c>
      <c r="N3" t="s">
        <v>128</v>
      </c>
      <c r="O3">
        <v>52.6</v>
      </c>
      <c r="P3">
        <v>98</v>
      </c>
      <c r="Q3">
        <f t="shared" ref="Q3:Q11" si="0">MATCH(D3,$N$2:$N$11,0)</f>
        <v>2</v>
      </c>
      <c r="R3">
        <f t="shared" ref="R3:R11" si="1">Q3-G3</f>
        <v>0</v>
      </c>
      <c r="V3" s="2">
        <v>1</v>
      </c>
      <c r="W3" t="s">
        <v>121</v>
      </c>
      <c r="X3" t="s">
        <v>129</v>
      </c>
      <c r="Y3">
        <v>3.57</v>
      </c>
      <c r="Z3">
        <v>114</v>
      </c>
      <c r="AA3">
        <v>2</v>
      </c>
      <c r="AF3" s="2">
        <v>1</v>
      </c>
      <c r="AG3" t="s">
        <v>123</v>
      </c>
      <c r="AH3" t="s">
        <v>124</v>
      </c>
      <c r="AI3">
        <v>1.6</v>
      </c>
      <c r="AJ3">
        <v>107</v>
      </c>
      <c r="AK3" t="e">
        <f t="shared" ref="AK3:AK11" si="2">MATCH(X3,$AH$2:$AH$11,0)</f>
        <v>#N/A</v>
      </c>
      <c r="AL3" t="e">
        <f t="shared" ref="AL3:AL11" si="3">AK3-AA3</f>
        <v>#N/A</v>
      </c>
    </row>
    <row r="4" spans="2:38" x14ac:dyDescent="0.25">
      <c r="B4" s="2">
        <v>106</v>
      </c>
      <c r="C4" t="s">
        <v>130</v>
      </c>
      <c r="D4" t="s">
        <v>131</v>
      </c>
      <c r="E4">
        <v>51.19</v>
      </c>
      <c r="F4">
        <v>97</v>
      </c>
      <c r="G4">
        <v>3</v>
      </c>
      <c r="L4" s="2">
        <v>56</v>
      </c>
      <c r="M4" t="s">
        <v>130</v>
      </c>
      <c r="N4" t="s">
        <v>131</v>
      </c>
      <c r="O4">
        <v>51.2</v>
      </c>
      <c r="P4">
        <v>98</v>
      </c>
      <c r="Q4">
        <f t="shared" si="0"/>
        <v>3</v>
      </c>
      <c r="R4">
        <f t="shared" si="1"/>
        <v>0</v>
      </c>
      <c r="V4" s="2">
        <v>2</v>
      </c>
      <c r="W4" t="s">
        <v>121</v>
      </c>
      <c r="X4" t="s">
        <v>132</v>
      </c>
      <c r="Y4">
        <v>3.22</v>
      </c>
      <c r="Z4">
        <v>114</v>
      </c>
      <c r="AA4">
        <v>3</v>
      </c>
      <c r="AF4" s="2">
        <v>2</v>
      </c>
      <c r="AG4" t="s">
        <v>133</v>
      </c>
      <c r="AH4" t="s">
        <v>134</v>
      </c>
      <c r="AI4">
        <v>2</v>
      </c>
      <c r="AJ4">
        <v>105</v>
      </c>
      <c r="AK4">
        <f t="shared" si="2"/>
        <v>7</v>
      </c>
      <c r="AL4">
        <f t="shared" si="3"/>
        <v>4</v>
      </c>
    </row>
    <row r="5" spans="2:38" x14ac:dyDescent="0.25">
      <c r="B5" s="2">
        <v>73</v>
      </c>
      <c r="C5" t="s">
        <v>121</v>
      </c>
      <c r="D5" t="s">
        <v>135</v>
      </c>
      <c r="E5">
        <v>42.970000000000013</v>
      </c>
      <c r="F5">
        <v>99</v>
      </c>
      <c r="G5">
        <v>4</v>
      </c>
      <c r="L5" s="2">
        <v>43</v>
      </c>
      <c r="M5" t="s">
        <v>121</v>
      </c>
      <c r="N5" t="s">
        <v>135</v>
      </c>
      <c r="O5">
        <v>43.1</v>
      </c>
      <c r="P5">
        <v>99</v>
      </c>
      <c r="Q5">
        <f t="shared" si="0"/>
        <v>4</v>
      </c>
      <c r="R5">
        <f t="shared" si="1"/>
        <v>0</v>
      </c>
      <c r="V5" s="2">
        <v>3</v>
      </c>
      <c r="W5" t="s">
        <v>136</v>
      </c>
      <c r="X5" t="s">
        <v>137</v>
      </c>
      <c r="Y5">
        <v>1.38</v>
      </c>
      <c r="Z5">
        <v>113</v>
      </c>
      <c r="AA5">
        <v>4</v>
      </c>
      <c r="AF5" s="2">
        <v>3</v>
      </c>
      <c r="AG5" t="s">
        <v>121</v>
      </c>
      <c r="AH5" t="s">
        <v>138</v>
      </c>
      <c r="AI5">
        <v>2.6</v>
      </c>
      <c r="AJ5">
        <v>104</v>
      </c>
      <c r="AK5" t="e">
        <f t="shared" si="2"/>
        <v>#N/A</v>
      </c>
      <c r="AL5" t="e">
        <f t="shared" si="3"/>
        <v>#N/A</v>
      </c>
    </row>
    <row r="6" spans="2:38" x14ac:dyDescent="0.25">
      <c r="B6" s="2">
        <v>104</v>
      </c>
      <c r="C6" t="s">
        <v>139</v>
      </c>
      <c r="D6" t="s">
        <v>140</v>
      </c>
      <c r="E6">
        <v>41.89</v>
      </c>
      <c r="F6">
        <v>97</v>
      </c>
      <c r="G6">
        <v>5</v>
      </c>
      <c r="L6" s="2">
        <v>67</v>
      </c>
      <c r="M6" t="s">
        <v>139</v>
      </c>
      <c r="N6" t="s">
        <v>140</v>
      </c>
      <c r="O6">
        <v>42.2</v>
      </c>
      <c r="P6">
        <v>97</v>
      </c>
      <c r="Q6">
        <f t="shared" si="0"/>
        <v>5</v>
      </c>
      <c r="R6">
        <f t="shared" si="1"/>
        <v>0</v>
      </c>
      <c r="V6" s="2">
        <v>4</v>
      </c>
      <c r="W6" t="s">
        <v>130</v>
      </c>
      <c r="X6" t="s">
        <v>141</v>
      </c>
      <c r="Y6">
        <v>3.44</v>
      </c>
      <c r="Z6">
        <v>113</v>
      </c>
      <c r="AA6">
        <v>5</v>
      </c>
      <c r="AF6" s="2">
        <v>4</v>
      </c>
      <c r="AG6" t="s">
        <v>142</v>
      </c>
      <c r="AH6" t="s">
        <v>143</v>
      </c>
      <c r="AI6">
        <v>15.5</v>
      </c>
      <c r="AJ6">
        <v>103</v>
      </c>
      <c r="AK6" t="e">
        <f t="shared" si="2"/>
        <v>#N/A</v>
      </c>
      <c r="AL6" t="e">
        <f t="shared" si="3"/>
        <v>#N/A</v>
      </c>
    </row>
    <row r="7" spans="2:38" x14ac:dyDescent="0.25">
      <c r="B7" s="2">
        <v>140</v>
      </c>
      <c r="C7" t="s">
        <v>144</v>
      </c>
      <c r="D7" t="s">
        <v>145</v>
      </c>
      <c r="E7">
        <v>34.39</v>
      </c>
      <c r="F7">
        <v>96</v>
      </c>
      <c r="G7">
        <v>6</v>
      </c>
      <c r="L7" s="2">
        <v>77</v>
      </c>
      <c r="M7" t="s">
        <v>144</v>
      </c>
      <c r="N7" t="s">
        <v>145</v>
      </c>
      <c r="O7">
        <v>34.4</v>
      </c>
      <c r="P7">
        <v>97</v>
      </c>
      <c r="Q7">
        <f t="shared" si="0"/>
        <v>6</v>
      </c>
      <c r="R7">
        <f t="shared" si="1"/>
        <v>0</v>
      </c>
      <c r="V7" s="2">
        <v>5</v>
      </c>
      <c r="W7" t="s">
        <v>133</v>
      </c>
      <c r="X7" t="s">
        <v>146</v>
      </c>
      <c r="Y7">
        <v>4.160000000000001</v>
      </c>
      <c r="Z7">
        <v>112</v>
      </c>
      <c r="AA7">
        <v>6</v>
      </c>
      <c r="AF7" s="2">
        <v>5</v>
      </c>
      <c r="AG7" t="s">
        <v>121</v>
      </c>
      <c r="AH7" t="s">
        <v>147</v>
      </c>
      <c r="AI7">
        <v>3.5</v>
      </c>
      <c r="AJ7">
        <v>103</v>
      </c>
      <c r="AK7">
        <f t="shared" si="2"/>
        <v>9</v>
      </c>
      <c r="AL7">
        <f t="shared" si="3"/>
        <v>3</v>
      </c>
    </row>
    <row r="8" spans="2:38" x14ac:dyDescent="0.25">
      <c r="B8" s="2">
        <v>179</v>
      </c>
      <c r="C8" t="s">
        <v>148</v>
      </c>
      <c r="D8" t="s">
        <v>149</v>
      </c>
      <c r="E8">
        <v>32.32</v>
      </c>
      <c r="F8">
        <v>94</v>
      </c>
      <c r="G8">
        <v>7</v>
      </c>
      <c r="L8" s="2">
        <v>127</v>
      </c>
      <c r="M8" t="s">
        <v>148</v>
      </c>
      <c r="N8" t="s">
        <v>149</v>
      </c>
      <c r="O8">
        <v>32.4</v>
      </c>
      <c r="P8">
        <v>95</v>
      </c>
      <c r="Q8">
        <f t="shared" si="0"/>
        <v>7</v>
      </c>
      <c r="R8">
        <f t="shared" si="1"/>
        <v>0</v>
      </c>
      <c r="V8" s="2">
        <v>6</v>
      </c>
      <c r="W8" t="s">
        <v>121</v>
      </c>
      <c r="X8" t="s">
        <v>150</v>
      </c>
      <c r="Y8">
        <v>1.74</v>
      </c>
      <c r="Z8">
        <v>112</v>
      </c>
      <c r="AA8">
        <v>7</v>
      </c>
      <c r="AF8" s="2">
        <v>6</v>
      </c>
      <c r="AG8" t="s">
        <v>121</v>
      </c>
      <c r="AH8" t="s">
        <v>132</v>
      </c>
      <c r="AI8">
        <v>3</v>
      </c>
      <c r="AJ8">
        <v>103</v>
      </c>
      <c r="AK8" t="e">
        <f t="shared" si="2"/>
        <v>#N/A</v>
      </c>
      <c r="AL8" t="e">
        <f t="shared" si="3"/>
        <v>#N/A</v>
      </c>
    </row>
    <row r="9" spans="2:38" x14ac:dyDescent="0.25">
      <c r="B9" s="2">
        <v>131</v>
      </c>
      <c r="C9" t="s">
        <v>123</v>
      </c>
      <c r="D9" t="s">
        <v>151</v>
      </c>
      <c r="E9">
        <v>31.79</v>
      </c>
      <c r="F9">
        <v>96</v>
      </c>
      <c r="G9">
        <v>8</v>
      </c>
      <c r="L9" s="2">
        <v>69</v>
      </c>
      <c r="M9" t="s">
        <v>123</v>
      </c>
      <c r="N9" t="s">
        <v>151</v>
      </c>
      <c r="O9">
        <v>32.299999999999997</v>
      </c>
      <c r="P9">
        <v>97</v>
      </c>
      <c r="Q9">
        <f t="shared" si="0"/>
        <v>8</v>
      </c>
      <c r="R9">
        <f t="shared" si="1"/>
        <v>0</v>
      </c>
      <c r="V9" s="2">
        <v>7</v>
      </c>
      <c r="W9" t="s">
        <v>123</v>
      </c>
      <c r="X9" t="s">
        <v>152</v>
      </c>
      <c r="Y9">
        <v>2.85</v>
      </c>
      <c r="Z9">
        <v>111</v>
      </c>
      <c r="AA9">
        <v>8</v>
      </c>
      <c r="AF9" s="2">
        <v>7</v>
      </c>
      <c r="AG9" t="s">
        <v>121</v>
      </c>
      <c r="AH9" t="s">
        <v>153</v>
      </c>
      <c r="AI9">
        <v>11.8</v>
      </c>
      <c r="AJ9">
        <v>102</v>
      </c>
      <c r="AK9" t="e">
        <f t="shared" si="2"/>
        <v>#N/A</v>
      </c>
      <c r="AL9" t="e">
        <f t="shared" si="3"/>
        <v>#N/A</v>
      </c>
    </row>
    <row r="10" spans="2:38" x14ac:dyDescent="0.25">
      <c r="B10" s="2">
        <v>36</v>
      </c>
      <c r="C10" t="s">
        <v>154</v>
      </c>
      <c r="D10" t="s">
        <v>155</v>
      </c>
      <c r="E10">
        <v>29.13</v>
      </c>
      <c r="F10">
        <v>103</v>
      </c>
      <c r="G10">
        <v>9</v>
      </c>
      <c r="L10" s="2">
        <v>33</v>
      </c>
      <c r="M10" t="s">
        <v>154</v>
      </c>
      <c r="N10" t="s">
        <v>155</v>
      </c>
      <c r="O10">
        <v>28.7</v>
      </c>
      <c r="P10">
        <v>100</v>
      </c>
      <c r="Q10">
        <f t="shared" si="0"/>
        <v>9</v>
      </c>
      <c r="R10">
        <f t="shared" si="1"/>
        <v>0</v>
      </c>
      <c r="V10" s="2">
        <v>8</v>
      </c>
      <c r="W10" t="s">
        <v>121</v>
      </c>
      <c r="X10" t="s">
        <v>156</v>
      </c>
      <c r="Y10">
        <v>5.6099999999999994</v>
      </c>
      <c r="Z10">
        <v>110</v>
      </c>
      <c r="AA10">
        <v>9</v>
      </c>
      <c r="AF10" s="2">
        <v>8</v>
      </c>
      <c r="AG10" t="s">
        <v>133</v>
      </c>
      <c r="AH10" t="s">
        <v>146</v>
      </c>
      <c r="AI10">
        <v>4.3</v>
      </c>
      <c r="AJ10">
        <v>102</v>
      </c>
      <c r="AK10" t="e">
        <f t="shared" si="2"/>
        <v>#N/A</v>
      </c>
      <c r="AL10" t="e">
        <f t="shared" si="3"/>
        <v>#N/A</v>
      </c>
    </row>
    <row r="11" spans="2:38" x14ac:dyDescent="0.25">
      <c r="B11" s="2">
        <v>205</v>
      </c>
      <c r="C11" t="s">
        <v>157</v>
      </c>
      <c r="D11" t="s">
        <v>158</v>
      </c>
      <c r="E11">
        <v>26.25</v>
      </c>
      <c r="F11">
        <v>92</v>
      </c>
      <c r="G11">
        <v>10</v>
      </c>
      <c r="L11" s="2">
        <v>116</v>
      </c>
      <c r="M11" t="s">
        <v>157</v>
      </c>
      <c r="N11" t="s">
        <v>158</v>
      </c>
      <c r="O11">
        <v>27.2</v>
      </c>
      <c r="P11">
        <v>96</v>
      </c>
      <c r="Q11">
        <f t="shared" si="0"/>
        <v>10</v>
      </c>
      <c r="R11">
        <f t="shared" si="1"/>
        <v>0</v>
      </c>
      <c r="V11" s="2">
        <v>9</v>
      </c>
      <c r="W11" t="s">
        <v>133</v>
      </c>
      <c r="X11" t="s">
        <v>159</v>
      </c>
      <c r="Y11">
        <v>2.4900000000000002</v>
      </c>
      <c r="Z11">
        <v>109</v>
      </c>
      <c r="AA11">
        <v>10</v>
      </c>
      <c r="AF11" s="2">
        <v>9</v>
      </c>
      <c r="AG11" t="s">
        <v>121</v>
      </c>
      <c r="AH11" t="s">
        <v>160</v>
      </c>
      <c r="AI11">
        <v>9.3000000000000007</v>
      </c>
      <c r="AJ11">
        <v>100</v>
      </c>
      <c r="AK11" t="e">
        <f t="shared" si="2"/>
        <v>#N/A</v>
      </c>
      <c r="AL11" t="e">
        <f t="shared" si="3"/>
        <v>#N/A</v>
      </c>
    </row>
    <row r="12" spans="2:38" x14ac:dyDescent="0.25">
      <c r="B12" s="2" t="s">
        <v>54</v>
      </c>
      <c r="E12">
        <v>396.11</v>
      </c>
      <c r="F12">
        <v>967</v>
      </c>
      <c r="L12" s="2" t="s">
        <v>55</v>
      </c>
      <c r="O12">
        <v>399.1</v>
      </c>
      <c r="P12">
        <v>975</v>
      </c>
      <c r="V12" s="2" t="s">
        <v>56</v>
      </c>
      <c r="Y12">
        <v>30.14</v>
      </c>
      <c r="Z12">
        <v>1125</v>
      </c>
      <c r="AF12" s="2" t="s">
        <v>57</v>
      </c>
      <c r="AI12">
        <v>54.599999999999987</v>
      </c>
      <c r="AJ12">
        <v>1040</v>
      </c>
    </row>
    <row r="13" spans="2:38" x14ac:dyDescent="0.25">
      <c r="B13" s="2" t="s">
        <v>58</v>
      </c>
      <c r="E13">
        <v>39.610999999999997</v>
      </c>
      <c r="F13">
        <v>96.7</v>
      </c>
      <c r="L13" s="2" t="s">
        <v>59</v>
      </c>
      <c r="O13">
        <v>39.909999999999997</v>
      </c>
      <c r="P13">
        <v>97.5</v>
      </c>
      <c r="V13" s="2" t="s">
        <v>60</v>
      </c>
      <c r="Y13">
        <v>3.0139999999999998</v>
      </c>
      <c r="Z13">
        <v>112.5</v>
      </c>
      <c r="AF13" s="2" t="s">
        <v>61</v>
      </c>
      <c r="AI13">
        <v>5.4599999999999991</v>
      </c>
      <c r="AJ13">
        <v>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D13"/>
  <sheetViews>
    <sheetView topLeftCell="T1" workbookViewId="0"/>
  </sheetViews>
  <sheetFormatPr defaultRowHeight="15" x14ac:dyDescent="0.25"/>
  <sheetData>
    <row r="1" spans="2:30" x14ac:dyDescent="0.25">
      <c r="C1" s="2" t="s">
        <v>161</v>
      </c>
      <c r="D1" s="2" t="s">
        <v>162</v>
      </c>
      <c r="E1" s="2" t="s">
        <v>163</v>
      </c>
      <c r="F1" s="2" t="s">
        <v>164</v>
      </c>
      <c r="G1" s="2" t="s">
        <v>2</v>
      </c>
      <c r="H1" s="2" t="s">
        <v>3</v>
      </c>
      <c r="I1" s="2" t="s">
        <v>5</v>
      </c>
      <c r="J1" s="2" t="s">
        <v>6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2</v>
      </c>
      <c r="AB1" s="2" t="s">
        <v>3</v>
      </c>
      <c r="AC1" s="2" t="s">
        <v>5</v>
      </c>
      <c r="AD1" s="2" t="s">
        <v>6</v>
      </c>
    </row>
    <row r="2" spans="2:30" x14ac:dyDescent="0.25">
      <c r="B2" s="2">
        <v>2293</v>
      </c>
      <c r="C2" t="s">
        <v>163</v>
      </c>
      <c r="D2" t="s">
        <v>165</v>
      </c>
      <c r="E2" t="s">
        <v>166</v>
      </c>
      <c r="F2" t="s">
        <v>167</v>
      </c>
      <c r="G2" t="s">
        <v>167</v>
      </c>
      <c r="H2" t="s">
        <v>168</v>
      </c>
      <c r="I2">
        <v>62</v>
      </c>
      <c r="J2">
        <v>94</v>
      </c>
      <c r="V2" s="2">
        <v>0</v>
      </c>
      <c r="W2" t="s">
        <v>163</v>
      </c>
      <c r="X2" t="s">
        <v>169</v>
      </c>
      <c r="Y2" t="s">
        <v>170</v>
      </c>
      <c r="Z2" t="s">
        <v>171</v>
      </c>
      <c r="AA2" t="s">
        <v>172</v>
      </c>
      <c r="AC2">
        <v>1</v>
      </c>
      <c r="AD2">
        <v>389</v>
      </c>
    </row>
    <row r="3" spans="2:30" x14ac:dyDescent="0.25">
      <c r="B3" s="2">
        <v>2185</v>
      </c>
      <c r="C3" t="s">
        <v>163</v>
      </c>
      <c r="D3" t="s">
        <v>173</v>
      </c>
      <c r="E3" t="s">
        <v>174</v>
      </c>
      <c r="F3" t="s">
        <v>167</v>
      </c>
      <c r="G3" t="s">
        <v>167</v>
      </c>
      <c r="H3" t="s">
        <v>168</v>
      </c>
      <c r="I3">
        <v>51</v>
      </c>
      <c r="J3">
        <v>95</v>
      </c>
      <c r="V3" s="2">
        <v>1</v>
      </c>
      <c r="W3" t="s">
        <v>163</v>
      </c>
      <c r="X3" t="s">
        <v>175</v>
      </c>
      <c r="Y3" t="s">
        <v>176</v>
      </c>
      <c r="Z3" t="s">
        <v>163</v>
      </c>
      <c r="AA3" t="s">
        <v>177</v>
      </c>
      <c r="AC3">
        <v>1</v>
      </c>
      <c r="AD3">
        <v>333</v>
      </c>
    </row>
    <row r="4" spans="2:30" x14ac:dyDescent="0.25">
      <c r="B4" s="2">
        <v>2855</v>
      </c>
      <c r="C4" t="s">
        <v>163</v>
      </c>
      <c r="D4" t="s">
        <v>178</v>
      </c>
      <c r="E4" t="s">
        <v>179</v>
      </c>
      <c r="F4" t="s">
        <v>179</v>
      </c>
      <c r="G4" t="s">
        <v>180</v>
      </c>
      <c r="I4">
        <v>41</v>
      </c>
      <c r="J4">
        <v>89</v>
      </c>
      <c r="V4" s="2">
        <v>2</v>
      </c>
      <c r="W4" t="s">
        <v>163</v>
      </c>
      <c r="X4" t="s">
        <v>181</v>
      </c>
      <c r="Y4" t="s">
        <v>182</v>
      </c>
      <c r="Z4" t="s">
        <v>163</v>
      </c>
      <c r="AA4" t="s">
        <v>177</v>
      </c>
      <c r="AC4">
        <v>1</v>
      </c>
      <c r="AD4">
        <v>278</v>
      </c>
    </row>
    <row r="5" spans="2:30" x14ac:dyDescent="0.25">
      <c r="B5" s="2">
        <v>1873</v>
      </c>
      <c r="C5" t="s">
        <v>163</v>
      </c>
      <c r="D5" t="s">
        <v>183</v>
      </c>
      <c r="E5" t="s">
        <v>184</v>
      </c>
      <c r="F5" t="s">
        <v>185</v>
      </c>
      <c r="G5" t="s">
        <v>185</v>
      </c>
      <c r="I5">
        <v>40</v>
      </c>
      <c r="J5">
        <v>98</v>
      </c>
      <c r="V5" s="2">
        <v>3</v>
      </c>
      <c r="W5" t="s">
        <v>163</v>
      </c>
      <c r="X5" t="s">
        <v>169</v>
      </c>
      <c r="Y5" t="s">
        <v>186</v>
      </c>
      <c r="Z5" t="s">
        <v>163</v>
      </c>
      <c r="AA5" t="s">
        <v>187</v>
      </c>
      <c r="AC5">
        <v>1</v>
      </c>
      <c r="AD5">
        <v>273</v>
      </c>
    </row>
    <row r="6" spans="2:30" x14ac:dyDescent="0.25">
      <c r="B6" s="2">
        <v>2654</v>
      </c>
      <c r="C6" t="s">
        <v>163</v>
      </c>
      <c r="D6" t="s">
        <v>188</v>
      </c>
      <c r="E6" t="s">
        <v>189</v>
      </c>
      <c r="F6" t="s">
        <v>163</v>
      </c>
      <c r="G6" t="s">
        <v>190</v>
      </c>
      <c r="I6">
        <v>40</v>
      </c>
      <c r="J6">
        <v>91</v>
      </c>
      <c r="V6" s="2">
        <v>4</v>
      </c>
      <c r="W6" t="s">
        <v>163</v>
      </c>
      <c r="X6" t="s">
        <v>181</v>
      </c>
      <c r="Y6" t="s">
        <v>191</v>
      </c>
      <c r="Z6" t="s">
        <v>163</v>
      </c>
      <c r="AA6" t="s">
        <v>177</v>
      </c>
      <c r="AC6">
        <v>1</v>
      </c>
      <c r="AD6">
        <v>269</v>
      </c>
    </row>
    <row r="7" spans="2:30" x14ac:dyDescent="0.25">
      <c r="B7" s="2">
        <v>2679</v>
      </c>
      <c r="C7" t="s">
        <v>163</v>
      </c>
      <c r="D7" t="s">
        <v>192</v>
      </c>
      <c r="E7" t="s">
        <v>193</v>
      </c>
      <c r="F7" t="s">
        <v>163</v>
      </c>
      <c r="G7" t="s">
        <v>194</v>
      </c>
      <c r="I7">
        <v>39</v>
      </c>
      <c r="J7">
        <v>91</v>
      </c>
      <c r="V7" s="2">
        <v>5</v>
      </c>
      <c r="W7" t="s">
        <v>163</v>
      </c>
      <c r="X7" t="s">
        <v>195</v>
      </c>
      <c r="Y7" t="s">
        <v>196</v>
      </c>
      <c r="Z7" t="s">
        <v>163</v>
      </c>
      <c r="AA7" t="s">
        <v>144</v>
      </c>
      <c r="AC7">
        <v>1</v>
      </c>
      <c r="AD7">
        <v>246</v>
      </c>
    </row>
    <row r="8" spans="2:30" x14ac:dyDescent="0.25">
      <c r="B8" s="2">
        <v>2480</v>
      </c>
      <c r="C8" t="s">
        <v>163</v>
      </c>
      <c r="D8" t="s">
        <v>197</v>
      </c>
      <c r="E8" t="s">
        <v>198</v>
      </c>
      <c r="F8" t="s">
        <v>163</v>
      </c>
      <c r="G8" t="s">
        <v>194</v>
      </c>
      <c r="I8">
        <v>37</v>
      </c>
      <c r="J8">
        <v>92</v>
      </c>
      <c r="V8" s="2">
        <v>6</v>
      </c>
      <c r="W8" t="s">
        <v>163</v>
      </c>
      <c r="X8" t="s">
        <v>199</v>
      </c>
      <c r="Y8" t="s">
        <v>200</v>
      </c>
      <c r="Z8" t="s">
        <v>163</v>
      </c>
      <c r="AA8" t="s">
        <v>177</v>
      </c>
      <c r="AC8">
        <v>1</v>
      </c>
      <c r="AD8">
        <v>235</v>
      </c>
    </row>
    <row r="9" spans="2:30" x14ac:dyDescent="0.25">
      <c r="B9" s="2">
        <v>2512</v>
      </c>
      <c r="C9" t="s">
        <v>163</v>
      </c>
      <c r="D9" t="s">
        <v>201</v>
      </c>
      <c r="E9" t="s">
        <v>202</v>
      </c>
      <c r="F9" t="s">
        <v>167</v>
      </c>
      <c r="G9" t="s">
        <v>167</v>
      </c>
      <c r="H9" t="s">
        <v>203</v>
      </c>
      <c r="I9">
        <v>37</v>
      </c>
      <c r="J9">
        <v>92</v>
      </c>
      <c r="V9" s="2">
        <v>7</v>
      </c>
      <c r="W9" t="s">
        <v>163</v>
      </c>
      <c r="X9" t="s">
        <v>175</v>
      </c>
      <c r="Y9" t="s">
        <v>204</v>
      </c>
      <c r="Z9" t="s">
        <v>163</v>
      </c>
      <c r="AA9" t="s">
        <v>177</v>
      </c>
      <c r="AC9">
        <v>1</v>
      </c>
      <c r="AD9">
        <v>227</v>
      </c>
    </row>
    <row r="10" spans="2:30" x14ac:dyDescent="0.25">
      <c r="B10" s="2">
        <v>2920</v>
      </c>
      <c r="C10" t="s">
        <v>163</v>
      </c>
      <c r="D10" t="s">
        <v>205</v>
      </c>
      <c r="E10" t="s">
        <v>206</v>
      </c>
      <c r="F10" t="s">
        <v>163</v>
      </c>
      <c r="G10" t="s">
        <v>185</v>
      </c>
      <c r="H10" t="s">
        <v>207</v>
      </c>
      <c r="I10">
        <v>37</v>
      </c>
      <c r="J10">
        <v>89</v>
      </c>
      <c r="V10" s="2">
        <v>8</v>
      </c>
      <c r="W10" t="s">
        <v>163</v>
      </c>
      <c r="X10" t="s">
        <v>175</v>
      </c>
      <c r="Y10" t="s">
        <v>208</v>
      </c>
      <c r="Z10" t="s">
        <v>163</v>
      </c>
      <c r="AA10" t="s">
        <v>177</v>
      </c>
      <c r="AC10">
        <v>1</v>
      </c>
      <c r="AD10">
        <v>222</v>
      </c>
    </row>
    <row r="11" spans="2:30" x14ac:dyDescent="0.25">
      <c r="B11" s="2">
        <v>3215</v>
      </c>
      <c r="C11" t="s">
        <v>163</v>
      </c>
      <c r="D11" t="s">
        <v>199</v>
      </c>
      <c r="E11" t="s">
        <v>209</v>
      </c>
      <c r="F11" t="s">
        <v>163</v>
      </c>
      <c r="G11" t="s">
        <v>210</v>
      </c>
      <c r="I11">
        <v>37</v>
      </c>
      <c r="J11">
        <v>87</v>
      </c>
      <c r="V11" s="2">
        <v>9</v>
      </c>
      <c r="W11" t="s">
        <v>163</v>
      </c>
      <c r="X11" t="s">
        <v>181</v>
      </c>
      <c r="Y11" t="s">
        <v>211</v>
      </c>
      <c r="Z11" t="s">
        <v>163</v>
      </c>
      <c r="AA11" t="s">
        <v>177</v>
      </c>
      <c r="AC11">
        <v>1</v>
      </c>
      <c r="AD11">
        <v>220</v>
      </c>
    </row>
    <row r="12" spans="2:30" x14ac:dyDescent="0.25">
      <c r="B12" s="2" t="s">
        <v>54</v>
      </c>
      <c r="I12">
        <v>421</v>
      </c>
      <c r="J12">
        <v>918</v>
      </c>
      <c r="V12" s="2" t="s">
        <v>56</v>
      </c>
      <c r="AC12">
        <v>10</v>
      </c>
      <c r="AD12">
        <v>2692</v>
      </c>
    </row>
    <row r="13" spans="2:30" x14ac:dyDescent="0.25">
      <c r="B13" s="2" t="s">
        <v>58</v>
      </c>
      <c r="I13">
        <v>42.1</v>
      </c>
      <c r="J13">
        <v>91.8</v>
      </c>
      <c r="V13" s="2" t="s">
        <v>60</v>
      </c>
      <c r="AC13">
        <v>1</v>
      </c>
      <c r="AD13">
        <v>269.2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3"/>
  <sheetViews>
    <sheetView workbookViewId="0"/>
  </sheetViews>
  <sheetFormatPr defaultRowHeight="15" x14ac:dyDescent="0.25"/>
  <sheetData>
    <row r="1" spans="2:26" x14ac:dyDescent="0.25">
      <c r="C1" s="2" t="s">
        <v>161</v>
      </c>
      <c r="D1" s="2" t="s">
        <v>162</v>
      </c>
      <c r="E1" s="2" t="s">
        <v>5</v>
      </c>
      <c r="F1" s="2" t="s">
        <v>6</v>
      </c>
      <c r="W1" s="2" t="s">
        <v>161</v>
      </c>
      <c r="X1" s="2" t="s">
        <v>162</v>
      </c>
      <c r="Y1" s="2" t="s">
        <v>5</v>
      </c>
      <c r="Z1" s="2" t="s">
        <v>6</v>
      </c>
    </row>
    <row r="2" spans="2:26" x14ac:dyDescent="0.25">
      <c r="B2" s="2">
        <v>54</v>
      </c>
      <c r="C2" t="s">
        <v>162</v>
      </c>
      <c r="D2" t="s">
        <v>188</v>
      </c>
      <c r="E2">
        <v>79</v>
      </c>
      <c r="F2">
        <v>95</v>
      </c>
      <c r="V2" s="2">
        <v>0</v>
      </c>
      <c r="W2" t="s">
        <v>162</v>
      </c>
      <c r="X2" t="s">
        <v>212</v>
      </c>
      <c r="Y2">
        <v>6.9999999999999991</v>
      </c>
      <c r="Z2">
        <v>122</v>
      </c>
    </row>
    <row r="3" spans="2:26" x14ac:dyDescent="0.25">
      <c r="B3" s="2">
        <v>58</v>
      </c>
      <c r="C3" t="s">
        <v>162</v>
      </c>
      <c r="D3" t="s">
        <v>175</v>
      </c>
      <c r="E3">
        <v>78</v>
      </c>
      <c r="F3">
        <v>95</v>
      </c>
      <c r="V3" s="2">
        <v>1</v>
      </c>
      <c r="W3" t="s">
        <v>162</v>
      </c>
      <c r="X3" t="s">
        <v>213</v>
      </c>
      <c r="Y3">
        <v>18</v>
      </c>
      <c r="Z3">
        <v>121</v>
      </c>
    </row>
    <row r="4" spans="2:26" x14ac:dyDescent="0.25">
      <c r="B4" s="2">
        <v>66</v>
      </c>
      <c r="C4" t="s">
        <v>162</v>
      </c>
      <c r="D4" t="s">
        <v>199</v>
      </c>
      <c r="E4">
        <v>77</v>
      </c>
      <c r="F4">
        <v>94</v>
      </c>
      <c r="V4" s="2">
        <v>2</v>
      </c>
      <c r="W4" t="s">
        <v>162</v>
      </c>
      <c r="X4" t="s">
        <v>214</v>
      </c>
      <c r="Y4">
        <v>21</v>
      </c>
      <c r="Z4">
        <v>115</v>
      </c>
    </row>
    <row r="5" spans="2:26" x14ac:dyDescent="0.25">
      <c r="B5" s="2">
        <v>60</v>
      </c>
      <c r="C5" t="s">
        <v>162</v>
      </c>
      <c r="D5" t="s">
        <v>181</v>
      </c>
      <c r="E5">
        <v>76</v>
      </c>
      <c r="F5">
        <v>95</v>
      </c>
      <c r="V5" s="2">
        <v>3</v>
      </c>
      <c r="W5" t="s">
        <v>162</v>
      </c>
      <c r="X5" t="s">
        <v>215</v>
      </c>
      <c r="Y5">
        <v>2</v>
      </c>
      <c r="Z5">
        <v>115</v>
      </c>
    </row>
    <row r="6" spans="2:26" x14ac:dyDescent="0.25">
      <c r="B6" s="2">
        <v>56</v>
      </c>
      <c r="C6" t="s">
        <v>162</v>
      </c>
      <c r="D6" t="s">
        <v>216</v>
      </c>
      <c r="E6">
        <v>55.000000000000007</v>
      </c>
      <c r="F6">
        <v>95</v>
      </c>
      <c r="V6" s="2">
        <v>4</v>
      </c>
      <c r="W6" t="s">
        <v>162</v>
      </c>
      <c r="X6" t="s">
        <v>217</v>
      </c>
      <c r="Y6">
        <v>13</v>
      </c>
      <c r="Z6">
        <v>114</v>
      </c>
    </row>
    <row r="7" spans="2:26" x14ac:dyDescent="0.25">
      <c r="B7" s="2">
        <v>49</v>
      </c>
      <c r="C7" t="s">
        <v>162</v>
      </c>
      <c r="D7" t="s">
        <v>218</v>
      </c>
      <c r="E7">
        <v>54</v>
      </c>
      <c r="F7">
        <v>96</v>
      </c>
      <c r="V7" s="2">
        <v>5</v>
      </c>
      <c r="W7" t="s">
        <v>162</v>
      </c>
      <c r="X7" t="s">
        <v>195</v>
      </c>
      <c r="Y7">
        <v>34</v>
      </c>
      <c r="Z7">
        <v>113</v>
      </c>
    </row>
    <row r="8" spans="2:26" x14ac:dyDescent="0.25">
      <c r="B8" s="2">
        <v>35</v>
      </c>
      <c r="C8" t="s">
        <v>162</v>
      </c>
      <c r="D8" t="s">
        <v>219</v>
      </c>
      <c r="E8">
        <v>52</v>
      </c>
      <c r="F8">
        <v>97</v>
      </c>
      <c r="V8" s="2">
        <v>6</v>
      </c>
      <c r="W8" t="s">
        <v>162</v>
      </c>
      <c r="X8" t="s">
        <v>220</v>
      </c>
      <c r="Y8">
        <v>21</v>
      </c>
      <c r="Z8">
        <v>112</v>
      </c>
    </row>
    <row r="9" spans="2:26" x14ac:dyDescent="0.25">
      <c r="B9" s="2">
        <v>55</v>
      </c>
      <c r="C9" t="s">
        <v>162</v>
      </c>
      <c r="D9" t="s">
        <v>221</v>
      </c>
      <c r="E9">
        <v>52</v>
      </c>
      <c r="F9">
        <v>95</v>
      </c>
      <c r="V9" s="2">
        <v>7</v>
      </c>
      <c r="W9" t="s">
        <v>162</v>
      </c>
      <c r="X9" t="s">
        <v>222</v>
      </c>
      <c r="Y9">
        <v>10</v>
      </c>
      <c r="Z9">
        <v>111</v>
      </c>
    </row>
    <row r="10" spans="2:26" x14ac:dyDescent="0.25">
      <c r="B10" s="2">
        <v>19</v>
      </c>
      <c r="C10" t="s">
        <v>162</v>
      </c>
      <c r="D10" t="s">
        <v>223</v>
      </c>
      <c r="E10">
        <v>51</v>
      </c>
      <c r="F10">
        <v>102</v>
      </c>
      <c r="V10" s="2">
        <v>8</v>
      </c>
      <c r="W10" t="s">
        <v>162</v>
      </c>
      <c r="X10" t="s">
        <v>224</v>
      </c>
      <c r="Y10">
        <v>13</v>
      </c>
      <c r="Z10">
        <v>110</v>
      </c>
    </row>
    <row r="11" spans="2:26" x14ac:dyDescent="0.25">
      <c r="B11" s="2">
        <v>68</v>
      </c>
      <c r="C11" t="s">
        <v>162</v>
      </c>
      <c r="D11" t="s">
        <v>225</v>
      </c>
      <c r="E11">
        <v>51</v>
      </c>
      <c r="F11">
        <v>94</v>
      </c>
      <c r="V11" s="2">
        <v>9</v>
      </c>
      <c r="W11" t="s">
        <v>162</v>
      </c>
      <c r="X11" t="s">
        <v>226</v>
      </c>
      <c r="Y11">
        <v>6</v>
      </c>
      <c r="Z11">
        <v>108</v>
      </c>
    </row>
    <row r="12" spans="2:26" x14ac:dyDescent="0.25">
      <c r="B12" s="2" t="s">
        <v>54</v>
      </c>
      <c r="E12">
        <v>625</v>
      </c>
      <c r="F12">
        <v>958</v>
      </c>
      <c r="V12" s="2" t="s">
        <v>56</v>
      </c>
      <c r="Y12">
        <v>145</v>
      </c>
      <c r="Z12">
        <v>1141</v>
      </c>
    </row>
    <row r="13" spans="2:26" x14ac:dyDescent="0.25">
      <c r="B13" s="2" t="s">
        <v>58</v>
      </c>
      <c r="E13">
        <v>62.5</v>
      </c>
      <c r="F13">
        <v>95.8</v>
      </c>
      <c r="V13" s="2" t="s">
        <v>60</v>
      </c>
      <c r="Y13">
        <v>14.5</v>
      </c>
      <c r="Z13">
        <v>114.1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13"/>
  <sheetViews>
    <sheetView workbookViewId="0"/>
  </sheetViews>
  <sheetFormatPr defaultRowHeight="15" x14ac:dyDescent="0.25"/>
  <sheetData>
    <row r="1" spans="2:27" x14ac:dyDescent="0.25">
      <c r="C1" s="2" t="s">
        <v>161</v>
      </c>
      <c r="D1" s="2" t="s">
        <v>2</v>
      </c>
      <c r="E1" s="2" t="s">
        <v>3</v>
      </c>
      <c r="F1" s="2" t="s">
        <v>5</v>
      </c>
      <c r="G1" s="2" t="s">
        <v>6</v>
      </c>
      <c r="W1" s="2" t="s">
        <v>161</v>
      </c>
      <c r="X1" s="2" t="s">
        <v>2</v>
      </c>
      <c r="Y1" s="2" t="s">
        <v>3</v>
      </c>
      <c r="Z1" s="2" t="s">
        <v>5</v>
      </c>
      <c r="AA1" s="2" t="s">
        <v>6</v>
      </c>
    </row>
    <row r="2" spans="2:27" x14ac:dyDescent="0.25">
      <c r="B2" s="2">
        <v>24</v>
      </c>
      <c r="C2" t="s">
        <v>2</v>
      </c>
      <c r="D2" t="s">
        <v>190</v>
      </c>
      <c r="F2">
        <v>89</v>
      </c>
      <c r="G2">
        <v>98</v>
      </c>
      <c r="V2" s="2">
        <v>0</v>
      </c>
      <c r="W2" t="s">
        <v>2</v>
      </c>
      <c r="X2" t="s">
        <v>227</v>
      </c>
      <c r="Z2">
        <v>2</v>
      </c>
      <c r="AA2">
        <v>156</v>
      </c>
    </row>
    <row r="3" spans="2:27" x14ac:dyDescent="0.25">
      <c r="B3" s="2">
        <v>32</v>
      </c>
      <c r="C3" t="s">
        <v>2</v>
      </c>
      <c r="D3" t="s">
        <v>194</v>
      </c>
      <c r="F3">
        <v>83</v>
      </c>
      <c r="G3">
        <v>97</v>
      </c>
      <c r="V3" s="2">
        <v>1</v>
      </c>
      <c r="W3" t="s">
        <v>2</v>
      </c>
      <c r="X3" t="s">
        <v>228</v>
      </c>
      <c r="Y3" t="s">
        <v>229</v>
      </c>
      <c r="Z3">
        <v>2</v>
      </c>
      <c r="AA3">
        <v>138</v>
      </c>
    </row>
    <row r="4" spans="2:27" x14ac:dyDescent="0.25">
      <c r="B4" s="2">
        <v>40</v>
      </c>
      <c r="C4" t="s">
        <v>2</v>
      </c>
      <c r="D4" t="s">
        <v>177</v>
      </c>
      <c r="F4">
        <v>83</v>
      </c>
      <c r="G4">
        <v>96</v>
      </c>
      <c r="V4" s="2">
        <v>2</v>
      </c>
      <c r="W4" t="s">
        <v>2</v>
      </c>
      <c r="X4" t="s">
        <v>185</v>
      </c>
      <c r="Y4" t="s">
        <v>230</v>
      </c>
      <c r="Z4">
        <v>3</v>
      </c>
      <c r="AA4">
        <v>129</v>
      </c>
    </row>
    <row r="5" spans="2:27" x14ac:dyDescent="0.25">
      <c r="B5" s="2">
        <v>41</v>
      </c>
      <c r="C5" t="s">
        <v>2</v>
      </c>
      <c r="D5" t="s">
        <v>210</v>
      </c>
      <c r="F5">
        <v>83</v>
      </c>
      <c r="G5">
        <v>96</v>
      </c>
      <c r="V5" s="2">
        <v>3</v>
      </c>
      <c r="W5" t="s">
        <v>2</v>
      </c>
      <c r="X5" t="s">
        <v>231</v>
      </c>
      <c r="Y5" t="s">
        <v>232</v>
      </c>
      <c r="Z5">
        <v>2</v>
      </c>
      <c r="AA5">
        <v>129</v>
      </c>
    </row>
    <row r="6" spans="2:27" x14ac:dyDescent="0.25">
      <c r="B6" s="2">
        <v>35</v>
      </c>
      <c r="C6" t="s">
        <v>2</v>
      </c>
      <c r="D6" t="s">
        <v>233</v>
      </c>
      <c r="F6">
        <v>82</v>
      </c>
      <c r="G6">
        <v>97</v>
      </c>
      <c r="V6" s="2">
        <v>4</v>
      </c>
      <c r="W6" t="s">
        <v>2</v>
      </c>
      <c r="X6" t="s">
        <v>234</v>
      </c>
      <c r="Y6" t="s">
        <v>232</v>
      </c>
      <c r="Z6">
        <v>3</v>
      </c>
      <c r="AA6">
        <v>126</v>
      </c>
    </row>
    <row r="7" spans="2:27" x14ac:dyDescent="0.25">
      <c r="B7" s="2">
        <v>30</v>
      </c>
      <c r="C7" t="s">
        <v>2</v>
      </c>
      <c r="D7" t="s">
        <v>185</v>
      </c>
      <c r="E7" t="s">
        <v>235</v>
      </c>
      <c r="F7">
        <v>81</v>
      </c>
      <c r="G7">
        <v>97</v>
      </c>
      <c r="V7" s="2">
        <v>5</v>
      </c>
      <c r="W7" t="s">
        <v>2</v>
      </c>
      <c r="X7" t="s">
        <v>172</v>
      </c>
      <c r="Y7" t="s">
        <v>232</v>
      </c>
      <c r="Z7">
        <v>2</v>
      </c>
      <c r="AA7">
        <v>124</v>
      </c>
    </row>
    <row r="8" spans="2:27" x14ac:dyDescent="0.25">
      <c r="B8" s="2">
        <v>34</v>
      </c>
      <c r="C8" t="s">
        <v>2</v>
      </c>
      <c r="D8" t="s">
        <v>167</v>
      </c>
      <c r="E8" t="s">
        <v>235</v>
      </c>
      <c r="F8">
        <v>81</v>
      </c>
      <c r="G8">
        <v>97</v>
      </c>
      <c r="V8" s="2">
        <v>6</v>
      </c>
      <c r="W8" t="s">
        <v>2</v>
      </c>
      <c r="X8" t="s">
        <v>167</v>
      </c>
      <c r="Y8" t="s">
        <v>236</v>
      </c>
      <c r="Z8">
        <v>1</v>
      </c>
      <c r="AA8">
        <v>122</v>
      </c>
    </row>
    <row r="9" spans="2:27" x14ac:dyDescent="0.25">
      <c r="B9" s="2">
        <v>27</v>
      </c>
      <c r="C9" t="s">
        <v>2</v>
      </c>
      <c r="D9" t="s">
        <v>237</v>
      </c>
      <c r="F9">
        <v>76</v>
      </c>
      <c r="G9">
        <v>97</v>
      </c>
      <c r="V9" s="2">
        <v>7</v>
      </c>
      <c r="W9" t="s">
        <v>2</v>
      </c>
      <c r="X9" t="s">
        <v>233</v>
      </c>
      <c r="Y9" t="s">
        <v>232</v>
      </c>
      <c r="Z9">
        <v>1</v>
      </c>
      <c r="AA9">
        <v>121</v>
      </c>
    </row>
    <row r="10" spans="2:27" x14ac:dyDescent="0.25">
      <c r="B10" s="2">
        <v>45</v>
      </c>
      <c r="C10" t="s">
        <v>2</v>
      </c>
      <c r="D10" t="s">
        <v>238</v>
      </c>
      <c r="F10">
        <v>75</v>
      </c>
      <c r="G10">
        <v>95</v>
      </c>
      <c r="V10" s="2">
        <v>8</v>
      </c>
      <c r="W10" t="s">
        <v>2</v>
      </c>
      <c r="X10" t="s">
        <v>239</v>
      </c>
      <c r="Y10" t="s">
        <v>232</v>
      </c>
      <c r="Z10">
        <v>3</v>
      </c>
      <c r="AA10">
        <v>121</v>
      </c>
    </row>
    <row r="11" spans="2:27" x14ac:dyDescent="0.25">
      <c r="B11" s="2">
        <v>49</v>
      </c>
      <c r="C11" t="s">
        <v>2</v>
      </c>
      <c r="D11" t="s">
        <v>240</v>
      </c>
      <c r="F11">
        <v>74</v>
      </c>
      <c r="G11">
        <v>94</v>
      </c>
      <c r="V11" s="2">
        <v>9</v>
      </c>
      <c r="W11" t="s">
        <v>2</v>
      </c>
      <c r="X11" t="s">
        <v>241</v>
      </c>
      <c r="Y11" t="s">
        <v>232</v>
      </c>
      <c r="Z11">
        <v>6</v>
      </c>
      <c r="AA11">
        <v>115</v>
      </c>
    </row>
    <row r="12" spans="2:27" x14ac:dyDescent="0.25">
      <c r="B12" s="2" t="s">
        <v>54</v>
      </c>
      <c r="F12">
        <v>807</v>
      </c>
      <c r="G12">
        <v>964</v>
      </c>
      <c r="V12" s="2" t="s">
        <v>56</v>
      </c>
      <c r="Z12">
        <v>25</v>
      </c>
      <c r="AA12">
        <v>1281</v>
      </c>
    </row>
    <row r="13" spans="2:27" x14ac:dyDescent="0.25">
      <c r="B13" s="2" t="s">
        <v>58</v>
      </c>
      <c r="F13">
        <v>80.7</v>
      </c>
      <c r="G13">
        <v>96.4</v>
      </c>
      <c r="V13" s="2" t="s">
        <v>60</v>
      </c>
      <c r="Z13">
        <v>2.5</v>
      </c>
      <c r="AA13">
        <v>128.1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</row>
    <row r="2" spans="2:37" x14ac:dyDescent="0.25">
      <c r="B2" s="2">
        <v>1</v>
      </c>
      <c r="C2" t="s">
        <v>246</v>
      </c>
      <c r="D2" t="s">
        <v>247</v>
      </c>
      <c r="E2" t="s">
        <v>248</v>
      </c>
      <c r="F2">
        <v>56.000000000000007</v>
      </c>
      <c r="G2">
        <v>411</v>
      </c>
      <c r="L2" s="2">
        <v>1</v>
      </c>
      <c r="M2" t="s">
        <v>246</v>
      </c>
      <c r="N2" t="s">
        <v>247</v>
      </c>
      <c r="O2" t="s">
        <v>248</v>
      </c>
      <c r="P2">
        <v>56.999999999999993</v>
      </c>
      <c r="Q2">
        <v>411</v>
      </c>
      <c r="V2" s="2">
        <v>0</v>
      </c>
      <c r="W2" t="s">
        <v>246</v>
      </c>
      <c r="X2" t="s">
        <v>247</v>
      </c>
      <c r="Y2" t="s">
        <v>249</v>
      </c>
      <c r="Z2">
        <v>19</v>
      </c>
      <c r="AA2">
        <v>275</v>
      </c>
      <c r="AF2" s="2">
        <v>0</v>
      </c>
      <c r="AG2" t="s">
        <v>246</v>
      </c>
      <c r="AH2" t="s">
        <v>247</v>
      </c>
      <c r="AI2" t="s">
        <v>249</v>
      </c>
      <c r="AJ2">
        <v>18</v>
      </c>
      <c r="AK2">
        <v>289</v>
      </c>
    </row>
    <row r="3" spans="2:37" x14ac:dyDescent="0.25">
      <c r="B3" s="2">
        <v>2</v>
      </c>
      <c r="C3" t="s">
        <v>246</v>
      </c>
      <c r="D3" t="s">
        <v>247</v>
      </c>
      <c r="E3" t="s">
        <v>250</v>
      </c>
      <c r="F3">
        <v>24</v>
      </c>
      <c r="G3">
        <v>161</v>
      </c>
      <c r="L3" s="2">
        <v>2</v>
      </c>
      <c r="M3" t="s">
        <v>246</v>
      </c>
      <c r="N3" t="s">
        <v>247</v>
      </c>
      <c r="O3" t="s">
        <v>250</v>
      </c>
      <c r="P3">
        <v>25</v>
      </c>
      <c r="Q3">
        <v>167</v>
      </c>
      <c r="V3" s="2">
        <v>1</v>
      </c>
      <c r="W3" t="s">
        <v>246</v>
      </c>
      <c r="X3" t="s">
        <v>247</v>
      </c>
      <c r="Y3" t="s">
        <v>248</v>
      </c>
      <c r="Z3">
        <v>56.000000000000007</v>
      </c>
      <c r="AA3">
        <v>411</v>
      </c>
      <c r="AF3" s="2">
        <v>1</v>
      </c>
      <c r="AG3" t="s">
        <v>246</v>
      </c>
      <c r="AH3" t="s">
        <v>247</v>
      </c>
      <c r="AI3" t="s">
        <v>248</v>
      </c>
      <c r="AJ3">
        <v>56.999999999999993</v>
      </c>
      <c r="AK3">
        <v>411</v>
      </c>
    </row>
    <row r="4" spans="2:37" x14ac:dyDescent="0.25">
      <c r="B4" s="2">
        <v>0</v>
      </c>
      <c r="C4" t="s">
        <v>246</v>
      </c>
      <c r="D4" t="s">
        <v>247</v>
      </c>
      <c r="E4" t="s">
        <v>249</v>
      </c>
      <c r="F4">
        <v>19</v>
      </c>
      <c r="G4">
        <v>275</v>
      </c>
      <c r="L4" s="2">
        <v>0</v>
      </c>
      <c r="M4" t="s">
        <v>246</v>
      </c>
      <c r="N4" t="s">
        <v>247</v>
      </c>
      <c r="O4" t="s">
        <v>249</v>
      </c>
      <c r="P4">
        <v>18</v>
      </c>
      <c r="Q4">
        <v>289</v>
      </c>
      <c r="V4" s="2">
        <v>2</v>
      </c>
      <c r="W4" t="s">
        <v>246</v>
      </c>
      <c r="X4" t="s">
        <v>247</v>
      </c>
      <c r="Y4" t="s">
        <v>250</v>
      </c>
      <c r="Z4">
        <v>24</v>
      </c>
      <c r="AA4">
        <v>161</v>
      </c>
      <c r="AF4" s="2">
        <v>2</v>
      </c>
      <c r="AG4" t="s">
        <v>246</v>
      </c>
      <c r="AH4" t="s">
        <v>247</v>
      </c>
      <c r="AI4" t="s">
        <v>250</v>
      </c>
      <c r="AJ4">
        <v>25</v>
      </c>
      <c r="AK4">
        <v>167</v>
      </c>
    </row>
    <row r="5" spans="2:37" x14ac:dyDescent="0.25">
      <c r="B5" s="2" t="s">
        <v>54</v>
      </c>
      <c r="F5">
        <v>99</v>
      </c>
      <c r="G5">
        <v>847</v>
      </c>
      <c r="L5" s="2">
        <v>3</v>
      </c>
      <c r="M5" t="s">
        <v>246</v>
      </c>
      <c r="N5" t="s">
        <v>247</v>
      </c>
      <c r="O5" t="s">
        <v>251</v>
      </c>
      <c r="P5">
        <v>0</v>
      </c>
      <c r="Q5">
        <v>0</v>
      </c>
      <c r="V5" s="2" t="s">
        <v>56</v>
      </c>
      <c r="Z5">
        <v>99</v>
      </c>
      <c r="AA5">
        <v>847</v>
      </c>
      <c r="AF5" s="2">
        <v>3</v>
      </c>
      <c r="AG5" t="s">
        <v>246</v>
      </c>
      <c r="AH5" t="s">
        <v>247</v>
      </c>
      <c r="AI5" t="s">
        <v>251</v>
      </c>
      <c r="AJ5">
        <v>0</v>
      </c>
      <c r="AK5">
        <v>0</v>
      </c>
    </row>
    <row r="6" spans="2:37" x14ac:dyDescent="0.25">
      <c r="B6" s="2" t="s">
        <v>58</v>
      </c>
      <c r="F6">
        <v>33</v>
      </c>
      <c r="G6">
        <v>282.33333333333331</v>
      </c>
      <c r="L6" s="2">
        <v>4</v>
      </c>
      <c r="M6" t="s">
        <v>246</v>
      </c>
      <c r="N6" t="s">
        <v>247</v>
      </c>
      <c r="O6" t="s">
        <v>252</v>
      </c>
      <c r="P6">
        <v>0</v>
      </c>
      <c r="Q6">
        <v>0</v>
      </c>
      <c r="V6" s="2" t="s">
        <v>60</v>
      </c>
      <c r="Z6">
        <v>33</v>
      </c>
      <c r="AA6">
        <v>282.33333333333331</v>
      </c>
      <c r="AF6" s="2">
        <v>4</v>
      </c>
      <c r="AG6" t="s">
        <v>246</v>
      </c>
      <c r="AH6" t="s">
        <v>247</v>
      </c>
      <c r="AI6" t="s">
        <v>252</v>
      </c>
      <c r="AJ6">
        <v>0</v>
      </c>
      <c r="AK6">
        <v>0</v>
      </c>
    </row>
    <row r="7" spans="2:37" x14ac:dyDescent="0.25">
      <c r="L7" s="2">
        <v>5</v>
      </c>
      <c r="M7" t="s">
        <v>246</v>
      </c>
      <c r="N7" t="s">
        <v>247</v>
      </c>
      <c r="O7" t="s">
        <v>253</v>
      </c>
      <c r="P7">
        <v>0</v>
      </c>
      <c r="Q7">
        <v>0</v>
      </c>
      <c r="AF7" s="2">
        <v>5</v>
      </c>
      <c r="AG7" t="s">
        <v>246</v>
      </c>
      <c r="AH7" t="s">
        <v>247</v>
      </c>
      <c r="AI7" t="s">
        <v>253</v>
      </c>
      <c r="AJ7">
        <v>0</v>
      </c>
      <c r="AK7">
        <v>0</v>
      </c>
    </row>
    <row r="8" spans="2:37" x14ac:dyDescent="0.25">
      <c r="L8" s="2" t="s">
        <v>55</v>
      </c>
      <c r="P8">
        <v>100</v>
      </c>
      <c r="Q8">
        <v>867</v>
      </c>
      <c r="AF8" s="2" t="s">
        <v>57</v>
      </c>
      <c r="AJ8">
        <v>100</v>
      </c>
      <c r="AK8">
        <v>867</v>
      </c>
    </row>
    <row r="9" spans="2:37" x14ac:dyDescent="0.25">
      <c r="L9" s="2" t="s">
        <v>59</v>
      </c>
      <c r="P9">
        <v>16.666666666666671</v>
      </c>
      <c r="Q9">
        <v>144.5</v>
      </c>
      <c r="AF9" s="2" t="s">
        <v>61</v>
      </c>
      <c r="AJ9">
        <v>16.666666666666671</v>
      </c>
      <c r="AK9">
        <v>144.5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242</v>
      </c>
      <c r="D1" s="2" t="s">
        <v>2</v>
      </c>
      <c r="E1" s="2" t="s">
        <v>243</v>
      </c>
      <c r="F1" s="2" t="s">
        <v>244</v>
      </c>
      <c r="G1" s="2" t="s">
        <v>245</v>
      </c>
      <c r="M1" s="2" t="s">
        <v>242</v>
      </c>
      <c r="N1" s="2" t="s">
        <v>2</v>
      </c>
      <c r="O1" s="2" t="s">
        <v>243</v>
      </c>
      <c r="P1" s="2" t="s">
        <v>244</v>
      </c>
      <c r="Q1" s="2" t="s">
        <v>245</v>
      </c>
      <c r="W1" s="2" t="s">
        <v>242</v>
      </c>
      <c r="X1" s="2" t="s">
        <v>2</v>
      </c>
      <c r="Y1" s="2" t="s">
        <v>243</v>
      </c>
      <c r="Z1" s="2" t="s">
        <v>244</v>
      </c>
      <c r="AA1" s="2" t="s">
        <v>245</v>
      </c>
      <c r="AG1" s="2" t="s">
        <v>242</v>
      </c>
      <c r="AH1" s="2" t="s">
        <v>2</v>
      </c>
      <c r="AI1" s="2" t="s">
        <v>243</v>
      </c>
      <c r="AJ1" s="2" t="s">
        <v>244</v>
      </c>
      <c r="AK1" s="2" t="s">
        <v>245</v>
      </c>
    </row>
    <row r="2" spans="2:37" x14ac:dyDescent="0.25">
      <c r="B2" s="2">
        <v>0</v>
      </c>
      <c r="C2" t="s">
        <v>254</v>
      </c>
      <c r="D2" t="s">
        <v>247</v>
      </c>
      <c r="E2" t="s">
        <v>255</v>
      </c>
      <c r="F2">
        <v>53</v>
      </c>
      <c r="G2">
        <v>101</v>
      </c>
      <c r="L2" s="2">
        <v>0</v>
      </c>
      <c r="M2" t="s">
        <v>254</v>
      </c>
      <c r="N2" t="s">
        <v>247</v>
      </c>
      <c r="O2" t="s">
        <v>255</v>
      </c>
      <c r="P2">
        <v>53</v>
      </c>
      <c r="Q2">
        <v>102</v>
      </c>
      <c r="V2" s="2">
        <v>0</v>
      </c>
      <c r="W2" t="s">
        <v>254</v>
      </c>
      <c r="X2" t="s">
        <v>247</v>
      </c>
      <c r="Y2" t="s">
        <v>255</v>
      </c>
      <c r="Z2">
        <v>53</v>
      </c>
      <c r="AA2">
        <v>101</v>
      </c>
      <c r="AF2" s="2">
        <v>0</v>
      </c>
      <c r="AG2" t="s">
        <v>254</v>
      </c>
      <c r="AH2" t="s">
        <v>247</v>
      </c>
      <c r="AI2" t="s">
        <v>255</v>
      </c>
      <c r="AJ2">
        <v>53</v>
      </c>
      <c r="AK2">
        <v>102</v>
      </c>
    </row>
    <row r="3" spans="2:37" x14ac:dyDescent="0.25">
      <c r="B3" s="2">
        <v>1</v>
      </c>
      <c r="C3" t="s">
        <v>254</v>
      </c>
      <c r="D3" t="s">
        <v>247</v>
      </c>
      <c r="E3" t="s">
        <v>256</v>
      </c>
      <c r="F3">
        <v>47</v>
      </c>
      <c r="G3">
        <v>99</v>
      </c>
      <c r="L3" s="2">
        <v>1</v>
      </c>
      <c r="M3" t="s">
        <v>254</v>
      </c>
      <c r="N3" t="s">
        <v>247</v>
      </c>
      <c r="O3" t="s">
        <v>256</v>
      </c>
      <c r="P3">
        <v>47</v>
      </c>
      <c r="Q3">
        <v>98</v>
      </c>
      <c r="V3" s="2">
        <v>1</v>
      </c>
      <c r="W3" t="s">
        <v>254</v>
      </c>
      <c r="X3" t="s">
        <v>247</v>
      </c>
      <c r="Y3" t="s">
        <v>256</v>
      </c>
      <c r="Z3">
        <v>47</v>
      </c>
      <c r="AA3">
        <v>99</v>
      </c>
      <c r="AF3" s="2">
        <v>1</v>
      </c>
      <c r="AG3" t="s">
        <v>254</v>
      </c>
      <c r="AH3" t="s">
        <v>247</v>
      </c>
      <c r="AI3" t="s">
        <v>256</v>
      </c>
      <c r="AJ3">
        <v>47</v>
      </c>
      <c r="AK3">
        <v>98</v>
      </c>
    </row>
    <row r="4" spans="2:37" x14ac:dyDescent="0.25">
      <c r="B4" s="2" t="s">
        <v>54</v>
      </c>
      <c r="F4">
        <v>100</v>
      </c>
      <c r="G4">
        <v>200</v>
      </c>
      <c r="L4" s="2" t="s">
        <v>55</v>
      </c>
      <c r="P4">
        <v>100</v>
      </c>
      <c r="Q4">
        <v>200</v>
      </c>
      <c r="V4" s="2" t="s">
        <v>56</v>
      </c>
      <c r="Z4">
        <v>100</v>
      </c>
      <c r="AA4">
        <v>200</v>
      </c>
      <c r="AF4" s="2" t="s">
        <v>57</v>
      </c>
      <c r="AJ4">
        <v>100</v>
      </c>
      <c r="AK4">
        <v>200</v>
      </c>
    </row>
    <row r="5" spans="2:37" x14ac:dyDescent="0.25">
      <c r="B5" s="2" t="s">
        <v>58</v>
      </c>
      <c r="F5">
        <v>50</v>
      </c>
      <c r="G5">
        <v>100</v>
      </c>
      <c r="L5" s="2" t="s">
        <v>59</v>
      </c>
      <c r="P5">
        <v>50</v>
      </c>
      <c r="Q5">
        <v>100</v>
      </c>
      <c r="V5" s="2" t="s">
        <v>60</v>
      </c>
      <c r="Z5">
        <v>50</v>
      </c>
      <c r="AA5">
        <v>100</v>
      </c>
      <c r="AF5" s="2" t="s">
        <v>61</v>
      </c>
      <c r="AJ5">
        <v>50</v>
      </c>
      <c r="AK5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2020-08-20T09:11:28Z</dcterms:created>
  <dcterms:modified xsi:type="dcterms:W3CDTF">2020-08-21T10:22:09Z</dcterms:modified>
</cp:coreProperties>
</file>