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shek.Gupta\Documents\Audience Explorer Document\OmniQA_Automation\OmniQA\result\"/>
    </mc:Choice>
  </mc:AlternateContent>
  <xr:revisionPtr revIDLastSave="0" documentId="13_ncr:1_{A5611EF6-55D7-42F2-883D-DE68079AE460}" xr6:coauthVersionLast="44" xr6:coauthVersionMax="44" xr10:uidLastSave="{00000000-0000-0000-0000-000000000000}"/>
  <bookViews>
    <workbookView xWindow="-120" yWindow="-120" windowWidth="20730" windowHeight="11160" firstSheet="6" activeTab="12" xr2:uid="{00000000-000D-0000-FFFF-FFFF00000000}"/>
  </bookViews>
  <sheets>
    <sheet name="Individual_Count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3" i="13" l="1"/>
  <c r="AM4" i="13"/>
  <c r="AM5" i="13"/>
  <c r="AM6" i="13"/>
  <c r="AM2" i="13"/>
  <c r="AL3" i="13"/>
  <c r="AL4" i="13"/>
  <c r="AL5" i="13"/>
  <c r="AL6" i="13"/>
  <c r="AL2" i="13"/>
  <c r="S3" i="13"/>
  <c r="S4" i="13"/>
  <c r="S5" i="13"/>
  <c r="S6" i="13"/>
  <c r="S2" i="13"/>
  <c r="R3" i="13"/>
  <c r="R4" i="13"/>
  <c r="R5" i="13"/>
  <c r="R6" i="13"/>
  <c r="R2" i="13"/>
  <c r="AM3" i="12"/>
  <c r="AM4" i="12"/>
  <c r="AM5" i="12"/>
  <c r="AM6" i="12"/>
  <c r="AM2" i="12"/>
  <c r="AL3" i="12"/>
  <c r="AL4" i="12"/>
  <c r="AL5" i="12"/>
  <c r="AL6" i="12"/>
  <c r="AL2" i="12"/>
  <c r="S3" i="12"/>
  <c r="S4" i="12"/>
  <c r="S5" i="12"/>
  <c r="S6" i="12"/>
  <c r="S2" i="12"/>
  <c r="R3" i="12"/>
  <c r="R4" i="12"/>
  <c r="R5" i="12"/>
  <c r="R6" i="12"/>
  <c r="R2" i="12"/>
  <c r="AM3" i="11"/>
  <c r="AM4" i="11"/>
  <c r="AM5" i="11"/>
  <c r="AM6" i="11"/>
  <c r="AM7" i="11"/>
  <c r="AM8" i="11"/>
  <c r="AM9" i="11"/>
  <c r="AM10" i="11"/>
  <c r="AM11" i="11"/>
  <c r="AM2" i="11"/>
  <c r="AL3" i="11"/>
  <c r="AL4" i="11"/>
  <c r="AL5" i="11"/>
  <c r="AL6" i="11"/>
  <c r="AL7" i="11"/>
  <c r="AL8" i="11"/>
  <c r="AL9" i="11"/>
  <c r="AL10" i="11"/>
  <c r="AL11" i="11"/>
  <c r="AL2" i="11"/>
  <c r="S3" i="11"/>
  <c r="S4" i="11"/>
  <c r="S5" i="11"/>
  <c r="S6" i="11"/>
  <c r="S7" i="11"/>
  <c r="S8" i="11"/>
  <c r="S9" i="11"/>
  <c r="S10" i="11"/>
  <c r="S11" i="11"/>
  <c r="S2" i="11"/>
  <c r="R3" i="11"/>
  <c r="R4" i="11"/>
  <c r="R5" i="11"/>
  <c r="R6" i="11"/>
  <c r="R7" i="11"/>
  <c r="R8" i="11"/>
  <c r="R9" i="11"/>
  <c r="R10" i="11"/>
  <c r="R11" i="11"/>
  <c r="R2" i="11"/>
  <c r="AL3" i="3"/>
  <c r="AL4" i="3"/>
  <c r="AL5" i="3"/>
  <c r="AL6" i="3"/>
  <c r="AL7" i="3"/>
  <c r="AL8" i="3"/>
  <c r="AL9" i="3"/>
  <c r="AL10" i="3"/>
  <c r="AL11" i="3"/>
  <c r="AL2" i="3"/>
  <c r="AK3" i="3"/>
  <c r="AK4" i="3"/>
  <c r="AK5" i="3"/>
  <c r="AK6" i="3"/>
  <c r="AK7" i="3"/>
  <c r="AK8" i="3"/>
  <c r="AK9" i="3"/>
  <c r="AK10" i="3"/>
  <c r="AK11" i="3"/>
  <c r="AK2" i="3"/>
  <c r="R3" i="3"/>
  <c r="R4" i="3"/>
  <c r="R5" i="3"/>
  <c r="R6" i="3"/>
  <c r="R7" i="3"/>
  <c r="R8" i="3"/>
  <c r="R9" i="3"/>
  <c r="R10" i="3"/>
  <c r="R11" i="3"/>
  <c r="R2" i="3"/>
  <c r="Q3" i="3"/>
  <c r="Q4" i="3"/>
  <c r="Q5" i="3"/>
  <c r="Q6" i="3"/>
  <c r="Q7" i="3"/>
  <c r="Q8" i="3"/>
  <c r="Q9" i="3"/>
  <c r="Q10" i="3"/>
  <c r="Q11" i="3"/>
  <c r="Q2" i="3"/>
  <c r="AM3" i="2"/>
  <c r="AM4" i="2"/>
  <c r="AM5" i="2"/>
  <c r="AM6" i="2"/>
  <c r="AM7" i="2"/>
  <c r="AM8" i="2"/>
  <c r="AM9" i="2"/>
  <c r="AM10" i="2"/>
  <c r="AM11" i="2"/>
  <c r="AM2" i="2"/>
  <c r="AL3" i="2"/>
  <c r="AL4" i="2"/>
  <c r="AL5" i="2"/>
  <c r="AL6" i="2"/>
  <c r="AL7" i="2"/>
  <c r="AL8" i="2"/>
  <c r="AL9" i="2"/>
  <c r="AL10" i="2"/>
  <c r="AL11" i="2"/>
  <c r="AL2" i="2"/>
  <c r="S3" i="2"/>
  <c r="S4" i="2"/>
  <c r="S5" i="2"/>
  <c r="S6" i="2"/>
  <c r="S7" i="2"/>
  <c r="S8" i="2"/>
  <c r="S9" i="2"/>
  <c r="S10" i="2"/>
  <c r="S11" i="2"/>
  <c r="S2" i="2"/>
  <c r="R3" i="2"/>
  <c r="R4" i="2"/>
  <c r="R5" i="2"/>
  <c r="R6" i="2"/>
  <c r="R7" i="2"/>
  <c r="R8" i="2"/>
  <c r="R9" i="2"/>
  <c r="R10" i="2"/>
  <c r="R11" i="2"/>
  <c r="R2" i="2"/>
</calcChain>
</file>

<file path=xl/sharedStrings.xml><?xml version="1.0" encoding="utf-8"?>
<sst xmlns="http://schemas.openxmlformats.org/spreadsheetml/2006/main" count="1256" uniqueCount="226">
  <si>
    <t>Individuals</t>
  </si>
  <si>
    <t>10.85M</t>
  </si>
  <si>
    <t>13.32M</t>
  </si>
  <si>
    <t>Category</t>
  </si>
  <si>
    <t>Subcategory</t>
  </si>
  <si>
    <t>Attribute Description</t>
  </si>
  <si>
    <t>Target %</t>
  </si>
  <si>
    <t>Index</t>
  </si>
  <si>
    <t>Demographic</t>
  </si>
  <si>
    <t>Gender</t>
  </si>
  <si>
    <t>Demographic - Gender - Gender - Input Individual - Male</t>
  </si>
  <si>
    <t>Location</t>
  </si>
  <si>
    <t>Demographic - Location - DMA - Bakersfield, CA</t>
  </si>
  <si>
    <t>Demographic - Location - DMA - Santa Barbara et al, CA</t>
  </si>
  <si>
    <t>Demographic - Gender - Gender - Head of Household - Male</t>
  </si>
  <si>
    <t>Demographic - Location - DMA - Monterey-Salinas, CA</t>
  </si>
  <si>
    <t>Demographic - Location - DMA - Chico-Redding, CA</t>
  </si>
  <si>
    <t>Real Estate</t>
  </si>
  <si>
    <t>Home Characteristics</t>
  </si>
  <si>
    <t>Real Estate - Home Characteristics - Dwelling Type (Factual) - Single Family Dwelling Unit</t>
  </si>
  <si>
    <t>Demographic - Location - DMA - San Diego, CA</t>
  </si>
  <si>
    <t>Real Estate - Home Characteristics - Property Type Category (Factual) - Single</t>
  </si>
  <si>
    <t>Demographic - Location - DMA - Fresno-Visalia, CA</t>
  </si>
  <si>
    <t>Demographic - Location - DMA - Los Angeles, CA</t>
  </si>
  <si>
    <t>Ownership</t>
  </si>
  <si>
    <t>Real Estate - Ownership - Household Owns or Rents - Own</t>
  </si>
  <si>
    <t>Technology</t>
  </si>
  <si>
    <t>Computing</t>
  </si>
  <si>
    <t>Technology - Computing - Interest in Computers/Electronics (Factual)</t>
  </si>
  <si>
    <t>Ethnicity</t>
  </si>
  <si>
    <t>Demographic - Ethnicity - Hispanic Language Preference - X - Non-Hispanic</t>
  </si>
  <si>
    <t>Demographic - Location - DMA - San Francisco et al, CA</t>
  </si>
  <si>
    <t>Retail</t>
  </si>
  <si>
    <t>Channel</t>
  </si>
  <si>
    <t>Retail - Channel - Mail Order Responder (Factual)</t>
  </si>
  <si>
    <t>Demographic - Location - State - California</t>
  </si>
  <si>
    <t>Demographic - Location - DMA - Sacramento et al, CA</t>
  </si>
  <si>
    <t>Mail Order</t>
  </si>
  <si>
    <t>Retail - Mail Order - Mail Order Buyer (Factual)</t>
  </si>
  <si>
    <t>Financial</t>
  </si>
  <si>
    <t>Credit Card</t>
  </si>
  <si>
    <t>Financial - Credit Card - Card Holder in Household - Other Credit Card (Factual)</t>
  </si>
  <si>
    <t>Financing</t>
  </si>
  <si>
    <t>Real Estate - Financing - Home Equity Available Range - $1,000,000 - $1,999,999</t>
  </si>
  <si>
    <t>Insurance Provider Brand</t>
  </si>
  <si>
    <t>Financial - Insurance Provider Brand - Medical Insurance - Kaiser Permanente - Likely</t>
  </si>
  <si>
    <t>Entertainment</t>
  </si>
  <si>
    <t>Reading</t>
  </si>
  <si>
    <t>Entertainment - Reading - Interest in Reading Magazines (Factual)</t>
  </si>
  <si>
    <t>Home Value</t>
  </si>
  <si>
    <t>Real Estate - Home Value - Home Purchase Amount Range (Factual) - $1,000,000 - $1,499,999</t>
  </si>
  <si>
    <t>Sum and sorted by Target% of original</t>
  </si>
  <si>
    <t>Sum and sorted by Target% of clone</t>
  </si>
  <si>
    <t>Sum and sorted by Index of original</t>
  </si>
  <si>
    <t>Sum and sorted by Index of clone</t>
  </si>
  <si>
    <t>Avg and sorted by Target% of original</t>
  </si>
  <si>
    <t>Avg and sorted by Target% of clone</t>
  </si>
  <si>
    <t>Avg and sorted by Index of original</t>
  </si>
  <si>
    <t>Avg and sorted by Index of clone</t>
  </si>
  <si>
    <t>Brand</t>
  </si>
  <si>
    <t>Restaurants</t>
  </si>
  <si>
    <t>MexicanRestaurants</t>
  </si>
  <si>
    <t>EducationalInstitution</t>
  </si>
  <si>
    <t>USC</t>
  </si>
  <si>
    <t>Airports</t>
  </si>
  <si>
    <t>SFO</t>
  </si>
  <si>
    <t>Subway</t>
  </si>
  <si>
    <t>GroceryStores</t>
  </si>
  <si>
    <t>SmartAndFinal</t>
  </si>
  <si>
    <t>FurnitureDecor</t>
  </si>
  <si>
    <t>JeromesFurniture</t>
  </si>
  <si>
    <t>Bars</t>
  </si>
  <si>
    <t>LiquorStores</t>
  </si>
  <si>
    <t>Bevmo</t>
  </si>
  <si>
    <t>Banks</t>
  </si>
  <si>
    <t>FifthThirdBank</t>
  </si>
  <si>
    <t>Ralphs</t>
  </si>
  <si>
    <t>SportingGoods</t>
  </si>
  <si>
    <t>IndependentSportingGoods</t>
  </si>
  <si>
    <t>ThemeParks</t>
  </si>
  <si>
    <t>KnottsBerryFarm</t>
  </si>
  <si>
    <t>Coffee</t>
  </si>
  <si>
    <t>Starbucks</t>
  </si>
  <si>
    <t>Malls</t>
  </si>
  <si>
    <t>AllMalls</t>
  </si>
  <si>
    <t>SleepTrain</t>
  </si>
  <si>
    <t>McDonalds</t>
  </si>
  <si>
    <t>ConvenienceStores</t>
  </si>
  <si>
    <t>QuikStop</t>
  </si>
  <si>
    <t>WellsFargo</t>
  </si>
  <si>
    <t>HometownBuffet</t>
  </si>
  <si>
    <t>Hotels</t>
  </si>
  <si>
    <t>GrandHyatt</t>
  </si>
  <si>
    <t>Chevron</t>
  </si>
  <si>
    <t>Shell</t>
  </si>
  <si>
    <t>GeneralStores</t>
  </si>
  <si>
    <t>99cOnly</t>
  </si>
  <si>
    <t>Att Type</t>
  </si>
  <si>
    <t>Attribute Value</t>
  </si>
  <si>
    <t>No Filter | Target %</t>
  </si>
  <si>
    <t>No Filter | Index</t>
  </si>
  <si>
    <t>age</t>
  </si>
  <si>
    <t>Demographics</t>
  </si>
  <si>
    <t>46-55</t>
  </si>
  <si>
    <t>18-25</t>
  </si>
  <si>
    <t>56-65</t>
  </si>
  <si>
    <t>26-35</t>
  </si>
  <si>
    <t>66+</t>
  </si>
  <si>
    <t>36-45</t>
  </si>
  <si>
    <t>gender</t>
  </si>
  <si>
    <t>M</t>
  </si>
  <si>
    <t>F</t>
  </si>
  <si>
    <t>ethnicity</t>
  </si>
  <si>
    <t>White/Other</t>
  </si>
  <si>
    <t>African American</t>
  </si>
  <si>
    <t>Hispanic</t>
  </si>
  <si>
    <t>Asian</t>
  </si>
  <si>
    <t>marital</t>
  </si>
  <si>
    <t>Married</t>
  </si>
  <si>
    <t>Single</t>
  </si>
  <si>
    <t>children</t>
  </si>
  <si>
    <t>0</t>
  </si>
  <si>
    <t>1</t>
  </si>
  <si>
    <t>2</t>
  </si>
  <si>
    <t>3</t>
  </si>
  <si>
    <t>4</t>
  </si>
  <si>
    <t>5+</t>
  </si>
  <si>
    <t>education</t>
  </si>
  <si>
    <t>High School</t>
  </si>
  <si>
    <t>College</t>
  </si>
  <si>
    <t>Grad School</t>
  </si>
  <si>
    <t>Vocational</t>
  </si>
  <si>
    <t>income</t>
  </si>
  <si>
    <t>50K-75K</t>
  </si>
  <si>
    <t>100K-125K</t>
  </si>
  <si>
    <t>&gt; 125K</t>
  </si>
  <si>
    <t>15K-20K</t>
  </si>
  <si>
    <t>75K-100K</t>
  </si>
  <si>
    <t>20K-30K</t>
  </si>
  <si>
    <t>40K-50K</t>
  </si>
  <si>
    <t>30K-40K</t>
  </si>
  <si>
    <t>&lt; 15K</t>
  </si>
  <si>
    <t>state</t>
  </si>
  <si>
    <t>California</t>
  </si>
  <si>
    <t>Alabama</t>
  </si>
  <si>
    <t>Texas</t>
  </si>
  <si>
    <t>Alaska</t>
  </si>
  <si>
    <t>Arizona</t>
  </si>
  <si>
    <t>Florida</t>
  </si>
  <si>
    <t>Arkansas</t>
  </si>
  <si>
    <t>New York</t>
  </si>
  <si>
    <t>Nevada</t>
  </si>
  <si>
    <t>Washington</t>
  </si>
  <si>
    <t>Colorado</t>
  </si>
  <si>
    <t>Illinois</t>
  </si>
  <si>
    <t>Connecticut</t>
  </si>
  <si>
    <t>Delaware</t>
  </si>
  <si>
    <t>Georgia</t>
  </si>
  <si>
    <t>Ohio</t>
  </si>
  <si>
    <t>District of Columbia</t>
  </si>
  <si>
    <t>District Of Columbia</t>
  </si>
  <si>
    <t>Pennsylvania</t>
  </si>
  <si>
    <t>interests</t>
  </si>
  <si>
    <t>Food</t>
  </si>
  <si>
    <t>Coffee/Donut/Bagel Shop - Likely</t>
  </si>
  <si>
    <t>food</t>
  </si>
  <si>
    <t>Quick Service Asian Restaurant - Likely</t>
  </si>
  <si>
    <t>Hobbies/Interests</t>
  </si>
  <si>
    <t>African-American Lifestyle (Factual)</t>
  </si>
  <si>
    <t>entertainment</t>
  </si>
  <si>
    <t>Go To Movies Frequently - Likely</t>
  </si>
  <si>
    <t>Casual Asian Restaurant - Likely</t>
  </si>
  <si>
    <t>Midscale Asian Restaurant - Likely</t>
  </si>
  <si>
    <t>Bakery Snack Shop - Likely</t>
  </si>
  <si>
    <t>travel</t>
  </si>
  <si>
    <t>Travel Activities - Beach/Waterfront - Likely</t>
  </si>
  <si>
    <t>Baking - Likely</t>
  </si>
  <si>
    <t>Casual Pizza Restaurant - Likely</t>
  </si>
  <si>
    <t>Travel Activities - Museums - Likely</t>
  </si>
  <si>
    <t>Barbecuing - Likely</t>
  </si>
  <si>
    <t>Interest in Reading (Factual)</t>
  </si>
  <si>
    <t>Broader Living (Factual)</t>
  </si>
  <si>
    <t>Casual Italian Restaurant - Likely</t>
  </si>
  <si>
    <t>Career Focus (Factual)</t>
  </si>
  <si>
    <t>Travel</t>
  </si>
  <si>
    <t>Travel Activities - Spa - Likely</t>
  </si>
  <si>
    <t>Career Improvement (Factual)</t>
  </si>
  <si>
    <t>Midscale Italian Restaurant - Likely</t>
  </si>
  <si>
    <t>Castual Ethnic Restaurant - Likely</t>
  </si>
  <si>
    <t>Casual Bar &amp; Grill Restaurant - Likely</t>
  </si>
  <si>
    <t>media</t>
  </si>
  <si>
    <t>Radio</t>
  </si>
  <si>
    <t>Radio Format - Jack - Likely</t>
  </si>
  <si>
    <t>radio</t>
  </si>
  <si>
    <t>TV Channel</t>
  </si>
  <si>
    <t>A&amp;E - Likely</t>
  </si>
  <si>
    <t>streaming provider</t>
  </si>
  <si>
    <t>Buy/Rent/Stream Videos - Virgin Megastore - Likely</t>
  </si>
  <si>
    <t>FSC - Likely</t>
  </si>
  <si>
    <t>tv channel</t>
  </si>
  <si>
    <t>Fsc - Likely</t>
  </si>
  <si>
    <t>AMC - Likely</t>
  </si>
  <si>
    <t>Radio Format - Ethnic - Likely</t>
  </si>
  <si>
    <t>TV Event</t>
  </si>
  <si>
    <t>Academy of Country Music Awards - Likely</t>
  </si>
  <si>
    <t>Online Activity</t>
  </si>
  <si>
    <t>Email - Respond to AT&amp;T - Likely</t>
  </si>
  <si>
    <t>Radio Format - Spanish Ac - Likely</t>
  </si>
  <si>
    <t>Adult Swim - Likely</t>
  </si>
  <si>
    <t>Radio Format - Spanish AC - Likely</t>
  </si>
  <si>
    <t>TV Genre</t>
  </si>
  <si>
    <t>Adventure - Likely</t>
  </si>
  <si>
    <t>Radio Format - Sports - Likely</t>
  </si>
  <si>
    <t>Animal - Likely</t>
  </si>
  <si>
    <t>Magazines</t>
  </si>
  <si>
    <t>Read Computer Magazines - Likely</t>
  </si>
  <si>
    <t>Animal Planet - Likely</t>
  </si>
  <si>
    <t>TV Pay-Per-View</t>
  </si>
  <si>
    <t>Watch Pay-Per-View Movies - Likely</t>
  </si>
  <si>
    <t>Auto - Likely</t>
  </si>
  <si>
    <t>Read Airline Magazines - Likely</t>
  </si>
  <si>
    <t>BBC America - Likely</t>
  </si>
  <si>
    <t>Read Business/Finance Magazines - Likely</t>
  </si>
  <si>
    <t>BET - Likely</t>
  </si>
  <si>
    <t>Rank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</si>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</sst>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workbookViewId="0">
      <selection activeCell="I22" sqref="I22"/>
    </sheetView>
  </sheetViews>
  <sheetFormatPr defaultRowHeight="15" x14ac:dyDescent="0.25"/>
  <sheetData>
    <row r="1" spans="2:4" x14ac:dyDescent="0.25">
      <c r="B1" s="1" t="s">
        <v>0</v>
      </c>
      <c r="D1" s="2" t="s">
        <v>0</v>
      </c>
    </row>
    <row r="2" spans="2:4" x14ac:dyDescent="0.25">
      <c r="B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3"/>
  <sheetViews>
    <sheetView workbookViewId="0">
      <selection activeCell="H1" sqref="H1:H1048576"/>
    </sheetView>
  </sheetViews>
  <sheetFormatPr defaultRowHeight="15" x14ac:dyDescent="0.25"/>
  <cols>
    <col min="25" max="25" width="31.5703125" customWidth="1"/>
    <col min="35" max="35" width="26.42578125" customWidth="1"/>
  </cols>
  <sheetData>
    <row r="1" spans="2:39" x14ac:dyDescent="0.25"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224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3" t="s">
        <v>224</v>
      </c>
      <c r="S1" s="3" t="s">
        <v>225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3" t="s">
        <v>224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3" t="s">
        <v>224</v>
      </c>
      <c r="AM1" s="3" t="s">
        <v>225</v>
      </c>
    </row>
    <row r="2" spans="2:39" x14ac:dyDescent="0.25">
      <c r="B2" s="2">
        <v>53</v>
      </c>
      <c r="C2" t="s">
        <v>8</v>
      </c>
      <c r="D2" t="s">
        <v>9</v>
      </c>
      <c r="E2" t="s">
        <v>10</v>
      </c>
      <c r="F2">
        <v>100</v>
      </c>
      <c r="G2">
        <v>221</v>
      </c>
      <c r="H2">
        <v>1</v>
      </c>
      <c r="L2" s="2">
        <v>44</v>
      </c>
      <c r="M2" t="s">
        <v>8</v>
      </c>
      <c r="N2" t="s">
        <v>9</v>
      </c>
      <c r="O2" t="s">
        <v>10</v>
      </c>
      <c r="P2">
        <v>100</v>
      </c>
      <c r="Q2">
        <v>241</v>
      </c>
      <c r="R2">
        <f>MATCH(E2,$O$2:$O$11,0)</f>
        <v>1</v>
      </c>
      <c r="S2">
        <f>R2-H2</f>
        <v>0</v>
      </c>
      <c r="V2" s="2">
        <v>0</v>
      </c>
      <c r="W2" t="s">
        <v>8</v>
      </c>
      <c r="X2" t="s">
        <v>11</v>
      </c>
      <c r="Y2" t="s">
        <v>12</v>
      </c>
      <c r="Z2">
        <v>1</v>
      </c>
      <c r="AA2">
        <v>783</v>
      </c>
      <c r="AB2">
        <v>1</v>
      </c>
      <c r="AF2" s="2">
        <v>0</v>
      </c>
      <c r="AG2" t="s">
        <v>8</v>
      </c>
      <c r="AH2" t="s">
        <v>11</v>
      </c>
      <c r="AI2" t="s">
        <v>13</v>
      </c>
      <c r="AJ2">
        <v>0.8</v>
      </c>
      <c r="AK2">
        <v>800</v>
      </c>
      <c r="AL2">
        <f>MATCH(Y2,$AI$2:$AI$11,0)</f>
        <v>10</v>
      </c>
      <c r="AM2">
        <f>AL2-AB2</f>
        <v>9</v>
      </c>
    </row>
    <row r="3" spans="2:39" x14ac:dyDescent="0.25">
      <c r="B3" s="2">
        <v>395</v>
      </c>
      <c r="C3" t="s">
        <v>8</v>
      </c>
      <c r="D3" t="s">
        <v>9</v>
      </c>
      <c r="E3" t="s">
        <v>14</v>
      </c>
      <c r="F3">
        <v>89</v>
      </c>
      <c r="G3">
        <v>137</v>
      </c>
      <c r="H3">
        <v>2</v>
      </c>
      <c r="L3" s="2">
        <v>113</v>
      </c>
      <c r="M3" t="s">
        <v>8</v>
      </c>
      <c r="N3" t="s">
        <v>9</v>
      </c>
      <c r="O3" t="s">
        <v>14</v>
      </c>
      <c r="P3">
        <v>88.5</v>
      </c>
      <c r="Q3">
        <v>138</v>
      </c>
      <c r="R3">
        <f t="shared" ref="R3:R11" si="0">MATCH(E3,$O$2:$O$11,0)</f>
        <v>2</v>
      </c>
      <c r="S3">
        <f t="shared" ref="S3:S11" si="1">R3-H3</f>
        <v>0</v>
      </c>
      <c r="V3" s="2">
        <v>1</v>
      </c>
      <c r="W3" t="s">
        <v>8</v>
      </c>
      <c r="X3" t="s">
        <v>11</v>
      </c>
      <c r="Y3" t="s">
        <v>15</v>
      </c>
      <c r="Z3">
        <v>1</v>
      </c>
      <c r="AA3">
        <v>615</v>
      </c>
      <c r="AB3">
        <v>2</v>
      </c>
      <c r="AF3" s="2">
        <v>1</v>
      </c>
      <c r="AG3" t="s">
        <v>8</v>
      </c>
      <c r="AH3" t="s">
        <v>11</v>
      </c>
      <c r="AI3" t="s">
        <v>16</v>
      </c>
      <c r="AJ3">
        <v>0.70000000000000007</v>
      </c>
      <c r="AK3">
        <v>700</v>
      </c>
      <c r="AL3">
        <f t="shared" ref="AL3:AL11" si="2">MATCH(Y3,$AI$2:$AI$11,0)</f>
        <v>3</v>
      </c>
      <c r="AM3">
        <f t="shared" ref="AM3:AM11" si="3">AL3-AB3</f>
        <v>1</v>
      </c>
    </row>
    <row r="4" spans="2:39" x14ac:dyDescent="0.25">
      <c r="B4" s="2">
        <v>1717</v>
      </c>
      <c r="C4" t="s">
        <v>17</v>
      </c>
      <c r="D4" t="s">
        <v>18</v>
      </c>
      <c r="E4" t="s">
        <v>19</v>
      </c>
      <c r="F4">
        <v>86</v>
      </c>
      <c r="G4">
        <v>101</v>
      </c>
      <c r="H4">
        <v>3</v>
      </c>
      <c r="L4" s="2">
        <v>522</v>
      </c>
      <c r="M4" t="s">
        <v>17</v>
      </c>
      <c r="N4" t="s">
        <v>18</v>
      </c>
      <c r="O4" t="s">
        <v>19</v>
      </c>
      <c r="P4">
        <v>86.5</v>
      </c>
      <c r="Q4">
        <v>99</v>
      </c>
      <c r="R4">
        <f t="shared" si="0"/>
        <v>3</v>
      </c>
      <c r="S4">
        <f t="shared" si="1"/>
        <v>0</v>
      </c>
      <c r="V4" s="2">
        <v>2</v>
      </c>
      <c r="W4" t="s">
        <v>8</v>
      </c>
      <c r="X4" t="s">
        <v>11</v>
      </c>
      <c r="Y4" t="s">
        <v>20</v>
      </c>
      <c r="Z4">
        <v>5</v>
      </c>
      <c r="AA4">
        <v>605</v>
      </c>
      <c r="AB4">
        <v>3</v>
      </c>
      <c r="AF4" s="2">
        <v>2</v>
      </c>
      <c r="AG4" t="s">
        <v>8</v>
      </c>
      <c r="AH4" t="s">
        <v>11</v>
      </c>
      <c r="AI4" t="s">
        <v>15</v>
      </c>
      <c r="AJ4">
        <v>0.70000000000000007</v>
      </c>
      <c r="AK4">
        <v>700</v>
      </c>
      <c r="AL4">
        <f t="shared" si="2"/>
        <v>8</v>
      </c>
      <c r="AM4">
        <f t="shared" si="3"/>
        <v>5</v>
      </c>
    </row>
    <row r="5" spans="2:39" x14ac:dyDescent="0.25">
      <c r="B5" s="2">
        <v>1732</v>
      </c>
      <c r="C5" t="s">
        <v>17</v>
      </c>
      <c r="D5" t="s">
        <v>18</v>
      </c>
      <c r="E5" t="s">
        <v>21</v>
      </c>
      <c r="F5">
        <v>82</v>
      </c>
      <c r="G5">
        <v>101</v>
      </c>
      <c r="H5">
        <v>4</v>
      </c>
      <c r="L5" s="2">
        <v>532</v>
      </c>
      <c r="M5" t="s">
        <v>17</v>
      </c>
      <c r="N5" t="s">
        <v>18</v>
      </c>
      <c r="O5" t="s">
        <v>21</v>
      </c>
      <c r="P5">
        <v>82.3</v>
      </c>
      <c r="Q5">
        <v>98</v>
      </c>
      <c r="R5">
        <f t="shared" si="0"/>
        <v>4</v>
      </c>
      <c r="S5">
        <f t="shared" si="1"/>
        <v>0</v>
      </c>
      <c r="V5" s="2">
        <v>3</v>
      </c>
      <c r="W5" t="s">
        <v>8</v>
      </c>
      <c r="X5" t="s">
        <v>11</v>
      </c>
      <c r="Y5" t="s">
        <v>22</v>
      </c>
      <c r="Z5">
        <v>3</v>
      </c>
      <c r="AA5">
        <v>602</v>
      </c>
      <c r="AB5">
        <v>4</v>
      </c>
      <c r="AF5" s="2">
        <v>3</v>
      </c>
      <c r="AG5" t="s">
        <v>8</v>
      </c>
      <c r="AH5" t="s">
        <v>11</v>
      </c>
      <c r="AI5" t="s">
        <v>23</v>
      </c>
      <c r="AJ5">
        <v>25</v>
      </c>
      <c r="AK5">
        <v>625</v>
      </c>
      <c r="AL5">
        <f t="shared" si="2"/>
        <v>5</v>
      </c>
      <c r="AM5">
        <f t="shared" si="3"/>
        <v>1</v>
      </c>
    </row>
    <row r="6" spans="2:39" x14ac:dyDescent="0.25">
      <c r="B6" s="2">
        <v>1407</v>
      </c>
      <c r="C6" t="s">
        <v>17</v>
      </c>
      <c r="D6" t="s">
        <v>24</v>
      </c>
      <c r="E6" t="s">
        <v>25</v>
      </c>
      <c r="F6">
        <v>81</v>
      </c>
      <c r="G6">
        <v>110</v>
      </c>
      <c r="H6">
        <v>5</v>
      </c>
      <c r="L6" s="2">
        <v>339</v>
      </c>
      <c r="M6" t="s">
        <v>26</v>
      </c>
      <c r="N6" t="s">
        <v>27</v>
      </c>
      <c r="O6" t="s">
        <v>28</v>
      </c>
      <c r="P6">
        <v>80.600000000000009</v>
      </c>
      <c r="Q6">
        <v>101</v>
      </c>
      <c r="R6" t="e">
        <f t="shared" si="0"/>
        <v>#N/A</v>
      </c>
      <c r="S6" t="e">
        <f t="shared" si="1"/>
        <v>#N/A</v>
      </c>
      <c r="V6" s="2">
        <v>4</v>
      </c>
      <c r="W6" t="s">
        <v>8</v>
      </c>
      <c r="X6" t="s">
        <v>11</v>
      </c>
      <c r="Y6" t="s">
        <v>23</v>
      </c>
      <c r="Z6">
        <v>25</v>
      </c>
      <c r="AA6">
        <v>524</v>
      </c>
      <c r="AB6">
        <v>5</v>
      </c>
      <c r="AF6" s="2">
        <v>4</v>
      </c>
      <c r="AG6" t="s">
        <v>8</v>
      </c>
      <c r="AH6" t="s">
        <v>11</v>
      </c>
      <c r="AI6" t="s">
        <v>22</v>
      </c>
      <c r="AJ6">
        <v>2.4</v>
      </c>
      <c r="AK6">
        <v>600</v>
      </c>
      <c r="AL6">
        <f t="shared" si="2"/>
        <v>4</v>
      </c>
      <c r="AM6">
        <f t="shared" si="3"/>
        <v>-1</v>
      </c>
    </row>
    <row r="7" spans="2:39" x14ac:dyDescent="0.25">
      <c r="B7" s="2">
        <v>1188</v>
      </c>
      <c r="C7" t="s">
        <v>26</v>
      </c>
      <c r="D7" t="s">
        <v>27</v>
      </c>
      <c r="E7" t="s">
        <v>28</v>
      </c>
      <c r="F7">
        <v>80</v>
      </c>
      <c r="G7">
        <v>115</v>
      </c>
      <c r="H7">
        <v>6</v>
      </c>
      <c r="L7" s="2">
        <v>636</v>
      </c>
      <c r="M7" t="s">
        <v>8</v>
      </c>
      <c r="N7" t="s">
        <v>29</v>
      </c>
      <c r="O7" t="s">
        <v>30</v>
      </c>
      <c r="P7">
        <v>80.5</v>
      </c>
      <c r="Q7">
        <v>91</v>
      </c>
      <c r="R7">
        <f t="shared" si="0"/>
        <v>5</v>
      </c>
      <c r="S7">
        <f t="shared" si="1"/>
        <v>-1</v>
      </c>
      <c r="V7" s="2">
        <v>5</v>
      </c>
      <c r="W7" t="s">
        <v>8</v>
      </c>
      <c r="X7" t="s">
        <v>11</v>
      </c>
      <c r="Y7" t="s">
        <v>16</v>
      </c>
      <c r="Z7">
        <v>1</v>
      </c>
      <c r="AA7">
        <v>515</v>
      </c>
      <c r="AB7">
        <v>6</v>
      </c>
      <c r="AF7" s="2">
        <v>5</v>
      </c>
      <c r="AG7" t="s">
        <v>8</v>
      </c>
      <c r="AH7" t="s">
        <v>11</v>
      </c>
      <c r="AI7" t="s">
        <v>31</v>
      </c>
      <c r="AJ7">
        <v>9.4</v>
      </c>
      <c r="AK7">
        <v>588</v>
      </c>
      <c r="AL7">
        <f t="shared" si="2"/>
        <v>2</v>
      </c>
      <c r="AM7">
        <f t="shared" si="3"/>
        <v>-4</v>
      </c>
    </row>
    <row r="8" spans="2:39" x14ac:dyDescent="0.25">
      <c r="B8" s="2">
        <v>2011</v>
      </c>
      <c r="C8" t="s">
        <v>8</v>
      </c>
      <c r="D8" t="s">
        <v>29</v>
      </c>
      <c r="E8" t="s">
        <v>30</v>
      </c>
      <c r="F8">
        <v>80</v>
      </c>
      <c r="G8">
        <v>92</v>
      </c>
      <c r="H8">
        <v>7</v>
      </c>
      <c r="L8" s="2">
        <v>430</v>
      </c>
      <c r="M8" t="s">
        <v>32</v>
      </c>
      <c r="N8" t="s">
        <v>33</v>
      </c>
      <c r="O8" t="s">
        <v>34</v>
      </c>
      <c r="P8">
        <v>79.7</v>
      </c>
      <c r="Q8">
        <v>100</v>
      </c>
      <c r="R8">
        <f t="shared" si="0"/>
        <v>6</v>
      </c>
      <c r="S8">
        <f t="shared" si="1"/>
        <v>-1</v>
      </c>
      <c r="V8" s="2">
        <v>6</v>
      </c>
      <c r="W8" t="s">
        <v>8</v>
      </c>
      <c r="X8" t="s">
        <v>11</v>
      </c>
      <c r="Y8" t="s">
        <v>35</v>
      </c>
      <c r="Z8">
        <v>51</v>
      </c>
      <c r="AA8">
        <v>513</v>
      </c>
      <c r="AB8">
        <v>7</v>
      </c>
      <c r="AF8" s="2">
        <v>6</v>
      </c>
      <c r="AG8" t="s">
        <v>8</v>
      </c>
      <c r="AH8" t="s">
        <v>11</v>
      </c>
      <c r="AI8" t="s">
        <v>36</v>
      </c>
      <c r="AJ8">
        <v>6.4</v>
      </c>
      <c r="AK8">
        <v>582</v>
      </c>
      <c r="AL8" t="e">
        <f t="shared" si="2"/>
        <v>#N/A</v>
      </c>
      <c r="AM8" t="e">
        <f t="shared" si="3"/>
        <v>#N/A</v>
      </c>
    </row>
    <row r="9" spans="2:39" x14ac:dyDescent="0.25">
      <c r="B9" s="2">
        <v>1431</v>
      </c>
      <c r="C9" t="s">
        <v>32</v>
      </c>
      <c r="D9" t="s">
        <v>33</v>
      </c>
      <c r="E9" t="s">
        <v>34</v>
      </c>
      <c r="F9">
        <v>79</v>
      </c>
      <c r="G9">
        <v>109</v>
      </c>
      <c r="H9">
        <v>8</v>
      </c>
      <c r="L9" s="2">
        <v>448</v>
      </c>
      <c r="M9" t="s">
        <v>32</v>
      </c>
      <c r="N9" t="s">
        <v>37</v>
      </c>
      <c r="O9" t="s">
        <v>38</v>
      </c>
      <c r="P9">
        <v>79.7</v>
      </c>
      <c r="Q9">
        <v>100</v>
      </c>
      <c r="R9">
        <f t="shared" si="0"/>
        <v>7</v>
      </c>
      <c r="S9">
        <f t="shared" si="1"/>
        <v>-1</v>
      </c>
      <c r="V9" s="2">
        <v>7</v>
      </c>
      <c r="W9" t="s">
        <v>8</v>
      </c>
      <c r="X9" t="s">
        <v>11</v>
      </c>
      <c r="Y9" t="s">
        <v>36</v>
      </c>
      <c r="Z9">
        <v>6</v>
      </c>
      <c r="AA9">
        <v>502</v>
      </c>
      <c r="AB9">
        <v>8</v>
      </c>
      <c r="AF9" s="2">
        <v>7</v>
      </c>
      <c r="AG9" t="s">
        <v>8</v>
      </c>
      <c r="AH9" t="s">
        <v>11</v>
      </c>
      <c r="AI9" t="s">
        <v>20</v>
      </c>
      <c r="AJ9">
        <v>4.3999999999999986</v>
      </c>
      <c r="AK9">
        <v>550</v>
      </c>
      <c r="AL9">
        <f t="shared" si="2"/>
        <v>7</v>
      </c>
      <c r="AM9">
        <f t="shared" si="3"/>
        <v>-1</v>
      </c>
    </row>
    <row r="10" spans="2:39" x14ac:dyDescent="0.25">
      <c r="B10" s="2">
        <v>1446</v>
      </c>
      <c r="C10" t="s">
        <v>32</v>
      </c>
      <c r="D10" t="s">
        <v>37</v>
      </c>
      <c r="E10" t="s">
        <v>38</v>
      </c>
      <c r="F10">
        <v>79</v>
      </c>
      <c r="G10">
        <v>109</v>
      </c>
      <c r="H10">
        <v>9</v>
      </c>
      <c r="L10" s="2">
        <v>330</v>
      </c>
      <c r="M10" t="s">
        <v>39</v>
      </c>
      <c r="N10" t="s">
        <v>40</v>
      </c>
      <c r="O10" t="s">
        <v>41</v>
      </c>
      <c r="P10">
        <v>77.7</v>
      </c>
      <c r="Q10">
        <v>102</v>
      </c>
      <c r="R10">
        <f t="shared" si="0"/>
        <v>8</v>
      </c>
      <c r="S10">
        <f t="shared" si="1"/>
        <v>-1</v>
      </c>
      <c r="V10" s="2">
        <v>8</v>
      </c>
      <c r="W10" t="s">
        <v>8</v>
      </c>
      <c r="X10" t="s">
        <v>11</v>
      </c>
      <c r="Y10" t="s">
        <v>31</v>
      </c>
      <c r="Z10">
        <v>9</v>
      </c>
      <c r="AA10">
        <v>430</v>
      </c>
      <c r="AB10">
        <v>9</v>
      </c>
      <c r="AF10" s="2">
        <v>8</v>
      </c>
      <c r="AG10" t="s">
        <v>17</v>
      </c>
      <c r="AH10" t="s">
        <v>42</v>
      </c>
      <c r="AI10" t="s">
        <v>43</v>
      </c>
      <c r="AJ10">
        <v>1</v>
      </c>
      <c r="AK10">
        <v>500</v>
      </c>
      <c r="AL10">
        <f t="shared" si="2"/>
        <v>6</v>
      </c>
      <c r="AM10">
        <f t="shared" si="3"/>
        <v>-3</v>
      </c>
    </row>
    <row r="11" spans="2:39" x14ac:dyDescent="0.25">
      <c r="B11" s="2">
        <v>138</v>
      </c>
      <c r="C11" t="s">
        <v>39</v>
      </c>
      <c r="D11" t="s">
        <v>44</v>
      </c>
      <c r="E11" t="s">
        <v>45</v>
      </c>
      <c r="F11">
        <v>78</v>
      </c>
      <c r="G11">
        <v>162</v>
      </c>
      <c r="H11">
        <v>10</v>
      </c>
      <c r="L11" s="2">
        <v>546</v>
      </c>
      <c r="M11" t="s">
        <v>46</v>
      </c>
      <c r="N11" t="s">
        <v>47</v>
      </c>
      <c r="O11" t="s">
        <v>48</v>
      </c>
      <c r="P11">
        <v>71.2</v>
      </c>
      <c r="Q11">
        <v>97</v>
      </c>
      <c r="R11" t="e">
        <f t="shared" si="0"/>
        <v>#N/A</v>
      </c>
      <c r="S11" t="e">
        <f t="shared" si="1"/>
        <v>#N/A</v>
      </c>
      <c r="V11" s="2">
        <v>9</v>
      </c>
      <c r="W11" t="s">
        <v>17</v>
      </c>
      <c r="X11" t="s">
        <v>49</v>
      </c>
      <c r="Y11" t="s">
        <v>50</v>
      </c>
      <c r="Z11">
        <v>1</v>
      </c>
      <c r="AA11">
        <v>414</v>
      </c>
      <c r="AB11">
        <v>10</v>
      </c>
      <c r="AF11" s="2">
        <v>9</v>
      </c>
      <c r="AG11" t="s">
        <v>8</v>
      </c>
      <c r="AH11" t="s">
        <v>11</v>
      </c>
      <c r="AI11" t="s">
        <v>12</v>
      </c>
      <c r="AJ11">
        <v>1</v>
      </c>
      <c r="AK11">
        <v>500</v>
      </c>
      <c r="AL11" t="e">
        <f t="shared" si="2"/>
        <v>#N/A</v>
      </c>
      <c r="AM11" t="e">
        <f t="shared" si="3"/>
        <v>#N/A</v>
      </c>
    </row>
    <row r="12" spans="2:39" x14ac:dyDescent="0.25">
      <c r="B12" s="2" t="s">
        <v>51</v>
      </c>
      <c r="F12">
        <v>834</v>
      </c>
      <c r="G12">
        <v>1257</v>
      </c>
      <c r="L12" s="2" t="s">
        <v>52</v>
      </c>
      <c r="P12">
        <v>826.70000000000027</v>
      </c>
      <c r="Q12">
        <v>1167</v>
      </c>
      <c r="V12" s="2" t="s">
        <v>53</v>
      </c>
      <c r="Z12">
        <v>103</v>
      </c>
      <c r="AA12">
        <v>5503</v>
      </c>
      <c r="AF12" s="2" t="s">
        <v>54</v>
      </c>
      <c r="AJ12">
        <v>51.8</v>
      </c>
      <c r="AK12">
        <v>6145</v>
      </c>
    </row>
    <row r="13" spans="2:39" x14ac:dyDescent="0.25">
      <c r="B13" s="2" t="s">
        <v>55</v>
      </c>
      <c r="F13">
        <v>83.4</v>
      </c>
      <c r="G13">
        <v>125.7</v>
      </c>
      <c r="L13" s="2" t="s">
        <v>56</v>
      </c>
      <c r="P13">
        <v>82.67000000000003</v>
      </c>
      <c r="Q13">
        <v>116.7</v>
      </c>
      <c r="V13" s="2" t="s">
        <v>57</v>
      </c>
      <c r="Z13">
        <v>10.3</v>
      </c>
      <c r="AA13">
        <v>550.29999999999995</v>
      </c>
      <c r="AF13" s="2" t="s">
        <v>58</v>
      </c>
      <c r="AJ13">
        <v>5.18</v>
      </c>
      <c r="AK13">
        <v>614.5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L13"/>
  <sheetViews>
    <sheetView workbookViewId="0">
      <selection activeCell="G1" sqref="G1:G1048576"/>
    </sheetView>
  </sheetViews>
  <sheetFormatPr defaultRowHeight="15" x14ac:dyDescent="0.25"/>
  <sheetData>
    <row r="1" spans="2:38" x14ac:dyDescent="0.25">
      <c r="C1" s="2" t="s">
        <v>3</v>
      </c>
      <c r="D1" s="2" t="s">
        <v>59</v>
      </c>
      <c r="E1" s="2" t="s">
        <v>6</v>
      </c>
      <c r="F1" s="2" t="s">
        <v>7</v>
      </c>
      <c r="G1" s="3" t="s">
        <v>224</v>
      </c>
      <c r="M1" s="2" t="s">
        <v>3</v>
      </c>
      <c r="N1" s="2" t="s">
        <v>59</v>
      </c>
      <c r="O1" s="2" t="s">
        <v>6</v>
      </c>
      <c r="P1" s="2" t="s">
        <v>7</v>
      </c>
      <c r="Q1" s="4" t="s">
        <v>224</v>
      </c>
      <c r="R1" s="4" t="s">
        <v>225</v>
      </c>
      <c r="W1" s="2" t="s">
        <v>3</v>
      </c>
      <c r="X1" s="2" t="s">
        <v>59</v>
      </c>
      <c r="Y1" s="2" t="s">
        <v>6</v>
      </c>
      <c r="Z1" s="2" t="s">
        <v>7</v>
      </c>
      <c r="AA1" s="3" t="s">
        <v>224</v>
      </c>
      <c r="AG1" s="2" t="s">
        <v>3</v>
      </c>
      <c r="AH1" s="2" t="s">
        <v>59</v>
      </c>
      <c r="AI1" s="2" t="s">
        <v>6</v>
      </c>
      <c r="AJ1" s="2" t="s">
        <v>7</v>
      </c>
      <c r="AK1" s="4" t="s">
        <v>224</v>
      </c>
      <c r="AL1" s="4" t="s">
        <v>225</v>
      </c>
    </row>
    <row r="2" spans="2:38" x14ac:dyDescent="0.25">
      <c r="B2" s="2">
        <v>215</v>
      </c>
      <c r="C2" t="s">
        <v>60</v>
      </c>
      <c r="D2" t="s">
        <v>61</v>
      </c>
      <c r="E2">
        <v>74.839999999999989</v>
      </c>
      <c r="F2">
        <v>126</v>
      </c>
      <c r="G2">
        <v>1</v>
      </c>
      <c r="L2" s="2">
        <v>411</v>
      </c>
      <c r="M2" t="s">
        <v>60</v>
      </c>
      <c r="N2" t="s">
        <v>61</v>
      </c>
      <c r="O2">
        <v>74.099999999999994</v>
      </c>
      <c r="P2">
        <v>26</v>
      </c>
      <c r="Q2">
        <f>MATCH(D2,$N$2:$N$11,0)</f>
        <v>1</v>
      </c>
      <c r="R2">
        <f>Q2-G2</f>
        <v>0</v>
      </c>
      <c r="V2" s="2">
        <v>0</v>
      </c>
      <c r="W2" t="s">
        <v>62</v>
      </c>
      <c r="X2" t="s">
        <v>63</v>
      </c>
      <c r="Y2">
        <v>1.06</v>
      </c>
      <c r="Z2">
        <v>1060</v>
      </c>
      <c r="AA2">
        <v>1</v>
      </c>
      <c r="AF2" s="2">
        <v>0</v>
      </c>
      <c r="AG2" t="s">
        <v>64</v>
      </c>
      <c r="AH2" t="s">
        <v>65</v>
      </c>
      <c r="AI2">
        <v>4.5</v>
      </c>
      <c r="AJ2">
        <v>750</v>
      </c>
      <c r="AK2">
        <f>MATCH(X2,$AH$2:$AH$11,0)</f>
        <v>7</v>
      </c>
      <c r="AL2">
        <f>AK2-AA2</f>
        <v>6</v>
      </c>
    </row>
    <row r="3" spans="2:38" x14ac:dyDescent="0.25">
      <c r="B3" s="2">
        <v>282</v>
      </c>
      <c r="C3" t="s">
        <v>60</v>
      </c>
      <c r="D3" t="s">
        <v>66</v>
      </c>
      <c r="E3">
        <v>65.42</v>
      </c>
      <c r="F3">
        <v>106</v>
      </c>
      <c r="G3">
        <v>2</v>
      </c>
      <c r="L3" s="2">
        <v>416</v>
      </c>
      <c r="M3" t="s">
        <v>60</v>
      </c>
      <c r="N3" t="s">
        <v>66</v>
      </c>
      <c r="O3">
        <v>64.8</v>
      </c>
      <c r="P3">
        <v>24</v>
      </c>
      <c r="Q3">
        <f t="shared" ref="Q3:Q11" si="0">MATCH(D3,$N$2:$N$11,0)</f>
        <v>2</v>
      </c>
      <c r="R3">
        <f t="shared" ref="R3:R11" si="1">Q3-G3</f>
        <v>0</v>
      </c>
      <c r="V3" s="2">
        <v>1</v>
      </c>
      <c r="W3" t="s">
        <v>67</v>
      </c>
      <c r="X3" t="s">
        <v>68</v>
      </c>
      <c r="Y3">
        <v>9.3000000000000007</v>
      </c>
      <c r="Z3">
        <v>930</v>
      </c>
      <c r="AA3">
        <v>2</v>
      </c>
      <c r="AF3" s="2">
        <v>1</v>
      </c>
      <c r="AG3" t="s">
        <v>69</v>
      </c>
      <c r="AH3" t="s">
        <v>70</v>
      </c>
      <c r="AI3">
        <v>1.5</v>
      </c>
      <c r="AJ3">
        <v>750</v>
      </c>
      <c r="AK3">
        <f t="shared" ref="AK3:AK11" si="2">MATCH(X3,$AH$2:$AH$11,0)</f>
        <v>4</v>
      </c>
      <c r="AL3">
        <f t="shared" ref="AL3:AL11" si="3">AK3-AA3</f>
        <v>2</v>
      </c>
    </row>
    <row r="4" spans="2:38" x14ac:dyDescent="0.25">
      <c r="B4" s="2">
        <v>293</v>
      </c>
      <c r="C4" t="s">
        <v>46</v>
      </c>
      <c r="D4" t="s">
        <v>71</v>
      </c>
      <c r="E4">
        <v>64.41</v>
      </c>
      <c r="F4">
        <v>103</v>
      </c>
      <c r="G4">
        <v>3</v>
      </c>
      <c r="L4" s="2">
        <v>426</v>
      </c>
      <c r="M4" t="s">
        <v>46</v>
      </c>
      <c r="N4" t="s">
        <v>71</v>
      </c>
      <c r="O4">
        <v>64.400000000000006</v>
      </c>
      <c r="P4">
        <v>21</v>
      </c>
      <c r="Q4">
        <f t="shared" si="0"/>
        <v>3</v>
      </c>
      <c r="R4">
        <f t="shared" si="1"/>
        <v>0</v>
      </c>
      <c r="V4" s="2">
        <v>2</v>
      </c>
      <c r="W4" t="s">
        <v>69</v>
      </c>
      <c r="X4" t="s">
        <v>70</v>
      </c>
      <c r="Y4">
        <v>1.47</v>
      </c>
      <c r="Z4">
        <v>919</v>
      </c>
      <c r="AA4">
        <v>3</v>
      </c>
      <c r="AF4" s="2">
        <v>2</v>
      </c>
      <c r="AG4" t="s">
        <v>72</v>
      </c>
      <c r="AH4" t="s">
        <v>73</v>
      </c>
      <c r="AI4">
        <v>4.9000000000000004</v>
      </c>
      <c r="AJ4">
        <v>612</v>
      </c>
      <c r="AK4">
        <f t="shared" si="2"/>
        <v>2</v>
      </c>
      <c r="AL4">
        <f t="shared" si="3"/>
        <v>-1</v>
      </c>
    </row>
    <row r="5" spans="2:38" x14ac:dyDescent="0.25">
      <c r="B5" s="2">
        <v>268</v>
      </c>
      <c r="C5" t="s">
        <v>74</v>
      </c>
      <c r="D5" t="s">
        <v>75</v>
      </c>
      <c r="E5">
        <v>63.38</v>
      </c>
      <c r="F5">
        <v>109</v>
      </c>
      <c r="G5">
        <v>4</v>
      </c>
      <c r="L5" s="2">
        <v>413</v>
      </c>
      <c r="M5" t="s">
        <v>74</v>
      </c>
      <c r="N5" t="s">
        <v>75</v>
      </c>
      <c r="O5">
        <v>63.1</v>
      </c>
      <c r="P5">
        <v>25</v>
      </c>
      <c r="Q5">
        <f t="shared" si="0"/>
        <v>4</v>
      </c>
      <c r="R5">
        <f t="shared" si="1"/>
        <v>0</v>
      </c>
      <c r="V5" s="2">
        <v>3</v>
      </c>
      <c r="W5" t="s">
        <v>67</v>
      </c>
      <c r="X5" t="s">
        <v>76</v>
      </c>
      <c r="Y5">
        <v>7.04</v>
      </c>
      <c r="Z5">
        <v>903</v>
      </c>
      <c r="AA5">
        <v>4</v>
      </c>
      <c r="AF5" s="2">
        <v>3</v>
      </c>
      <c r="AG5" t="s">
        <v>67</v>
      </c>
      <c r="AH5" t="s">
        <v>68</v>
      </c>
      <c r="AI5">
        <v>9.1</v>
      </c>
      <c r="AJ5">
        <v>535</v>
      </c>
      <c r="AK5">
        <f t="shared" si="2"/>
        <v>6</v>
      </c>
      <c r="AL5">
        <f t="shared" si="3"/>
        <v>2</v>
      </c>
    </row>
    <row r="6" spans="2:38" x14ac:dyDescent="0.25">
      <c r="B6" s="2">
        <v>297</v>
      </c>
      <c r="C6" t="s">
        <v>77</v>
      </c>
      <c r="D6" t="s">
        <v>78</v>
      </c>
      <c r="E6">
        <v>62.260000000000012</v>
      </c>
      <c r="F6">
        <v>102</v>
      </c>
      <c r="G6">
        <v>5</v>
      </c>
      <c r="L6" s="2">
        <v>412</v>
      </c>
      <c r="M6" t="s">
        <v>77</v>
      </c>
      <c r="N6" t="s">
        <v>78</v>
      </c>
      <c r="O6">
        <v>62.4</v>
      </c>
      <c r="P6">
        <v>25</v>
      </c>
      <c r="Q6">
        <f t="shared" si="0"/>
        <v>5</v>
      </c>
      <c r="R6">
        <f t="shared" si="1"/>
        <v>0</v>
      </c>
      <c r="V6" s="2">
        <v>4</v>
      </c>
      <c r="W6" t="s">
        <v>64</v>
      </c>
      <c r="X6" t="s">
        <v>65</v>
      </c>
      <c r="Y6">
        <v>4.3</v>
      </c>
      <c r="Z6">
        <v>860</v>
      </c>
      <c r="AA6">
        <v>5</v>
      </c>
      <c r="AF6" s="2">
        <v>4</v>
      </c>
      <c r="AG6" t="s">
        <v>79</v>
      </c>
      <c r="AH6" t="s">
        <v>80</v>
      </c>
      <c r="AI6">
        <v>1</v>
      </c>
      <c r="AJ6">
        <v>500</v>
      </c>
      <c r="AK6">
        <f t="shared" si="2"/>
        <v>1</v>
      </c>
      <c r="AL6">
        <f t="shared" si="3"/>
        <v>-4</v>
      </c>
    </row>
    <row r="7" spans="2:38" x14ac:dyDescent="0.25">
      <c r="B7" s="2">
        <v>219</v>
      </c>
      <c r="C7" t="s">
        <v>81</v>
      </c>
      <c r="D7" t="s">
        <v>82</v>
      </c>
      <c r="E7">
        <v>58.540000000000013</v>
      </c>
      <c r="F7">
        <v>125</v>
      </c>
      <c r="G7">
        <v>6</v>
      </c>
      <c r="L7" s="2">
        <v>394</v>
      </c>
      <c r="M7" t="s">
        <v>81</v>
      </c>
      <c r="N7" t="s">
        <v>82</v>
      </c>
      <c r="O7">
        <v>58.2</v>
      </c>
      <c r="P7">
        <v>35</v>
      </c>
      <c r="Q7">
        <f t="shared" si="0"/>
        <v>6</v>
      </c>
      <c r="R7">
        <f t="shared" si="1"/>
        <v>0</v>
      </c>
      <c r="V7" s="2">
        <v>5</v>
      </c>
      <c r="W7" t="s">
        <v>72</v>
      </c>
      <c r="X7" t="s">
        <v>73</v>
      </c>
      <c r="Y7">
        <v>4.8899999999999997</v>
      </c>
      <c r="Z7">
        <v>776</v>
      </c>
      <c r="AA7">
        <v>6</v>
      </c>
      <c r="AF7" s="2">
        <v>5</v>
      </c>
      <c r="AG7" t="s">
        <v>67</v>
      </c>
      <c r="AH7" t="s">
        <v>76</v>
      </c>
      <c r="AI7">
        <v>7.0000000000000009</v>
      </c>
      <c r="AJ7">
        <v>500</v>
      </c>
      <c r="AK7">
        <f t="shared" si="2"/>
        <v>3</v>
      </c>
      <c r="AL7">
        <f t="shared" si="3"/>
        <v>-3</v>
      </c>
    </row>
    <row r="8" spans="2:38" x14ac:dyDescent="0.25">
      <c r="B8" s="2">
        <v>220</v>
      </c>
      <c r="C8" t="s">
        <v>83</v>
      </c>
      <c r="D8" t="s">
        <v>84</v>
      </c>
      <c r="E8">
        <v>54.65</v>
      </c>
      <c r="F8">
        <v>124</v>
      </c>
      <c r="G8">
        <v>7</v>
      </c>
      <c r="L8" s="2">
        <v>378</v>
      </c>
      <c r="M8" t="s">
        <v>83</v>
      </c>
      <c r="N8" t="s">
        <v>84</v>
      </c>
      <c r="O8">
        <v>54.3</v>
      </c>
      <c r="P8">
        <v>43</v>
      </c>
      <c r="Q8">
        <f t="shared" si="0"/>
        <v>7</v>
      </c>
      <c r="R8">
        <f t="shared" si="1"/>
        <v>0</v>
      </c>
      <c r="V8" s="2">
        <v>6</v>
      </c>
      <c r="W8" t="s">
        <v>69</v>
      </c>
      <c r="X8" t="s">
        <v>85</v>
      </c>
      <c r="Y8">
        <v>6.2600000000000007</v>
      </c>
      <c r="Z8">
        <v>736</v>
      </c>
      <c r="AA8">
        <v>7</v>
      </c>
      <c r="AF8" s="2">
        <v>6</v>
      </c>
      <c r="AG8" t="s">
        <v>62</v>
      </c>
      <c r="AH8" t="s">
        <v>63</v>
      </c>
      <c r="AI8">
        <v>1</v>
      </c>
      <c r="AJ8">
        <v>500</v>
      </c>
      <c r="AK8" t="e">
        <f t="shared" si="2"/>
        <v>#N/A</v>
      </c>
      <c r="AL8" t="e">
        <f t="shared" si="3"/>
        <v>#N/A</v>
      </c>
    </row>
    <row r="9" spans="2:38" x14ac:dyDescent="0.25">
      <c r="B9" s="2">
        <v>294</v>
      </c>
      <c r="C9" t="s">
        <v>60</v>
      </c>
      <c r="D9" t="s">
        <v>86</v>
      </c>
      <c r="E9">
        <v>50.93</v>
      </c>
      <c r="F9">
        <v>103</v>
      </c>
      <c r="G9">
        <v>8</v>
      </c>
      <c r="L9" s="2">
        <v>407</v>
      </c>
      <c r="M9" t="s">
        <v>60</v>
      </c>
      <c r="N9" t="s">
        <v>86</v>
      </c>
      <c r="O9">
        <v>50.8</v>
      </c>
      <c r="P9">
        <v>30</v>
      </c>
      <c r="Q9">
        <f t="shared" si="0"/>
        <v>8</v>
      </c>
      <c r="R9">
        <f t="shared" si="1"/>
        <v>0</v>
      </c>
      <c r="V9" s="2">
        <v>7</v>
      </c>
      <c r="W9" t="s">
        <v>87</v>
      </c>
      <c r="X9" t="s">
        <v>88</v>
      </c>
      <c r="Y9">
        <v>3.05</v>
      </c>
      <c r="Z9">
        <v>709</v>
      </c>
      <c r="AA9">
        <v>8</v>
      </c>
      <c r="AF9" s="2">
        <v>7</v>
      </c>
      <c r="AG9" t="s">
        <v>87</v>
      </c>
      <c r="AH9" t="s">
        <v>88</v>
      </c>
      <c r="AI9">
        <v>2.9</v>
      </c>
      <c r="AJ9">
        <v>483</v>
      </c>
      <c r="AK9">
        <f t="shared" si="2"/>
        <v>8</v>
      </c>
      <c r="AL9">
        <f t="shared" si="3"/>
        <v>0</v>
      </c>
    </row>
    <row r="10" spans="2:38" x14ac:dyDescent="0.25">
      <c r="B10" s="2">
        <v>118</v>
      </c>
      <c r="C10" t="s">
        <v>74</v>
      </c>
      <c r="D10" t="s">
        <v>89</v>
      </c>
      <c r="E10">
        <v>47.27</v>
      </c>
      <c r="F10">
        <v>173</v>
      </c>
      <c r="G10">
        <v>9</v>
      </c>
      <c r="L10" s="2">
        <v>318</v>
      </c>
      <c r="M10" t="s">
        <v>74</v>
      </c>
      <c r="N10" t="s">
        <v>89</v>
      </c>
      <c r="O10">
        <v>47.099999999999987</v>
      </c>
      <c r="P10">
        <v>63</v>
      </c>
      <c r="Q10">
        <f t="shared" si="0"/>
        <v>9</v>
      </c>
      <c r="R10">
        <f t="shared" si="1"/>
        <v>0</v>
      </c>
      <c r="V10" s="2">
        <v>8</v>
      </c>
      <c r="W10" t="s">
        <v>60</v>
      </c>
      <c r="X10" t="s">
        <v>90</v>
      </c>
      <c r="Y10">
        <v>2</v>
      </c>
      <c r="Z10">
        <v>690</v>
      </c>
      <c r="AA10">
        <v>9</v>
      </c>
      <c r="AF10" s="2">
        <v>8</v>
      </c>
      <c r="AG10" t="s">
        <v>91</v>
      </c>
      <c r="AH10" t="s">
        <v>92</v>
      </c>
      <c r="AI10">
        <v>4.2</v>
      </c>
      <c r="AJ10">
        <v>467</v>
      </c>
      <c r="AK10">
        <f t="shared" si="2"/>
        <v>10</v>
      </c>
      <c r="AL10">
        <f t="shared" si="3"/>
        <v>1</v>
      </c>
    </row>
    <row r="11" spans="2:38" x14ac:dyDescent="0.25">
      <c r="B11" s="2">
        <v>49</v>
      </c>
      <c r="C11" t="s">
        <v>87</v>
      </c>
      <c r="D11" t="s">
        <v>93</v>
      </c>
      <c r="E11">
        <v>45.09</v>
      </c>
      <c r="F11">
        <v>231</v>
      </c>
      <c r="G11">
        <v>10</v>
      </c>
      <c r="L11" s="2">
        <v>392</v>
      </c>
      <c r="M11" t="s">
        <v>87</v>
      </c>
      <c r="N11" t="s">
        <v>94</v>
      </c>
      <c r="O11">
        <v>44.8</v>
      </c>
      <c r="P11">
        <v>36</v>
      </c>
      <c r="Q11" t="e">
        <f t="shared" si="0"/>
        <v>#N/A</v>
      </c>
      <c r="R11" t="e">
        <f t="shared" si="1"/>
        <v>#N/A</v>
      </c>
      <c r="V11" s="2">
        <v>9</v>
      </c>
      <c r="W11" t="s">
        <v>95</v>
      </c>
      <c r="X11" t="s">
        <v>96</v>
      </c>
      <c r="Y11">
        <v>11.21</v>
      </c>
      <c r="Z11">
        <v>688</v>
      </c>
      <c r="AA11">
        <v>10</v>
      </c>
      <c r="AF11" s="2">
        <v>9</v>
      </c>
      <c r="AG11" t="s">
        <v>60</v>
      </c>
      <c r="AH11" t="s">
        <v>90</v>
      </c>
      <c r="AI11">
        <v>1.8</v>
      </c>
      <c r="AJ11">
        <v>450</v>
      </c>
      <c r="AK11" t="e">
        <f t="shared" si="2"/>
        <v>#N/A</v>
      </c>
      <c r="AL11" t="e">
        <f t="shared" si="3"/>
        <v>#N/A</v>
      </c>
    </row>
    <row r="12" spans="2:38" x14ac:dyDescent="0.25">
      <c r="B12" s="2" t="s">
        <v>51</v>
      </c>
      <c r="E12">
        <v>586.79</v>
      </c>
      <c r="F12">
        <v>1302</v>
      </c>
      <c r="L12" s="2" t="s">
        <v>52</v>
      </c>
      <c r="O12">
        <v>583.99999999999989</v>
      </c>
      <c r="P12">
        <v>328</v>
      </c>
      <c r="V12" s="2" t="s">
        <v>53</v>
      </c>
      <c r="Y12">
        <v>50.58</v>
      </c>
      <c r="Z12">
        <v>8271</v>
      </c>
      <c r="AF12" s="2" t="s">
        <v>54</v>
      </c>
      <c r="AI12">
        <v>37.9</v>
      </c>
      <c r="AJ12">
        <v>5547</v>
      </c>
    </row>
    <row r="13" spans="2:38" x14ac:dyDescent="0.25">
      <c r="B13" s="2" t="s">
        <v>55</v>
      </c>
      <c r="E13">
        <v>58.678999999999988</v>
      </c>
      <c r="F13">
        <v>130.19999999999999</v>
      </c>
      <c r="L13" s="2" t="s">
        <v>56</v>
      </c>
      <c r="O13">
        <v>58.399999999999991</v>
      </c>
      <c r="P13">
        <v>32.799999999999997</v>
      </c>
      <c r="V13" s="2" t="s">
        <v>57</v>
      </c>
      <c r="Y13">
        <v>5.0579999999999998</v>
      </c>
      <c r="Z13">
        <v>827.1</v>
      </c>
      <c r="AF13" s="2" t="s">
        <v>58</v>
      </c>
      <c r="AI13">
        <v>3.79</v>
      </c>
      <c r="AJ13">
        <v>554.70000000000005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K9"/>
  <sheetViews>
    <sheetView workbookViewId="0"/>
  </sheetViews>
  <sheetFormatPr defaultRowHeight="15" x14ac:dyDescent="0.25"/>
  <sheetData>
    <row r="1" spans="2:37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</row>
    <row r="2" spans="2:37" x14ac:dyDescent="0.25">
      <c r="B2" s="2">
        <v>3</v>
      </c>
      <c r="C2" t="s">
        <v>101</v>
      </c>
      <c r="D2" t="s">
        <v>102</v>
      </c>
      <c r="E2" t="s">
        <v>103</v>
      </c>
      <c r="F2">
        <v>23</v>
      </c>
      <c r="G2">
        <v>133</v>
      </c>
      <c r="L2" s="2">
        <v>3</v>
      </c>
      <c r="M2" t="s">
        <v>101</v>
      </c>
      <c r="N2" t="s">
        <v>102</v>
      </c>
      <c r="O2" t="s">
        <v>103</v>
      </c>
      <c r="P2">
        <v>24</v>
      </c>
      <c r="Q2">
        <v>104</v>
      </c>
      <c r="V2" s="2">
        <v>0</v>
      </c>
      <c r="W2" t="s">
        <v>101</v>
      </c>
      <c r="X2" t="s">
        <v>102</v>
      </c>
      <c r="Y2" t="s">
        <v>104</v>
      </c>
      <c r="Z2">
        <v>4</v>
      </c>
      <c r="AA2">
        <v>61</v>
      </c>
      <c r="AF2" s="2">
        <v>0</v>
      </c>
      <c r="AG2" t="s">
        <v>101</v>
      </c>
      <c r="AH2" t="s">
        <v>102</v>
      </c>
      <c r="AI2" t="s">
        <v>104</v>
      </c>
      <c r="AJ2">
        <v>3</v>
      </c>
      <c r="AK2">
        <v>89</v>
      </c>
    </row>
    <row r="3" spans="2:37" x14ac:dyDescent="0.25">
      <c r="B3" s="2">
        <v>4</v>
      </c>
      <c r="C3" t="s">
        <v>101</v>
      </c>
      <c r="D3" t="s">
        <v>102</v>
      </c>
      <c r="E3" t="s">
        <v>105</v>
      </c>
      <c r="F3">
        <v>21</v>
      </c>
      <c r="G3">
        <v>109</v>
      </c>
      <c r="L3" s="2">
        <v>4</v>
      </c>
      <c r="M3" t="s">
        <v>101</v>
      </c>
      <c r="N3" t="s">
        <v>102</v>
      </c>
      <c r="O3" t="s">
        <v>105</v>
      </c>
      <c r="P3">
        <v>21</v>
      </c>
      <c r="Q3">
        <v>106</v>
      </c>
      <c r="V3" s="2">
        <v>1</v>
      </c>
      <c r="W3" t="s">
        <v>101</v>
      </c>
      <c r="X3" t="s">
        <v>102</v>
      </c>
      <c r="Y3" t="s">
        <v>106</v>
      </c>
      <c r="Z3">
        <v>12</v>
      </c>
      <c r="AA3">
        <v>84</v>
      </c>
      <c r="AF3" s="2">
        <v>1</v>
      </c>
      <c r="AG3" t="s">
        <v>101</v>
      </c>
      <c r="AH3" t="s">
        <v>102</v>
      </c>
      <c r="AI3" t="s">
        <v>106</v>
      </c>
      <c r="AJ3">
        <v>12</v>
      </c>
      <c r="AK3">
        <v>88</v>
      </c>
    </row>
    <row r="4" spans="2:37" x14ac:dyDescent="0.25">
      <c r="B4" s="2">
        <v>5</v>
      </c>
      <c r="C4" t="s">
        <v>101</v>
      </c>
      <c r="D4" t="s">
        <v>102</v>
      </c>
      <c r="E4" t="s">
        <v>107</v>
      </c>
      <c r="F4">
        <v>21</v>
      </c>
      <c r="G4">
        <v>73</v>
      </c>
      <c r="L4" s="2">
        <v>5</v>
      </c>
      <c r="M4" t="s">
        <v>101</v>
      </c>
      <c r="N4" t="s">
        <v>102</v>
      </c>
      <c r="O4" t="s">
        <v>107</v>
      </c>
      <c r="P4">
        <v>20</v>
      </c>
      <c r="Q4">
        <v>115</v>
      </c>
      <c r="V4" s="2">
        <v>2</v>
      </c>
      <c r="W4" t="s">
        <v>101</v>
      </c>
      <c r="X4" t="s">
        <v>102</v>
      </c>
      <c r="Y4" t="s">
        <v>108</v>
      </c>
      <c r="Z4">
        <v>19</v>
      </c>
      <c r="AA4">
        <v>134</v>
      </c>
      <c r="AF4" s="2">
        <v>2</v>
      </c>
      <c r="AG4" t="s">
        <v>101</v>
      </c>
      <c r="AH4" t="s">
        <v>102</v>
      </c>
      <c r="AI4" t="s">
        <v>108</v>
      </c>
      <c r="AJ4">
        <v>20</v>
      </c>
      <c r="AK4">
        <v>88</v>
      </c>
    </row>
    <row r="5" spans="2:37" x14ac:dyDescent="0.25">
      <c r="B5" s="2">
        <v>2</v>
      </c>
      <c r="C5" t="s">
        <v>101</v>
      </c>
      <c r="D5" t="s">
        <v>102</v>
      </c>
      <c r="E5" t="s">
        <v>108</v>
      </c>
      <c r="F5">
        <v>19</v>
      </c>
      <c r="G5">
        <v>134</v>
      </c>
      <c r="L5" s="2">
        <v>2</v>
      </c>
      <c r="M5" t="s">
        <v>101</v>
      </c>
      <c r="N5" t="s">
        <v>102</v>
      </c>
      <c r="O5" t="s">
        <v>108</v>
      </c>
      <c r="P5">
        <v>20</v>
      </c>
      <c r="Q5">
        <v>88</v>
      </c>
      <c r="V5" s="2">
        <v>3</v>
      </c>
      <c r="W5" t="s">
        <v>101</v>
      </c>
      <c r="X5" t="s">
        <v>102</v>
      </c>
      <c r="Y5" t="s">
        <v>103</v>
      </c>
      <c r="Z5">
        <v>23</v>
      </c>
      <c r="AA5">
        <v>133</v>
      </c>
      <c r="AF5" s="2">
        <v>3</v>
      </c>
      <c r="AG5" t="s">
        <v>101</v>
      </c>
      <c r="AH5" t="s">
        <v>102</v>
      </c>
      <c r="AI5" t="s">
        <v>103</v>
      </c>
      <c r="AJ5">
        <v>24</v>
      </c>
      <c r="AK5">
        <v>104</v>
      </c>
    </row>
    <row r="6" spans="2:37" x14ac:dyDescent="0.25">
      <c r="B6" s="2">
        <v>1</v>
      </c>
      <c r="C6" t="s">
        <v>101</v>
      </c>
      <c r="D6" t="s">
        <v>102</v>
      </c>
      <c r="E6" t="s">
        <v>106</v>
      </c>
      <c r="F6">
        <v>12</v>
      </c>
      <c r="G6">
        <v>84</v>
      </c>
      <c r="L6" s="2">
        <v>1</v>
      </c>
      <c r="M6" t="s">
        <v>101</v>
      </c>
      <c r="N6" t="s">
        <v>102</v>
      </c>
      <c r="O6" t="s">
        <v>106</v>
      </c>
      <c r="P6">
        <v>12</v>
      </c>
      <c r="Q6">
        <v>88</v>
      </c>
      <c r="V6" s="2">
        <v>4</v>
      </c>
      <c r="W6" t="s">
        <v>101</v>
      </c>
      <c r="X6" t="s">
        <v>102</v>
      </c>
      <c r="Y6" t="s">
        <v>105</v>
      </c>
      <c r="Z6">
        <v>21</v>
      </c>
      <c r="AA6">
        <v>109</v>
      </c>
      <c r="AF6" s="2">
        <v>4</v>
      </c>
      <c r="AG6" t="s">
        <v>101</v>
      </c>
      <c r="AH6" t="s">
        <v>102</v>
      </c>
      <c r="AI6" t="s">
        <v>105</v>
      </c>
      <c r="AJ6">
        <v>21</v>
      </c>
      <c r="AK6">
        <v>106</v>
      </c>
    </row>
    <row r="7" spans="2:37" x14ac:dyDescent="0.25">
      <c r="B7" s="2">
        <v>0</v>
      </c>
      <c r="C7" t="s">
        <v>101</v>
      </c>
      <c r="D7" t="s">
        <v>102</v>
      </c>
      <c r="E7" t="s">
        <v>104</v>
      </c>
      <c r="F7">
        <v>4</v>
      </c>
      <c r="G7">
        <v>61</v>
      </c>
      <c r="L7" s="2">
        <v>0</v>
      </c>
      <c r="M7" t="s">
        <v>101</v>
      </c>
      <c r="N7" t="s">
        <v>102</v>
      </c>
      <c r="O7" t="s">
        <v>104</v>
      </c>
      <c r="P7">
        <v>3</v>
      </c>
      <c r="Q7">
        <v>89</v>
      </c>
      <c r="V7" s="2">
        <v>5</v>
      </c>
      <c r="W7" t="s">
        <v>101</v>
      </c>
      <c r="X7" t="s">
        <v>102</v>
      </c>
      <c r="Y7" t="s">
        <v>107</v>
      </c>
      <c r="Z7">
        <v>21</v>
      </c>
      <c r="AA7">
        <v>73</v>
      </c>
      <c r="AF7" s="2">
        <v>5</v>
      </c>
      <c r="AG7" t="s">
        <v>101</v>
      </c>
      <c r="AH7" t="s">
        <v>102</v>
      </c>
      <c r="AI7" t="s">
        <v>107</v>
      </c>
      <c r="AJ7">
        <v>20</v>
      </c>
      <c r="AK7">
        <v>115</v>
      </c>
    </row>
    <row r="8" spans="2:37" x14ac:dyDescent="0.25">
      <c r="B8" s="2" t="s">
        <v>51</v>
      </c>
      <c r="F8">
        <v>100</v>
      </c>
      <c r="G8">
        <v>594</v>
      </c>
      <c r="L8" s="2" t="s">
        <v>52</v>
      </c>
      <c r="P8">
        <v>100</v>
      </c>
      <c r="Q8">
        <v>590</v>
      </c>
      <c r="V8" s="2" t="s">
        <v>53</v>
      </c>
      <c r="Z8">
        <v>100</v>
      </c>
      <c r="AA8">
        <v>594</v>
      </c>
      <c r="AF8" s="2" t="s">
        <v>54</v>
      </c>
      <c r="AJ8">
        <v>100</v>
      </c>
      <c r="AK8">
        <v>590</v>
      </c>
    </row>
    <row r="9" spans="2:37" x14ac:dyDescent="0.25">
      <c r="B9" s="2" t="s">
        <v>55</v>
      </c>
      <c r="F9">
        <v>16.666666666666671</v>
      </c>
      <c r="G9">
        <v>99</v>
      </c>
      <c r="L9" s="2" t="s">
        <v>56</v>
      </c>
      <c r="P9">
        <v>16.666666666666671</v>
      </c>
      <c r="Q9">
        <v>98.333333333333329</v>
      </c>
      <c r="V9" s="2" t="s">
        <v>57</v>
      </c>
      <c r="Z9">
        <v>16.666666666666671</v>
      </c>
      <c r="AA9">
        <v>99</v>
      </c>
      <c r="AF9" s="2" t="s">
        <v>58</v>
      </c>
      <c r="AJ9">
        <v>16.666666666666671</v>
      </c>
      <c r="AK9">
        <v>98.333333333333329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K5"/>
  <sheetViews>
    <sheetView workbookViewId="0"/>
  </sheetViews>
  <sheetFormatPr defaultRowHeight="15" x14ac:dyDescent="0.25"/>
  <sheetData>
    <row r="1" spans="2:37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</row>
    <row r="2" spans="2:37" x14ac:dyDescent="0.25">
      <c r="B2" s="2">
        <v>0</v>
      </c>
      <c r="C2" t="s">
        <v>109</v>
      </c>
      <c r="D2" t="s">
        <v>102</v>
      </c>
      <c r="E2" t="s">
        <v>110</v>
      </c>
      <c r="F2">
        <v>100</v>
      </c>
      <c r="G2">
        <v>208</v>
      </c>
      <c r="L2" s="2">
        <v>1</v>
      </c>
      <c r="M2" t="s">
        <v>109</v>
      </c>
      <c r="N2" t="s">
        <v>102</v>
      </c>
      <c r="O2" t="s">
        <v>110</v>
      </c>
      <c r="P2">
        <v>100</v>
      </c>
      <c r="Q2">
        <v>239</v>
      </c>
      <c r="V2" s="2">
        <v>0</v>
      </c>
      <c r="W2" t="s">
        <v>109</v>
      </c>
      <c r="X2" t="s">
        <v>102</v>
      </c>
      <c r="Y2" t="s">
        <v>110</v>
      </c>
      <c r="Z2">
        <v>100</v>
      </c>
      <c r="AA2">
        <v>208</v>
      </c>
      <c r="AF2" s="2">
        <v>0</v>
      </c>
      <c r="AG2" t="s">
        <v>109</v>
      </c>
      <c r="AH2" t="s">
        <v>102</v>
      </c>
      <c r="AI2" t="s">
        <v>111</v>
      </c>
      <c r="AJ2">
        <v>0</v>
      </c>
      <c r="AK2">
        <v>0</v>
      </c>
    </row>
    <row r="3" spans="2:37" x14ac:dyDescent="0.25">
      <c r="B3" s="2" t="s">
        <v>51</v>
      </c>
      <c r="F3">
        <v>100</v>
      </c>
      <c r="G3">
        <v>208</v>
      </c>
      <c r="L3" s="2">
        <v>0</v>
      </c>
      <c r="M3" t="s">
        <v>109</v>
      </c>
      <c r="N3" t="s">
        <v>102</v>
      </c>
      <c r="O3" t="s">
        <v>111</v>
      </c>
      <c r="P3">
        <v>0</v>
      </c>
      <c r="Q3">
        <v>0</v>
      </c>
      <c r="V3" s="2" t="s">
        <v>53</v>
      </c>
      <c r="Z3">
        <v>100</v>
      </c>
      <c r="AA3">
        <v>208</v>
      </c>
      <c r="AF3" s="2">
        <v>1</v>
      </c>
      <c r="AG3" t="s">
        <v>109</v>
      </c>
      <c r="AH3" t="s">
        <v>102</v>
      </c>
      <c r="AI3" t="s">
        <v>110</v>
      </c>
      <c r="AJ3">
        <v>100</v>
      </c>
      <c r="AK3">
        <v>239</v>
      </c>
    </row>
    <row r="4" spans="2:37" x14ac:dyDescent="0.25">
      <c r="B4" s="2" t="s">
        <v>55</v>
      </c>
      <c r="F4">
        <v>100</v>
      </c>
      <c r="G4">
        <v>208</v>
      </c>
      <c r="L4" s="2" t="s">
        <v>52</v>
      </c>
      <c r="P4">
        <v>100</v>
      </c>
      <c r="Q4">
        <v>239</v>
      </c>
      <c r="V4" s="2" t="s">
        <v>57</v>
      </c>
      <c r="Z4">
        <v>100</v>
      </c>
      <c r="AA4">
        <v>208</v>
      </c>
      <c r="AF4" s="2" t="s">
        <v>54</v>
      </c>
      <c r="AJ4">
        <v>100</v>
      </c>
      <c r="AK4">
        <v>239</v>
      </c>
    </row>
    <row r="5" spans="2:37" x14ac:dyDescent="0.25">
      <c r="L5" s="2" t="s">
        <v>56</v>
      </c>
      <c r="P5">
        <v>50</v>
      </c>
      <c r="Q5">
        <v>119.5</v>
      </c>
      <c r="AF5" s="2" t="s">
        <v>58</v>
      </c>
      <c r="AJ5">
        <v>50</v>
      </c>
      <c r="AK5">
        <v>119.5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K7"/>
  <sheetViews>
    <sheetView workbookViewId="0"/>
  </sheetViews>
  <sheetFormatPr defaultRowHeight="15" x14ac:dyDescent="0.25"/>
  <sheetData>
    <row r="1" spans="2:37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</row>
    <row r="2" spans="2:37" x14ac:dyDescent="0.25">
      <c r="B2" s="2">
        <v>3</v>
      </c>
      <c r="C2" t="s">
        <v>112</v>
      </c>
      <c r="D2" t="s">
        <v>102</v>
      </c>
      <c r="E2" t="s">
        <v>113</v>
      </c>
      <c r="F2">
        <v>67</v>
      </c>
      <c r="G2">
        <v>90</v>
      </c>
      <c r="L2" s="2">
        <v>3</v>
      </c>
      <c r="M2" t="s">
        <v>112</v>
      </c>
      <c r="N2" t="s">
        <v>102</v>
      </c>
      <c r="O2" t="s">
        <v>113</v>
      </c>
      <c r="P2">
        <v>67</v>
      </c>
      <c r="Q2">
        <v>89</v>
      </c>
      <c r="V2" s="2">
        <v>0</v>
      </c>
      <c r="W2" t="s">
        <v>112</v>
      </c>
      <c r="X2" t="s">
        <v>102</v>
      </c>
      <c r="Y2" t="s">
        <v>114</v>
      </c>
      <c r="Z2">
        <v>6</v>
      </c>
      <c r="AA2">
        <v>60</v>
      </c>
      <c r="AF2" s="2">
        <v>0</v>
      </c>
      <c r="AG2" t="s">
        <v>112</v>
      </c>
      <c r="AH2" t="s">
        <v>102</v>
      </c>
      <c r="AI2" t="s">
        <v>114</v>
      </c>
      <c r="AJ2">
        <v>5</v>
      </c>
      <c r="AK2">
        <v>58</v>
      </c>
    </row>
    <row r="3" spans="2:37" x14ac:dyDescent="0.25">
      <c r="B3" s="2">
        <v>2</v>
      </c>
      <c r="C3" t="s">
        <v>112</v>
      </c>
      <c r="D3" t="s">
        <v>102</v>
      </c>
      <c r="E3" t="s">
        <v>115</v>
      </c>
      <c r="F3">
        <v>20</v>
      </c>
      <c r="G3">
        <v>159</v>
      </c>
      <c r="L3" s="2">
        <v>2</v>
      </c>
      <c r="M3" t="s">
        <v>112</v>
      </c>
      <c r="N3" t="s">
        <v>102</v>
      </c>
      <c r="O3" t="s">
        <v>115</v>
      </c>
      <c r="P3">
        <v>19</v>
      </c>
      <c r="Q3">
        <v>170</v>
      </c>
      <c r="V3" s="2">
        <v>1</v>
      </c>
      <c r="W3" t="s">
        <v>112</v>
      </c>
      <c r="X3" t="s">
        <v>102</v>
      </c>
      <c r="Y3" t="s">
        <v>116</v>
      </c>
      <c r="Z3">
        <v>8</v>
      </c>
      <c r="AA3">
        <v>198</v>
      </c>
      <c r="AF3" s="2">
        <v>1</v>
      </c>
      <c r="AG3" t="s">
        <v>112</v>
      </c>
      <c r="AH3" t="s">
        <v>102</v>
      </c>
      <c r="AI3" t="s">
        <v>116</v>
      </c>
      <c r="AJ3">
        <v>8</v>
      </c>
      <c r="AK3">
        <v>236</v>
      </c>
    </row>
    <row r="4" spans="2:37" x14ac:dyDescent="0.25">
      <c r="B4" s="2">
        <v>1</v>
      </c>
      <c r="C4" t="s">
        <v>112</v>
      </c>
      <c r="D4" t="s">
        <v>102</v>
      </c>
      <c r="E4" t="s">
        <v>116</v>
      </c>
      <c r="F4">
        <v>8</v>
      </c>
      <c r="G4">
        <v>198</v>
      </c>
      <c r="L4" s="2">
        <v>1</v>
      </c>
      <c r="M4" t="s">
        <v>112</v>
      </c>
      <c r="N4" t="s">
        <v>102</v>
      </c>
      <c r="O4" t="s">
        <v>116</v>
      </c>
      <c r="P4">
        <v>8</v>
      </c>
      <c r="Q4">
        <v>236</v>
      </c>
      <c r="V4" s="2">
        <v>2</v>
      </c>
      <c r="W4" t="s">
        <v>112</v>
      </c>
      <c r="X4" t="s">
        <v>102</v>
      </c>
      <c r="Y4" t="s">
        <v>115</v>
      </c>
      <c r="Z4">
        <v>20</v>
      </c>
      <c r="AA4">
        <v>159</v>
      </c>
      <c r="AF4" s="2">
        <v>2</v>
      </c>
      <c r="AG4" t="s">
        <v>112</v>
      </c>
      <c r="AH4" t="s">
        <v>102</v>
      </c>
      <c r="AI4" t="s">
        <v>115</v>
      </c>
      <c r="AJ4">
        <v>19</v>
      </c>
      <c r="AK4">
        <v>170</v>
      </c>
    </row>
    <row r="5" spans="2:37" x14ac:dyDescent="0.25">
      <c r="B5" s="2">
        <v>0</v>
      </c>
      <c r="C5" t="s">
        <v>112</v>
      </c>
      <c r="D5" t="s">
        <v>102</v>
      </c>
      <c r="E5" t="s">
        <v>114</v>
      </c>
      <c r="F5">
        <v>6</v>
      </c>
      <c r="G5">
        <v>60</v>
      </c>
      <c r="L5" s="2">
        <v>0</v>
      </c>
      <c r="M5" t="s">
        <v>112</v>
      </c>
      <c r="N5" t="s">
        <v>102</v>
      </c>
      <c r="O5" t="s">
        <v>114</v>
      </c>
      <c r="P5">
        <v>5</v>
      </c>
      <c r="Q5">
        <v>58</v>
      </c>
      <c r="V5" s="2">
        <v>3</v>
      </c>
      <c r="W5" t="s">
        <v>112</v>
      </c>
      <c r="X5" t="s">
        <v>102</v>
      </c>
      <c r="Y5" t="s">
        <v>113</v>
      </c>
      <c r="Z5">
        <v>67</v>
      </c>
      <c r="AA5">
        <v>90</v>
      </c>
      <c r="AF5" s="2">
        <v>3</v>
      </c>
      <c r="AG5" t="s">
        <v>112</v>
      </c>
      <c r="AH5" t="s">
        <v>102</v>
      </c>
      <c r="AI5" t="s">
        <v>113</v>
      </c>
      <c r="AJ5">
        <v>67</v>
      </c>
      <c r="AK5">
        <v>89</v>
      </c>
    </row>
    <row r="6" spans="2:37" x14ac:dyDescent="0.25">
      <c r="B6" s="2" t="s">
        <v>51</v>
      </c>
      <c r="F6">
        <v>101</v>
      </c>
      <c r="G6">
        <v>507</v>
      </c>
      <c r="L6" s="2" t="s">
        <v>52</v>
      </c>
      <c r="P6">
        <v>99</v>
      </c>
      <c r="Q6">
        <v>553</v>
      </c>
      <c r="V6" s="2" t="s">
        <v>53</v>
      </c>
      <c r="Z6">
        <v>101</v>
      </c>
      <c r="AA6">
        <v>507</v>
      </c>
      <c r="AF6" s="2" t="s">
        <v>54</v>
      </c>
      <c r="AJ6">
        <v>99</v>
      </c>
      <c r="AK6">
        <v>553</v>
      </c>
    </row>
    <row r="7" spans="2:37" x14ac:dyDescent="0.25">
      <c r="B7" s="2" t="s">
        <v>55</v>
      </c>
      <c r="F7">
        <v>25.25</v>
      </c>
      <c r="G7">
        <v>126.75</v>
      </c>
      <c r="L7" s="2" t="s">
        <v>56</v>
      </c>
      <c r="P7">
        <v>24.75</v>
      </c>
      <c r="Q7">
        <v>138.25</v>
      </c>
      <c r="V7" s="2" t="s">
        <v>57</v>
      </c>
      <c r="Z7">
        <v>25.25</v>
      </c>
      <c r="AA7">
        <v>126.75</v>
      </c>
      <c r="AF7" s="2" t="s">
        <v>58</v>
      </c>
      <c r="AJ7">
        <v>24.75</v>
      </c>
      <c r="AK7">
        <v>138.25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K5"/>
  <sheetViews>
    <sheetView workbookViewId="0"/>
  </sheetViews>
  <sheetFormatPr defaultRowHeight="15" x14ac:dyDescent="0.25"/>
  <sheetData>
    <row r="1" spans="2:37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</row>
    <row r="2" spans="2:37" x14ac:dyDescent="0.25">
      <c r="B2" s="2">
        <v>0</v>
      </c>
      <c r="C2" t="s">
        <v>117</v>
      </c>
      <c r="D2" t="s">
        <v>102</v>
      </c>
      <c r="E2" t="s">
        <v>118</v>
      </c>
      <c r="F2">
        <v>56.000000000000007</v>
      </c>
      <c r="G2">
        <v>109</v>
      </c>
      <c r="L2" s="2">
        <v>0</v>
      </c>
      <c r="M2" t="s">
        <v>117</v>
      </c>
      <c r="N2" t="s">
        <v>102</v>
      </c>
      <c r="O2" t="s">
        <v>118</v>
      </c>
      <c r="P2">
        <v>56.000000000000007</v>
      </c>
      <c r="Q2">
        <v>105</v>
      </c>
      <c r="V2" s="2">
        <v>0</v>
      </c>
      <c r="W2" t="s">
        <v>117</v>
      </c>
      <c r="X2" t="s">
        <v>102</v>
      </c>
      <c r="Y2" t="s">
        <v>118</v>
      </c>
      <c r="Z2">
        <v>56.000000000000007</v>
      </c>
      <c r="AA2">
        <v>109</v>
      </c>
      <c r="AF2" s="2">
        <v>0</v>
      </c>
      <c r="AG2" t="s">
        <v>117</v>
      </c>
      <c r="AH2" t="s">
        <v>102</v>
      </c>
      <c r="AI2" t="s">
        <v>118</v>
      </c>
      <c r="AJ2">
        <v>56.000000000000007</v>
      </c>
      <c r="AK2">
        <v>105</v>
      </c>
    </row>
    <row r="3" spans="2:37" x14ac:dyDescent="0.25">
      <c r="B3" s="2">
        <v>1</v>
      </c>
      <c r="C3" t="s">
        <v>117</v>
      </c>
      <c r="D3" t="s">
        <v>102</v>
      </c>
      <c r="E3" t="s">
        <v>119</v>
      </c>
      <c r="F3">
        <v>44</v>
      </c>
      <c r="G3">
        <v>90</v>
      </c>
      <c r="L3" s="2">
        <v>1</v>
      </c>
      <c r="M3" t="s">
        <v>117</v>
      </c>
      <c r="N3" t="s">
        <v>102</v>
      </c>
      <c r="O3" t="s">
        <v>119</v>
      </c>
      <c r="P3">
        <v>44</v>
      </c>
      <c r="Q3">
        <v>94</v>
      </c>
      <c r="V3" s="2">
        <v>1</v>
      </c>
      <c r="W3" t="s">
        <v>117</v>
      </c>
      <c r="X3" t="s">
        <v>102</v>
      </c>
      <c r="Y3" t="s">
        <v>119</v>
      </c>
      <c r="Z3">
        <v>44</v>
      </c>
      <c r="AA3">
        <v>90</v>
      </c>
      <c r="AF3" s="2">
        <v>1</v>
      </c>
      <c r="AG3" t="s">
        <v>117</v>
      </c>
      <c r="AH3" t="s">
        <v>102</v>
      </c>
      <c r="AI3" t="s">
        <v>119</v>
      </c>
      <c r="AJ3">
        <v>44</v>
      </c>
      <c r="AK3">
        <v>94</v>
      </c>
    </row>
    <row r="4" spans="2:37" x14ac:dyDescent="0.25">
      <c r="B4" s="2" t="s">
        <v>51</v>
      </c>
      <c r="F4">
        <v>100</v>
      </c>
      <c r="G4">
        <v>199</v>
      </c>
      <c r="L4" s="2" t="s">
        <v>52</v>
      </c>
      <c r="P4">
        <v>100</v>
      </c>
      <c r="Q4">
        <v>199</v>
      </c>
      <c r="V4" s="2" t="s">
        <v>53</v>
      </c>
      <c r="Z4">
        <v>100</v>
      </c>
      <c r="AA4">
        <v>199</v>
      </c>
      <c r="AF4" s="2" t="s">
        <v>54</v>
      </c>
      <c r="AJ4">
        <v>100</v>
      </c>
      <c r="AK4">
        <v>199</v>
      </c>
    </row>
    <row r="5" spans="2:37" x14ac:dyDescent="0.25">
      <c r="B5" s="2" t="s">
        <v>55</v>
      </c>
      <c r="F5">
        <v>50</v>
      </c>
      <c r="G5">
        <v>99.5</v>
      </c>
      <c r="L5" s="2" t="s">
        <v>56</v>
      </c>
      <c r="P5">
        <v>50</v>
      </c>
      <c r="Q5">
        <v>99.5</v>
      </c>
      <c r="V5" s="2" t="s">
        <v>57</v>
      </c>
      <c r="Z5">
        <v>50</v>
      </c>
      <c r="AA5">
        <v>99.5</v>
      </c>
      <c r="AF5" s="2" t="s">
        <v>58</v>
      </c>
      <c r="AJ5">
        <v>50</v>
      </c>
      <c r="AK5">
        <v>99.5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9"/>
  <sheetViews>
    <sheetView workbookViewId="0"/>
  </sheetViews>
  <sheetFormatPr defaultRowHeight="15" x14ac:dyDescent="0.25"/>
  <sheetData>
    <row r="1" spans="2:37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</row>
    <row r="2" spans="2:37" x14ac:dyDescent="0.25">
      <c r="B2" s="2">
        <v>0</v>
      </c>
      <c r="C2" t="s">
        <v>120</v>
      </c>
      <c r="D2" t="s">
        <v>102</v>
      </c>
      <c r="E2" t="s">
        <v>121</v>
      </c>
      <c r="F2">
        <v>48</v>
      </c>
      <c r="G2">
        <v>88</v>
      </c>
      <c r="L2" s="2">
        <v>0</v>
      </c>
      <c r="M2" t="s">
        <v>120</v>
      </c>
      <c r="N2" t="s">
        <v>102</v>
      </c>
      <c r="O2" t="s">
        <v>121</v>
      </c>
      <c r="P2">
        <v>48</v>
      </c>
      <c r="Q2">
        <v>106</v>
      </c>
      <c r="V2" s="2">
        <v>0</v>
      </c>
      <c r="W2" t="s">
        <v>120</v>
      </c>
      <c r="X2" t="s">
        <v>102</v>
      </c>
      <c r="Y2" t="s">
        <v>121</v>
      </c>
      <c r="Z2">
        <v>48</v>
      </c>
      <c r="AA2">
        <v>88</v>
      </c>
      <c r="AF2" s="2">
        <v>0</v>
      </c>
      <c r="AG2" t="s">
        <v>120</v>
      </c>
      <c r="AH2" t="s">
        <v>102</v>
      </c>
      <c r="AI2" t="s">
        <v>121</v>
      </c>
      <c r="AJ2">
        <v>48</v>
      </c>
      <c r="AK2">
        <v>106</v>
      </c>
    </row>
    <row r="3" spans="2:37" x14ac:dyDescent="0.25">
      <c r="B3" s="2">
        <v>1</v>
      </c>
      <c r="C3" t="s">
        <v>120</v>
      </c>
      <c r="D3" t="s">
        <v>102</v>
      </c>
      <c r="E3" t="s">
        <v>122</v>
      </c>
      <c r="F3">
        <v>39</v>
      </c>
      <c r="G3">
        <v>114</v>
      </c>
      <c r="L3" s="2">
        <v>1</v>
      </c>
      <c r="M3" t="s">
        <v>120</v>
      </c>
      <c r="N3" t="s">
        <v>102</v>
      </c>
      <c r="O3" t="s">
        <v>122</v>
      </c>
      <c r="P3">
        <v>40</v>
      </c>
      <c r="Q3">
        <v>97</v>
      </c>
      <c r="V3" s="2">
        <v>1</v>
      </c>
      <c r="W3" t="s">
        <v>120</v>
      </c>
      <c r="X3" t="s">
        <v>102</v>
      </c>
      <c r="Y3" t="s">
        <v>122</v>
      </c>
      <c r="Z3">
        <v>39</v>
      </c>
      <c r="AA3">
        <v>114</v>
      </c>
      <c r="AF3" s="2">
        <v>1</v>
      </c>
      <c r="AG3" t="s">
        <v>120</v>
      </c>
      <c r="AH3" t="s">
        <v>102</v>
      </c>
      <c r="AI3" t="s">
        <v>122</v>
      </c>
      <c r="AJ3">
        <v>40</v>
      </c>
      <c r="AK3">
        <v>97</v>
      </c>
    </row>
    <row r="4" spans="2:37" x14ac:dyDescent="0.25">
      <c r="B4" s="2">
        <v>2</v>
      </c>
      <c r="C4" t="s">
        <v>120</v>
      </c>
      <c r="D4" t="s">
        <v>102</v>
      </c>
      <c r="E4" t="s">
        <v>123</v>
      </c>
      <c r="F4">
        <v>9</v>
      </c>
      <c r="G4">
        <v>118</v>
      </c>
      <c r="L4" s="2">
        <v>2</v>
      </c>
      <c r="M4" t="s">
        <v>120</v>
      </c>
      <c r="N4" t="s">
        <v>102</v>
      </c>
      <c r="O4" t="s">
        <v>123</v>
      </c>
      <c r="P4">
        <v>9</v>
      </c>
      <c r="Q4">
        <v>89</v>
      </c>
      <c r="V4" s="2">
        <v>2</v>
      </c>
      <c r="W4" t="s">
        <v>120</v>
      </c>
      <c r="X4" t="s">
        <v>102</v>
      </c>
      <c r="Y4" t="s">
        <v>123</v>
      </c>
      <c r="Z4">
        <v>9</v>
      </c>
      <c r="AA4">
        <v>118</v>
      </c>
      <c r="AF4" s="2">
        <v>2</v>
      </c>
      <c r="AG4" t="s">
        <v>120</v>
      </c>
      <c r="AH4" t="s">
        <v>102</v>
      </c>
      <c r="AI4" t="s">
        <v>123</v>
      </c>
      <c r="AJ4">
        <v>9</v>
      </c>
      <c r="AK4">
        <v>89</v>
      </c>
    </row>
    <row r="5" spans="2:37" x14ac:dyDescent="0.25">
      <c r="B5" s="2">
        <v>3</v>
      </c>
      <c r="C5" t="s">
        <v>120</v>
      </c>
      <c r="D5" t="s">
        <v>102</v>
      </c>
      <c r="E5" t="s">
        <v>124</v>
      </c>
      <c r="F5">
        <v>3</v>
      </c>
      <c r="G5">
        <v>120</v>
      </c>
      <c r="L5" s="2">
        <v>3</v>
      </c>
      <c r="M5" t="s">
        <v>120</v>
      </c>
      <c r="N5" t="s">
        <v>102</v>
      </c>
      <c r="O5" t="s">
        <v>124</v>
      </c>
      <c r="P5">
        <v>3</v>
      </c>
      <c r="Q5">
        <v>88</v>
      </c>
      <c r="V5" s="2">
        <v>3</v>
      </c>
      <c r="W5" t="s">
        <v>120</v>
      </c>
      <c r="X5" t="s">
        <v>102</v>
      </c>
      <c r="Y5" t="s">
        <v>124</v>
      </c>
      <c r="Z5">
        <v>3</v>
      </c>
      <c r="AA5">
        <v>120</v>
      </c>
      <c r="AF5" s="2">
        <v>3</v>
      </c>
      <c r="AG5" t="s">
        <v>120</v>
      </c>
      <c r="AH5" t="s">
        <v>102</v>
      </c>
      <c r="AI5" t="s">
        <v>124</v>
      </c>
      <c r="AJ5">
        <v>3</v>
      </c>
      <c r="AK5">
        <v>88</v>
      </c>
    </row>
    <row r="6" spans="2:37" x14ac:dyDescent="0.25">
      <c r="B6" s="2">
        <v>4</v>
      </c>
      <c r="C6" t="s">
        <v>120</v>
      </c>
      <c r="D6" t="s">
        <v>102</v>
      </c>
      <c r="E6" t="s">
        <v>125</v>
      </c>
      <c r="F6">
        <v>1</v>
      </c>
      <c r="G6">
        <v>116</v>
      </c>
      <c r="L6" s="2">
        <v>4</v>
      </c>
      <c r="M6" t="s">
        <v>120</v>
      </c>
      <c r="N6" t="s">
        <v>102</v>
      </c>
      <c r="O6" t="s">
        <v>125</v>
      </c>
      <c r="P6">
        <v>1</v>
      </c>
      <c r="Q6">
        <v>84</v>
      </c>
      <c r="V6" s="2">
        <v>4</v>
      </c>
      <c r="W6" t="s">
        <v>120</v>
      </c>
      <c r="X6" t="s">
        <v>102</v>
      </c>
      <c r="Y6" t="s">
        <v>125</v>
      </c>
      <c r="Z6">
        <v>1</v>
      </c>
      <c r="AA6">
        <v>116</v>
      </c>
      <c r="AF6" s="2">
        <v>4</v>
      </c>
      <c r="AG6" t="s">
        <v>120</v>
      </c>
      <c r="AH6" t="s">
        <v>102</v>
      </c>
      <c r="AI6" t="s">
        <v>125</v>
      </c>
      <c r="AJ6">
        <v>1</v>
      </c>
      <c r="AK6">
        <v>84</v>
      </c>
    </row>
    <row r="7" spans="2:37" x14ac:dyDescent="0.25">
      <c r="B7" s="2">
        <v>5</v>
      </c>
      <c r="C7" t="s">
        <v>120</v>
      </c>
      <c r="D7" t="s">
        <v>102</v>
      </c>
      <c r="E7" t="s">
        <v>126</v>
      </c>
      <c r="F7">
        <v>0</v>
      </c>
      <c r="G7">
        <v>100</v>
      </c>
      <c r="L7" s="2">
        <v>5</v>
      </c>
      <c r="M7" t="s">
        <v>120</v>
      </c>
      <c r="N7" t="s">
        <v>102</v>
      </c>
      <c r="O7" t="s">
        <v>126</v>
      </c>
      <c r="P7">
        <v>0</v>
      </c>
      <c r="Q7">
        <v>79</v>
      </c>
      <c r="V7" s="2">
        <v>5</v>
      </c>
      <c r="W7" t="s">
        <v>120</v>
      </c>
      <c r="X7" t="s">
        <v>102</v>
      </c>
      <c r="Y7" t="s">
        <v>126</v>
      </c>
      <c r="Z7">
        <v>0</v>
      </c>
      <c r="AA7">
        <v>100</v>
      </c>
      <c r="AF7" s="2">
        <v>5</v>
      </c>
      <c r="AG7" t="s">
        <v>120</v>
      </c>
      <c r="AH7" t="s">
        <v>102</v>
      </c>
      <c r="AI7" t="s">
        <v>126</v>
      </c>
      <c r="AJ7">
        <v>0</v>
      </c>
      <c r="AK7">
        <v>79</v>
      </c>
    </row>
    <row r="8" spans="2:37" x14ac:dyDescent="0.25">
      <c r="B8" s="2" t="s">
        <v>51</v>
      </c>
      <c r="F8">
        <v>100</v>
      </c>
      <c r="G8">
        <v>656</v>
      </c>
      <c r="L8" s="2" t="s">
        <v>52</v>
      </c>
      <c r="P8">
        <v>101</v>
      </c>
      <c r="Q8">
        <v>543</v>
      </c>
      <c r="V8" s="2" t="s">
        <v>53</v>
      </c>
      <c r="Z8">
        <v>100</v>
      </c>
      <c r="AA8">
        <v>656</v>
      </c>
      <c r="AF8" s="2" t="s">
        <v>54</v>
      </c>
      <c r="AJ8">
        <v>101</v>
      </c>
      <c r="AK8">
        <v>543</v>
      </c>
    </row>
    <row r="9" spans="2:37" x14ac:dyDescent="0.25">
      <c r="B9" s="2" t="s">
        <v>55</v>
      </c>
      <c r="F9">
        <v>16.666666666666671</v>
      </c>
      <c r="G9">
        <v>109.3333333333333</v>
      </c>
      <c r="L9" s="2" t="s">
        <v>56</v>
      </c>
      <c r="P9">
        <v>16.833333333333329</v>
      </c>
      <c r="Q9">
        <v>90.5</v>
      </c>
      <c r="V9" s="2" t="s">
        <v>57</v>
      </c>
      <c r="Z9">
        <v>16.666666666666671</v>
      </c>
      <c r="AA9">
        <v>109.3333333333333</v>
      </c>
      <c r="AF9" s="2" t="s">
        <v>58</v>
      </c>
      <c r="AJ9">
        <v>16.833333333333329</v>
      </c>
      <c r="AK9">
        <v>90.5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K7"/>
  <sheetViews>
    <sheetView workbookViewId="0"/>
  </sheetViews>
  <sheetFormatPr defaultRowHeight="15" x14ac:dyDescent="0.25"/>
  <sheetData>
    <row r="1" spans="2:37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</row>
    <row r="2" spans="2:37" x14ac:dyDescent="0.25">
      <c r="B2" s="2">
        <v>2</v>
      </c>
      <c r="C2" t="s">
        <v>127</v>
      </c>
      <c r="D2" t="s">
        <v>102</v>
      </c>
      <c r="E2" t="s">
        <v>128</v>
      </c>
      <c r="F2">
        <v>51</v>
      </c>
      <c r="G2">
        <v>92</v>
      </c>
      <c r="L2" s="2">
        <v>2</v>
      </c>
      <c r="M2" t="s">
        <v>127</v>
      </c>
      <c r="N2" t="s">
        <v>102</v>
      </c>
      <c r="O2" t="s">
        <v>128</v>
      </c>
      <c r="P2">
        <v>51</v>
      </c>
      <c r="Q2">
        <v>97</v>
      </c>
      <c r="V2" s="2">
        <v>0</v>
      </c>
      <c r="W2" t="s">
        <v>127</v>
      </c>
      <c r="X2" t="s">
        <v>102</v>
      </c>
      <c r="Y2" t="s">
        <v>129</v>
      </c>
      <c r="Z2">
        <v>33</v>
      </c>
      <c r="AA2">
        <v>103</v>
      </c>
      <c r="AF2" s="2">
        <v>0</v>
      </c>
      <c r="AG2" t="s">
        <v>127</v>
      </c>
      <c r="AH2" t="s">
        <v>102</v>
      </c>
      <c r="AI2" t="s">
        <v>129</v>
      </c>
      <c r="AJ2">
        <v>33</v>
      </c>
      <c r="AK2">
        <v>98</v>
      </c>
    </row>
    <row r="3" spans="2:37" x14ac:dyDescent="0.25">
      <c r="B3" s="2">
        <v>0</v>
      </c>
      <c r="C3" t="s">
        <v>127</v>
      </c>
      <c r="D3" t="s">
        <v>102</v>
      </c>
      <c r="E3" t="s">
        <v>129</v>
      </c>
      <c r="F3">
        <v>33</v>
      </c>
      <c r="G3">
        <v>103</v>
      </c>
      <c r="L3" s="2">
        <v>0</v>
      </c>
      <c r="M3" t="s">
        <v>127</v>
      </c>
      <c r="N3" t="s">
        <v>102</v>
      </c>
      <c r="O3" t="s">
        <v>129</v>
      </c>
      <c r="P3">
        <v>33</v>
      </c>
      <c r="Q3">
        <v>98</v>
      </c>
      <c r="V3" s="2">
        <v>1</v>
      </c>
      <c r="W3" t="s">
        <v>127</v>
      </c>
      <c r="X3" t="s">
        <v>102</v>
      </c>
      <c r="Y3" t="s">
        <v>130</v>
      </c>
      <c r="Z3">
        <v>15</v>
      </c>
      <c r="AA3">
        <v>128</v>
      </c>
      <c r="AF3" s="2">
        <v>1</v>
      </c>
      <c r="AG3" t="s">
        <v>127</v>
      </c>
      <c r="AH3" t="s">
        <v>102</v>
      </c>
      <c r="AI3" t="s">
        <v>130</v>
      </c>
      <c r="AJ3">
        <v>16</v>
      </c>
      <c r="AK3">
        <v>119</v>
      </c>
    </row>
    <row r="4" spans="2:37" x14ac:dyDescent="0.25">
      <c r="B4" s="2">
        <v>1</v>
      </c>
      <c r="C4" t="s">
        <v>127</v>
      </c>
      <c r="D4" t="s">
        <v>102</v>
      </c>
      <c r="E4" t="s">
        <v>130</v>
      </c>
      <c r="F4">
        <v>15</v>
      </c>
      <c r="G4">
        <v>128</v>
      </c>
      <c r="L4" s="2">
        <v>1</v>
      </c>
      <c r="M4" t="s">
        <v>127</v>
      </c>
      <c r="N4" t="s">
        <v>102</v>
      </c>
      <c r="O4" t="s">
        <v>130</v>
      </c>
      <c r="P4">
        <v>16</v>
      </c>
      <c r="Q4">
        <v>119</v>
      </c>
      <c r="V4" s="2">
        <v>2</v>
      </c>
      <c r="W4" t="s">
        <v>127</v>
      </c>
      <c r="X4" t="s">
        <v>102</v>
      </c>
      <c r="Y4" t="s">
        <v>128</v>
      </c>
      <c r="Z4">
        <v>51</v>
      </c>
      <c r="AA4">
        <v>92</v>
      </c>
      <c r="AF4" s="2">
        <v>2</v>
      </c>
      <c r="AG4" t="s">
        <v>127</v>
      </c>
      <c r="AH4" t="s">
        <v>102</v>
      </c>
      <c r="AI4" t="s">
        <v>128</v>
      </c>
      <c r="AJ4">
        <v>51</v>
      </c>
      <c r="AK4">
        <v>97</v>
      </c>
    </row>
    <row r="5" spans="2:37" x14ac:dyDescent="0.25">
      <c r="B5" s="2">
        <v>3</v>
      </c>
      <c r="C5" t="s">
        <v>127</v>
      </c>
      <c r="D5" t="s">
        <v>102</v>
      </c>
      <c r="E5" t="s">
        <v>131</v>
      </c>
      <c r="F5">
        <v>1</v>
      </c>
      <c r="G5">
        <v>129</v>
      </c>
      <c r="L5" s="2">
        <v>3</v>
      </c>
      <c r="M5" t="s">
        <v>127</v>
      </c>
      <c r="N5" t="s">
        <v>102</v>
      </c>
      <c r="O5" t="s">
        <v>131</v>
      </c>
      <c r="P5">
        <v>1</v>
      </c>
      <c r="Q5">
        <v>74</v>
      </c>
      <c r="V5" s="2">
        <v>3</v>
      </c>
      <c r="W5" t="s">
        <v>127</v>
      </c>
      <c r="X5" t="s">
        <v>102</v>
      </c>
      <c r="Y5" t="s">
        <v>131</v>
      </c>
      <c r="Z5">
        <v>1</v>
      </c>
      <c r="AA5">
        <v>129</v>
      </c>
      <c r="AF5" s="2">
        <v>3</v>
      </c>
      <c r="AG5" t="s">
        <v>127</v>
      </c>
      <c r="AH5" t="s">
        <v>102</v>
      </c>
      <c r="AI5" t="s">
        <v>131</v>
      </c>
      <c r="AJ5">
        <v>1</v>
      </c>
      <c r="AK5">
        <v>74</v>
      </c>
    </row>
    <row r="6" spans="2:37" x14ac:dyDescent="0.25">
      <c r="B6" s="2" t="s">
        <v>51</v>
      </c>
      <c r="F6">
        <v>100</v>
      </c>
      <c r="G6">
        <v>452</v>
      </c>
      <c r="L6" s="2" t="s">
        <v>52</v>
      </c>
      <c r="P6">
        <v>101</v>
      </c>
      <c r="Q6">
        <v>388</v>
      </c>
      <c r="V6" s="2" t="s">
        <v>53</v>
      </c>
      <c r="Z6">
        <v>100</v>
      </c>
      <c r="AA6">
        <v>452</v>
      </c>
      <c r="AF6" s="2" t="s">
        <v>54</v>
      </c>
      <c r="AJ6">
        <v>101</v>
      </c>
      <c r="AK6">
        <v>388</v>
      </c>
    </row>
    <row r="7" spans="2:37" x14ac:dyDescent="0.25">
      <c r="B7" s="2" t="s">
        <v>55</v>
      </c>
      <c r="F7">
        <v>25</v>
      </c>
      <c r="G7">
        <v>113</v>
      </c>
      <c r="L7" s="2" t="s">
        <v>56</v>
      </c>
      <c r="P7">
        <v>25.25</v>
      </c>
      <c r="Q7">
        <v>97</v>
      </c>
      <c r="V7" s="2" t="s">
        <v>57</v>
      </c>
      <c r="Z7">
        <v>25</v>
      </c>
      <c r="AA7">
        <v>113</v>
      </c>
      <c r="AF7" s="2" t="s">
        <v>58</v>
      </c>
      <c r="AJ7">
        <v>25.25</v>
      </c>
      <c r="AK7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K12"/>
  <sheetViews>
    <sheetView workbookViewId="0"/>
  </sheetViews>
  <sheetFormatPr defaultRowHeight="15" x14ac:dyDescent="0.25"/>
  <sheetData>
    <row r="1" spans="2:37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</row>
    <row r="2" spans="2:37" x14ac:dyDescent="0.25">
      <c r="B2" s="2">
        <v>5</v>
      </c>
      <c r="C2" t="s">
        <v>132</v>
      </c>
      <c r="D2" t="s">
        <v>102</v>
      </c>
      <c r="E2" t="s">
        <v>133</v>
      </c>
      <c r="F2">
        <v>25</v>
      </c>
      <c r="G2">
        <v>114</v>
      </c>
      <c r="L2" s="2">
        <v>5</v>
      </c>
      <c r="M2" t="s">
        <v>132</v>
      </c>
      <c r="N2" t="s">
        <v>102</v>
      </c>
      <c r="O2" t="s">
        <v>133</v>
      </c>
      <c r="P2">
        <v>24</v>
      </c>
      <c r="Q2">
        <v>98</v>
      </c>
      <c r="V2" s="2">
        <v>0</v>
      </c>
      <c r="W2" t="s">
        <v>132</v>
      </c>
      <c r="X2" t="s">
        <v>102</v>
      </c>
      <c r="Y2" t="s">
        <v>134</v>
      </c>
      <c r="Z2">
        <v>8</v>
      </c>
      <c r="AA2">
        <v>134</v>
      </c>
      <c r="AF2" s="2">
        <v>0</v>
      </c>
      <c r="AG2" t="s">
        <v>132</v>
      </c>
      <c r="AH2" t="s">
        <v>102</v>
      </c>
      <c r="AI2" t="s">
        <v>134</v>
      </c>
      <c r="AJ2">
        <v>8</v>
      </c>
      <c r="AK2">
        <v>120</v>
      </c>
    </row>
    <row r="3" spans="2:37" x14ac:dyDescent="0.25">
      <c r="B3" s="2">
        <v>8</v>
      </c>
      <c r="C3" t="s">
        <v>132</v>
      </c>
      <c r="D3" t="s">
        <v>102</v>
      </c>
      <c r="E3" t="s">
        <v>135</v>
      </c>
      <c r="F3">
        <v>20</v>
      </c>
      <c r="G3">
        <v>118</v>
      </c>
      <c r="L3" s="2">
        <v>8</v>
      </c>
      <c r="M3" t="s">
        <v>132</v>
      </c>
      <c r="N3" t="s">
        <v>102</v>
      </c>
      <c r="O3" t="s">
        <v>135</v>
      </c>
      <c r="P3">
        <v>20</v>
      </c>
      <c r="Q3">
        <v>127</v>
      </c>
      <c r="V3" s="2">
        <v>1</v>
      </c>
      <c r="W3" t="s">
        <v>132</v>
      </c>
      <c r="X3" t="s">
        <v>102</v>
      </c>
      <c r="Y3" t="s">
        <v>136</v>
      </c>
      <c r="Z3">
        <v>4</v>
      </c>
      <c r="AA3">
        <v>76</v>
      </c>
      <c r="AF3" s="2">
        <v>1</v>
      </c>
      <c r="AG3" t="s">
        <v>132</v>
      </c>
      <c r="AH3" t="s">
        <v>102</v>
      </c>
      <c r="AI3" t="s">
        <v>136</v>
      </c>
      <c r="AJ3">
        <v>4</v>
      </c>
      <c r="AK3">
        <v>88</v>
      </c>
    </row>
    <row r="4" spans="2:37" x14ac:dyDescent="0.25">
      <c r="B4" s="2">
        <v>6</v>
      </c>
      <c r="C4" t="s">
        <v>132</v>
      </c>
      <c r="D4" t="s">
        <v>102</v>
      </c>
      <c r="E4" t="s">
        <v>137</v>
      </c>
      <c r="F4">
        <v>16</v>
      </c>
      <c r="G4">
        <v>125</v>
      </c>
      <c r="L4" s="2">
        <v>6</v>
      </c>
      <c r="M4" t="s">
        <v>132</v>
      </c>
      <c r="N4" t="s">
        <v>102</v>
      </c>
      <c r="O4" t="s">
        <v>137</v>
      </c>
      <c r="P4">
        <v>16</v>
      </c>
      <c r="Q4">
        <v>117</v>
      </c>
      <c r="V4" s="2">
        <v>2</v>
      </c>
      <c r="W4" t="s">
        <v>132</v>
      </c>
      <c r="X4" t="s">
        <v>102</v>
      </c>
      <c r="Y4" t="s">
        <v>138</v>
      </c>
      <c r="Z4">
        <v>6</v>
      </c>
      <c r="AA4">
        <v>67</v>
      </c>
      <c r="AF4" s="2">
        <v>2</v>
      </c>
      <c r="AG4" t="s">
        <v>132</v>
      </c>
      <c r="AH4" t="s">
        <v>102</v>
      </c>
      <c r="AI4" t="s">
        <v>138</v>
      </c>
      <c r="AJ4">
        <v>7.0000000000000009</v>
      </c>
      <c r="AK4">
        <v>79</v>
      </c>
    </row>
    <row r="5" spans="2:37" x14ac:dyDescent="0.25">
      <c r="B5" s="2">
        <v>4</v>
      </c>
      <c r="C5" t="s">
        <v>132</v>
      </c>
      <c r="D5" t="s">
        <v>102</v>
      </c>
      <c r="E5" t="s">
        <v>139</v>
      </c>
      <c r="F5">
        <v>10</v>
      </c>
      <c r="G5">
        <v>94</v>
      </c>
      <c r="L5" s="2">
        <v>4</v>
      </c>
      <c r="M5" t="s">
        <v>132</v>
      </c>
      <c r="N5" t="s">
        <v>102</v>
      </c>
      <c r="O5" t="s">
        <v>139</v>
      </c>
      <c r="P5">
        <v>10</v>
      </c>
      <c r="Q5">
        <v>86</v>
      </c>
      <c r="V5" s="2">
        <v>3</v>
      </c>
      <c r="W5" t="s">
        <v>132</v>
      </c>
      <c r="X5" t="s">
        <v>102</v>
      </c>
      <c r="Y5" t="s">
        <v>140</v>
      </c>
      <c r="Z5">
        <v>8</v>
      </c>
      <c r="AA5">
        <v>79</v>
      </c>
      <c r="AF5" s="2">
        <v>3</v>
      </c>
      <c r="AG5" t="s">
        <v>132</v>
      </c>
      <c r="AH5" t="s">
        <v>102</v>
      </c>
      <c r="AI5" t="s">
        <v>140</v>
      </c>
      <c r="AJ5">
        <v>7.0000000000000009</v>
      </c>
      <c r="AK5">
        <v>77</v>
      </c>
    </row>
    <row r="6" spans="2:37" x14ac:dyDescent="0.25">
      <c r="B6" s="2">
        <v>0</v>
      </c>
      <c r="C6" t="s">
        <v>132</v>
      </c>
      <c r="D6" t="s">
        <v>102</v>
      </c>
      <c r="E6" t="s">
        <v>134</v>
      </c>
      <c r="F6">
        <v>8</v>
      </c>
      <c r="G6">
        <v>134</v>
      </c>
      <c r="L6" s="2">
        <v>0</v>
      </c>
      <c r="M6" t="s">
        <v>132</v>
      </c>
      <c r="N6" t="s">
        <v>102</v>
      </c>
      <c r="O6" t="s">
        <v>134</v>
      </c>
      <c r="P6">
        <v>8</v>
      </c>
      <c r="Q6">
        <v>120</v>
      </c>
      <c r="V6" s="2">
        <v>4</v>
      </c>
      <c r="W6" t="s">
        <v>132</v>
      </c>
      <c r="X6" t="s">
        <v>102</v>
      </c>
      <c r="Y6" t="s">
        <v>139</v>
      </c>
      <c r="Z6">
        <v>10</v>
      </c>
      <c r="AA6">
        <v>94</v>
      </c>
      <c r="AF6" s="2">
        <v>4</v>
      </c>
      <c r="AG6" t="s">
        <v>132</v>
      </c>
      <c r="AH6" t="s">
        <v>102</v>
      </c>
      <c r="AI6" t="s">
        <v>139</v>
      </c>
      <c r="AJ6">
        <v>10</v>
      </c>
      <c r="AK6">
        <v>86</v>
      </c>
    </row>
    <row r="7" spans="2:37" x14ac:dyDescent="0.25">
      <c r="B7" s="2">
        <v>3</v>
      </c>
      <c r="C7" t="s">
        <v>132</v>
      </c>
      <c r="D7" t="s">
        <v>102</v>
      </c>
      <c r="E7" t="s">
        <v>140</v>
      </c>
      <c r="F7">
        <v>8</v>
      </c>
      <c r="G7">
        <v>79</v>
      </c>
      <c r="L7" s="2">
        <v>2</v>
      </c>
      <c r="M7" t="s">
        <v>132</v>
      </c>
      <c r="N7" t="s">
        <v>102</v>
      </c>
      <c r="O7" t="s">
        <v>138</v>
      </c>
      <c r="P7">
        <v>7.0000000000000009</v>
      </c>
      <c r="Q7">
        <v>79</v>
      </c>
      <c r="V7" s="2">
        <v>5</v>
      </c>
      <c r="W7" t="s">
        <v>132</v>
      </c>
      <c r="X7" t="s">
        <v>102</v>
      </c>
      <c r="Y7" t="s">
        <v>133</v>
      </c>
      <c r="Z7">
        <v>25</v>
      </c>
      <c r="AA7">
        <v>114</v>
      </c>
      <c r="AF7" s="2">
        <v>5</v>
      </c>
      <c r="AG7" t="s">
        <v>132</v>
      </c>
      <c r="AH7" t="s">
        <v>102</v>
      </c>
      <c r="AI7" t="s">
        <v>133</v>
      </c>
      <c r="AJ7">
        <v>24</v>
      </c>
      <c r="AK7">
        <v>98</v>
      </c>
    </row>
    <row r="8" spans="2:37" x14ac:dyDescent="0.25">
      <c r="B8" s="2">
        <v>2</v>
      </c>
      <c r="C8" t="s">
        <v>132</v>
      </c>
      <c r="D8" t="s">
        <v>102</v>
      </c>
      <c r="E8" t="s">
        <v>138</v>
      </c>
      <c r="F8">
        <v>6</v>
      </c>
      <c r="G8">
        <v>67</v>
      </c>
      <c r="L8" s="2">
        <v>3</v>
      </c>
      <c r="M8" t="s">
        <v>132</v>
      </c>
      <c r="N8" t="s">
        <v>102</v>
      </c>
      <c r="O8" t="s">
        <v>140</v>
      </c>
      <c r="P8">
        <v>7.0000000000000009</v>
      </c>
      <c r="Q8">
        <v>77</v>
      </c>
      <c r="V8" s="2">
        <v>6</v>
      </c>
      <c r="W8" t="s">
        <v>132</v>
      </c>
      <c r="X8" t="s">
        <v>102</v>
      </c>
      <c r="Y8" t="s">
        <v>137</v>
      </c>
      <c r="Z8">
        <v>16</v>
      </c>
      <c r="AA8">
        <v>125</v>
      </c>
      <c r="AF8" s="2">
        <v>6</v>
      </c>
      <c r="AG8" t="s">
        <v>132</v>
      </c>
      <c r="AH8" t="s">
        <v>102</v>
      </c>
      <c r="AI8" t="s">
        <v>137</v>
      </c>
      <c r="AJ8">
        <v>16</v>
      </c>
      <c r="AK8">
        <v>117</v>
      </c>
    </row>
    <row r="9" spans="2:37" x14ac:dyDescent="0.25">
      <c r="B9" s="2">
        <v>1</v>
      </c>
      <c r="C9" t="s">
        <v>132</v>
      </c>
      <c r="D9" t="s">
        <v>102</v>
      </c>
      <c r="E9" t="s">
        <v>136</v>
      </c>
      <c r="F9">
        <v>4</v>
      </c>
      <c r="G9">
        <v>76</v>
      </c>
      <c r="L9" s="2">
        <v>1</v>
      </c>
      <c r="M9" t="s">
        <v>132</v>
      </c>
      <c r="N9" t="s">
        <v>102</v>
      </c>
      <c r="O9" t="s">
        <v>136</v>
      </c>
      <c r="P9">
        <v>4</v>
      </c>
      <c r="Q9">
        <v>88</v>
      </c>
      <c r="V9" s="2">
        <v>7</v>
      </c>
      <c r="W9" t="s">
        <v>132</v>
      </c>
      <c r="X9" t="s">
        <v>102</v>
      </c>
      <c r="Y9" t="s">
        <v>141</v>
      </c>
      <c r="Z9">
        <v>4</v>
      </c>
      <c r="AA9">
        <v>49</v>
      </c>
      <c r="AF9" s="2">
        <v>7</v>
      </c>
      <c r="AG9" t="s">
        <v>132</v>
      </c>
      <c r="AH9" t="s">
        <v>102</v>
      </c>
      <c r="AI9" t="s">
        <v>141</v>
      </c>
      <c r="AJ9">
        <v>4</v>
      </c>
      <c r="AK9">
        <v>73</v>
      </c>
    </row>
    <row r="10" spans="2:37" x14ac:dyDescent="0.25">
      <c r="B10" s="2">
        <v>7</v>
      </c>
      <c r="C10" t="s">
        <v>132</v>
      </c>
      <c r="D10" t="s">
        <v>102</v>
      </c>
      <c r="E10" t="s">
        <v>141</v>
      </c>
      <c r="F10">
        <v>4</v>
      </c>
      <c r="G10">
        <v>49</v>
      </c>
      <c r="L10" s="2">
        <v>7</v>
      </c>
      <c r="M10" t="s">
        <v>132</v>
      </c>
      <c r="N10" t="s">
        <v>102</v>
      </c>
      <c r="O10" t="s">
        <v>141</v>
      </c>
      <c r="P10">
        <v>4</v>
      </c>
      <c r="Q10">
        <v>73</v>
      </c>
      <c r="V10" s="2">
        <v>8</v>
      </c>
      <c r="W10" t="s">
        <v>132</v>
      </c>
      <c r="X10" t="s">
        <v>102</v>
      </c>
      <c r="Y10" t="s">
        <v>135</v>
      </c>
      <c r="Z10">
        <v>20</v>
      </c>
      <c r="AA10">
        <v>118</v>
      </c>
      <c r="AF10" s="2">
        <v>8</v>
      </c>
      <c r="AG10" t="s">
        <v>132</v>
      </c>
      <c r="AH10" t="s">
        <v>102</v>
      </c>
      <c r="AI10" t="s">
        <v>135</v>
      </c>
      <c r="AJ10">
        <v>20</v>
      </c>
      <c r="AK10">
        <v>127</v>
      </c>
    </row>
    <row r="11" spans="2:37" x14ac:dyDescent="0.25">
      <c r="B11" s="2" t="s">
        <v>51</v>
      </c>
      <c r="F11">
        <v>101</v>
      </c>
      <c r="G11">
        <v>856</v>
      </c>
      <c r="L11" s="2" t="s">
        <v>52</v>
      </c>
      <c r="P11">
        <v>100</v>
      </c>
      <c r="Q11">
        <v>865</v>
      </c>
      <c r="V11" s="2" t="s">
        <v>53</v>
      </c>
      <c r="Z11">
        <v>101</v>
      </c>
      <c r="AA11">
        <v>856</v>
      </c>
      <c r="AF11" s="2" t="s">
        <v>54</v>
      </c>
      <c r="AJ11">
        <v>100</v>
      </c>
      <c r="AK11">
        <v>865</v>
      </c>
    </row>
    <row r="12" spans="2:37" x14ac:dyDescent="0.25">
      <c r="B12" s="2" t="s">
        <v>55</v>
      </c>
      <c r="F12">
        <v>11.22222222222222</v>
      </c>
      <c r="G12">
        <v>95.111111111111114</v>
      </c>
      <c r="L12" s="2" t="s">
        <v>56</v>
      </c>
      <c r="P12">
        <v>11.111111111111111</v>
      </c>
      <c r="Q12">
        <v>96.111111111111114</v>
      </c>
      <c r="V12" s="2" t="s">
        <v>57</v>
      </c>
      <c r="Z12">
        <v>11.22222222222222</v>
      </c>
      <c r="AA12">
        <v>95.111111111111114</v>
      </c>
      <c r="AF12" s="2" t="s">
        <v>58</v>
      </c>
      <c r="AJ12">
        <v>11.111111111111111</v>
      </c>
      <c r="AK12">
        <v>96.111111111111114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M13"/>
  <sheetViews>
    <sheetView workbookViewId="0">
      <selection activeCell="H1" sqref="H1:H1048576"/>
    </sheetView>
  </sheetViews>
  <sheetFormatPr defaultRowHeight="15" x14ac:dyDescent="0.25"/>
  <sheetData>
    <row r="1" spans="2:39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H1" s="3" t="s">
        <v>224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R1" s="3" t="s">
        <v>224</v>
      </c>
      <c r="S1" s="3" t="s">
        <v>225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B1" s="3" t="s">
        <v>224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  <c r="AL1" s="3" t="s">
        <v>224</v>
      </c>
      <c r="AM1" s="3" t="s">
        <v>225</v>
      </c>
    </row>
    <row r="2" spans="2:39" x14ac:dyDescent="0.25">
      <c r="B2" s="2">
        <v>4</v>
      </c>
      <c r="C2" t="s">
        <v>142</v>
      </c>
      <c r="D2" t="s">
        <v>102</v>
      </c>
      <c r="E2" t="s">
        <v>143</v>
      </c>
      <c r="F2">
        <v>51</v>
      </c>
      <c r="G2">
        <v>513</v>
      </c>
      <c r="H2">
        <v>1</v>
      </c>
      <c r="L2" s="2">
        <v>4</v>
      </c>
      <c r="M2" t="s">
        <v>142</v>
      </c>
      <c r="N2" t="s">
        <v>102</v>
      </c>
      <c r="O2" t="s">
        <v>143</v>
      </c>
      <c r="P2">
        <v>52</v>
      </c>
      <c r="Q2">
        <v>601</v>
      </c>
      <c r="R2">
        <f>MATCH(E2,$O$2:$O$11,0)</f>
        <v>1</v>
      </c>
      <c r="S2">
        <f>R2-H2</f>
        <v>0</v>
      </c>
      <c r="V2" s="2">
        <v>0</v>
      </c>
      <c r="W2" t="s">
        <v>142</v>
      </c>
      <c r="X2" t="s">
        <v>102</v>
      </c>
      <c r="Y2" t="s">
        <v>144</v>
      </c>
      <c r="Z2">
        <v>1</v>
      </c>
      <c r="AA2">
        <v>30</v>
      </c>
      <c r="AB2">
        <v>1</v>
      </c>
      <c r="AF2" s="2">
        <v>0</v>
      </c>
      <c r="AG2" t="s">
        <v>142</v>
      </c>
      <c r="AH2" t="s">
        <v>102</v>
      </c>
      <c r="AI2" t="s">
        <v>144</v>
      </c>
      <c r="AJ2">
        <v>1</v>
      </c>
      <c r="AK2">
        <v>33</v>
      </c>
      <c r="AL2">
        <f>MATCH(Y2,$AI$2:$AI$11,0)</f>
        <v>1</v>
      </c>
      <c r="AM2">
        <f>AL2-AB2</f>
        <v>0</v>
      </c>
    </row>
    <row r="3" spans="2:39" x14ac:dyDescent="0.25">
      <c r="B3" s="2">
        <v>43</v>
      </c>
      <c r="C3" t="s">
        <v>142</v>
      </c>
      <c r="D3" t="s">
        <v>102</v>
      </c>
      <c r="E3" t="s">
        <v>145</v>
      </c>
      <c r="F3">
        <v>6</v>
      </c>
      <c r="G3">
        <v>66</v>
      </c>
      <c r="H3">
        <v>2</v>
      </c>
      <c r="L3" s="2">
        <v>43</v>
      </c>
      <c r="M3" t="s">
        <v>142</v>
      </c>
      <c r="N3" t="s">
        <v>102</v>
      </c>
      <c r="O3" t="s">
        <v>145</v>
      </c>
      <c r="P3">
        <v>5</v>
      </c>
      <c r="Q3">
        <v>57</v>
      </c>
      <c r="R3">
        <f t="shared" ref="R3:R11" si="0">MATCH(E3,$O$2:$O$11,0)</f>
        <v>2</v>
      </c>
      <c r="S3">
        <f t="shared" ref="S3:S11" si="1">R3-H3</f>
        <v>0</v>
      </c>
      <c r="V3" s="2">
        <v>1</v>
      </c>
      <c r="W3" t="s">
        <v>142</v>
      </c>
      <c r="X3" t="s">
        <v>102</v>
      </c>
      <c r="Y3" t="s">
        <v>146</v>
      </c>
      <c r="Z3">
        <v>0</v>
      </c>
      <c r="AA3">
        <v>81</v>
      </c>
      <c r="AB3">
        <v>2</v>
      </c>
      <c r="AF3" s="2">
        <v>1</v>
      </c>
      <c r="AG3" t="s">
        <v>142</v>
      </c>
      <c r="AH3" t="s">
        <v>102</v>
      </c>
      <c r="AI3" t="s">
        <v>146</v>
      </c>
      <c r="AJ3">
        <v>0</v>
      </c>
      <c r="AK3">
        <v>90</v>
      </c>
      <c r="AL3">
        <f t="shared" ref="AL3:AL11" si="2">MATCH(Y3,$AI$2:$AI$11,0)</f>
        <v>2</v>
      </c>
      <c r="AM3">
        <f t="shared" ref="AM3:AM11" si="3">AL3-AB3</f>
        <v>0</v>
      </c>
    </row>
    <row r="4" spans="2:39" x14ac:dyDescent="0.25">
      <c r="B4" s="2">
        <v>2</v>
      </c>
      <c r="C4" t="s">
        <v>142</v>
      </c>
      <c r="D4" t="s">
        <v>102</v>
      </c>
      <c r="E4" t="s">
        <v>147</v>
      </c>
      <c r="F4">
        <v>3</v>
      </c>
      <c r="G4">
        <v>170</v>
      </c>
      <c r="H4">
        <v>3</v>
      </c>
      <c r="L4" s="2">
        <v>2</v>
      </c>
      <c r="M4" t="s">
        <v>142</v>
      </c>
      <c r="N4" t="s">
        <v>102</v>
      </c>
      <c r="O4" t="s">
        <v>147</v>
      </c>
      <c r="P4">
        <v>3</v>
      </c>
      <c r="Q4">
        <v>141</v>
      </c>
      <c r="R4">
        <f t="shared" si="0"/>
        <v>3</v>
      </c>
      <c r="S4">
        <f t="shared" si="1"/>
        <v>0</v>
      </c>
      <c r="V4" s="2">
        <v>2</v>
      </c>
      <c r="W4" t="s">
        <v>142</v>
      </c>
      <c r="X4" t="s">
        <v>102</v>
      </c>
      <c r="Y4" t="s">
        <v>147</v>
      </c>
      <c r="Z4">
        <v>3</v>
      </c>
      <c r="AA4">
        <v>170</v>
      </c>
      <c r="AB4">
        <v>3</v>
      </c>
      <c r="AF4" s="2">
        <v>2</v>
      </c>
      <c r="AG4" t="s">
        <v>142</v>
      </c>
      <c r="AH4" t="s">
        <v>102</v>
      </c>
      <c r="AI4" t="s">
        <v>147</v>
      </c>
      <c r="AJ4">
        <v>3</v>
      </c>
      <c r="AK4">
        <v>141</v>
      </c>
      <c r="AL4">
        <f t="shared" si="2"/>
        <v>3</v>
      </c>
      <c r="AM4">
        <f t="shared" si="3"/>
        <v>0</v>
      </c>
    </row>
    <row r="5" spans="2:39" x14ac:dyDescent="0.25">
      <c r="B5" s="2">
        <v>9</v>
      </c>
      <c r="C5" t="s">
        <v>142</v>
      </c>
      <c r="D5" t="s">
        <v>102</v>
      </c>
      <c r="E5" t="s">
        <v>148</v>
      </c>
      <c r="F5">
        <v>3</v>
      </c>
      <c r="G5">
        <v>50</v>
      </c>
      <c r="H5">
        <v>4</v>
      </c>
      <c r="L5" s="2">
        <v>9</v>
      </c>
      <c r="M5" t="s">
        <v>142</v>
      </c>
      <c r="N5" t="s">
        <v>102</v>
      </c>
      <c r="O5" t="s">
        <v>148</v>
      </c>
      <c r="P5">
        <v>3</v>
      </c>
      <c r="Q5">
        <v>44</v>
      </c>
      <c r="R5">
        <f t="shared" si="0"/>
        <v>4</v>
      </c>
      <c r="S5">
        <f t="shared" si="1"/>
        <v>0</v>
      </c>
      <c r="V5" s="2">
        <v>3</v>
      </c>
      <c r="W5" t="s">
        <v>142</v>
      </c>
      <c r="X5" t="s">
        <v>102</v>
      </c>
      <c r="Y5" t="s">
        <v>149</v>
      </c>
      <c r="Z5">
        <v>0</v>
      </c>
      <c r="AA5">
        <v>49</v>
      </c>
      <c r="AB5">
        <v>4</v>
      </c>
      <c r="AF5" s="2">
        <v>3</v>
      </c>
      <c r="AG5" t="s">
        <v>142</v>
      </c>
      <c r="AH5" t="s">
        <v>102</v>
      </c>
      <c r="AI5" t="s">
        <v>149</v>
      </c>
      <c r="AJ5">
        <v>0</v>
      </c>
      <c r="AK5">
        <v>42</v>
      </c>
      <c r="AL5">
        <f t="shared" si="2"/>
        <v>4</v>
      </c>
      <c r="AM5">
        <f t="shared" si="3"/>
        <v>0</v>
      </c>
    </row>
    <row r="6" spans="2:39" x14ac:dyDescent="0.25">
      <c r="B6" s="2">
        <v>32</v>
      </c>
      <c r="C6" t="s">
        <v>142</v>
      </c>
      <c r="D6" t="s">
        <v>102</v>
      </c>
      <c r="E6" t="s">
        <v>150</v>
      </c>
      <c r="F6">
        <v>3</v>
      </c>
      <c r="G6">
        <v>42</v>
      </c>
      <c r="H6">
        <v>5</v>
      </c>
      <c r="L6" s="2">
        <v>28</v>
      </c>
      <c r="M6" t="s">
        <v>142</v>
      </c>
      <c r="N6" t="s">
        <v>102</v>
      </c>
      <c r="O6" t="s">
        <v>151</v>
      </c>
      <c r="P6">
        <v>2</v>
      </c>
      <c r="Q6">
        <v>196</v>
      </c>
      <c r="R6">
        <f t="shared" si="0"/>
        <v>8</v>
      </c>
      <c r="S6">
        <f t="shared" si="1"/>
        <v>3</v>
      </c>
      <c r="V6" s="2">
        <v>4</v>
      </c>
      <c r="W6" t="s">
        <v>142</v>
      </c>
      <c r="X6" t="s">
        <v>102</v>
      </c>
      <c r="Y6" t="s">
        <v>143</v>
      </c>
      <c r="Z6">
        <v>51</v>
      </c>
      <c r="AA6">
        <v>513</v>
      </c>
      <c r="AB6">
        <v>5</v>
      </c>
      <c r="AF6" s="2">
        <v>4</v>
      </c>
      <c r="AG6" t="s">
        <v>142</v>
      </c>
      <c r="AH6" t="s">
        <v>102</v>
      </c>
      <c r="AI6" t="s">
        <v>143</v>
      </c>
      <c r="AJ6">
        <v>52</v>
      </c>
      <c r="AK6">
        <v>601</v>
      </c>
      <c r="AL6">
        <f t="shared" si="2"/>
        <v>5</v>
      </c>
      <c r="AM6">
        <f t="shared" si="3"/>
        <v>0</v>
      </c>
    </row>
    <row r="7" spans="2:39" x14ac:dyDescent="0.25">
      <c r="B7" s="2">
        <v>28</v>
      </c>
      <c r="C7" t="s">
        <v>142</v>
      </c>
      <c r="D7" t="s">
        <v>102</v>
      </c>
      <c r="E7" t="s">
        <v>151</v>
      </c>
      <c r="F7">
        <v>2</v>
      </c>
      <c r="G7">
        <v>169</v>
      </c>
      <c r="H7">
        <v>6</v>
      </c>
      <c r="L7" s="2">
        <v>47</v>
      </c>
      <c r="M7" t="s">
        <v>142</v>
      </c>
      <c r="N7" t="s">
        <v>102</v>
      </c>
      <c r="O7" t="s">
        <v>152</v>
      </c>
      <c r="P7">
        <v>2</v>
      </c>
      <c r="Q7">
        <v>100</v>
      </c>
      <c r="R7">
        <f t="shared" si="0"/>
        <v>5</v>
      </c>
      <c r="S7">
        <f t="shared" si="1"/>
        <v>-1</v>
      </c>
      <c r="V7" s="2">
        <v>5</v>
      </c>
      <c r="W7" t="s">
        <v>142</v>
      </c>
      <c r="X7" t="s">
        <v>102</v>
      </c>
      <c r="Y7" t="s">
        <v>153</v>
      </c>
      <c r="Z7">
        <v>1</v>
      </c>
      <c r="AA7">
        <v>79</v>
      </c>
      <c r="AB7">
        <v>6</v>
      </c>
      <c r="AF7" s="2">
        <v>5</v>
      </c>
      <c r="AG7" t="s">
        <v>142</v>
      </c>
      <c r="AH7" t="s">
        <v>102</v>
      </c>
      <c r="AI7" t="s">
        <v>153</v>
      </c>
      <c r="AJ7">
        <v>1</v>
      </c>
      <c r="AK7">
        <v>81</v>
      </c>
      <c r="AL7">
        <f t="shared" si="2"/>
        <v>6</v>
      </c>
      <c r="AM7">
        <f t="shared" si="3"/>
        <v>0</v>
      </c>
    </row>
    <row r="8" spans="2:39" x14ac:dyDescent="0.25">
      <c r="B8" s="2">
        <v>47</v>
      </c>
      <c r="C8" t="s">
        <v>142</v>
      </c>
      <c r="D8" t="s">
        <v>102</v>
      </c>
      <c r="E8" t="s">
        <v>152</v>
      </c>
      <c r="F8">
        <v>2</v>
      </c>
      <c r="G8">
        <v>86</v>
      </c>
      <c r="H8">
        <v>7</v>
      </c>
      <c r="L8" s="2">
        <v>13</v>
      </c>
      <c r="M8" t="s">
        <v>142</v>
      </c>
      <c r="N8" t="s">
        <v>102</v>
      </c>
      <c r="O8" t="s">
        <v>154</v>
      </c>
      <c r="P8">
        <v>2</v>
      </c>
      <c r="Q8">
        <v>48</v>
      </c>
      <c r="R8">
        <f t="shared" si="0"/>
        <v>6</v>
      </c>
      <c r="S8">
        <f t="shared" si="1"/>
        <v>-1</v>
      </c>
      <c r="V8" s="2">
        <v>6</v>
      </c>
      <c r="W8" t="s">
        <v>142</v>
      </c>
      <c r="X8" t="s">
        <v>102</v>
      </c>
      <c r="Y8" t="s">
        <v>155</v>
      </c>
      <c r="Z8">
        <v>1</v>
      </c>
      <c r="AA8">
        <v>44</v>
      </c>
      <c r="AB8">
        <v>7</v>
      </c>
      <c r="AF8" s="2">
        <v>6</v>
      </c>
      <c r="AG8" t="s">
        <v>142</v>
      </c>
      <c r="AH8" t="s">
        <v>102</v>
      </c>
      <c r="AI8" t="s">
        <v>155</v>
      </c>
      <c r="AJ8">
        <v>1</v>
      </c>
      <c r="AK8">
        <v>46</v>
      </c>
      <c r="AL8">
        <f t="shared" si="2"/>
        <v>7</v>
      </c>
      <c r="AM8">
        <f t="shared" si="3"/>
        <v>0</v>
      </c>
    </row>
    <row r="9" spans="2:39" x14ac:dyDescent="0.25">
      <c r="B9" s="2">
        <v>13</v>
      </c>
      <c r="C9" t="s">
        <v>142</v>
      </c>
      <c r="D9" t="s">
        <v>102</v>
      </c>
      <c r="E9" t="s">
        <v>154</v>
      </c>
      <c r="F9">
        <v>2</v>
      </c>
      <c r="G9">
        <v>56</v>
      </c>
      <c r="H9">
        <v>8</v>
      </c>
      <c r="L9" s="2">
        <v>32</v>
      </c>
      <c r="M9" t="s">
        <v>142</v>
      </c>
      <c r="N9" t="s">
        <v>102</v>
      </c>
      <c r="O9" t="s">
        <v>150</v>
      </c>
      <c r="P9">
        <v>2</v>
      </c>
      <c r="Q9">
        <v>43</v>
      </c>
      <c r="R9">
        <f t="shared" si="0"/>
        <v>7</v>
      </c>
      <c r="S9">
        <f t="shared" si="1"/>
        <v>-1</v>
      </c>
      <c r="V9" s="2">
        <v>7</v>
      </c>
      <c r="W9" t="s">
        <v>142</v>
      </c>
      <c r="X9" t="s">
        <v>102</v>
      </c>
      <c r="Y9" t="s">
        <v>156</v>
      </c>
      <c r="Z9">
        <v>0</v>
      </c>
      <c r="AA9">
        <v>53</v>
      </c>
      <c r="AB9">
        <v>8</v>
      </c>
      <c r="AF9" s="2">
        <v>7</v>
      </c>
      <c r="AG9" t="s">
        <v>142</v>
      </c>
      <c r="AH9" t="s">
        <v>102</v>
      </c>
      <c r="AI9" t="s">
        <v>156</v>
      </c>
      <c r="AJ9">
        <v>0</v>
      </c>
      <c r="AK9">
        <v>42</v>
      </c>
      <c r="AL9">
        <f t="shared" si="2"/>
        <v>8</v>
      </c>
      <c r="AM9">
        <f t="shared" si="3"/>
        <v>0</v>
      </c>
    </row>
    <row r="10" spans="2:39" x14ac:dyDescent="0.25">
      <c r="B10" s="2">
        <v>10</v>
      </c>
      <c r="C10" t="s">
        <v>142</v>
      </c>
      <c r="D10" t="s">
        <v>102</v>
      </c>
      <c r="E10" t="s">
        <v>157</v>
      </c>
      <c r="F10">
        <v>2</v>
      </c>
      <c r="G10">
        <v>50</v>
      </c>
      <c r="H10">
        <v>9</v>
      </c>
      <c r="L10" s="2">
        <v>35</v>
      </c>
      <c r="M10" t="s">
        <v>142</v>
      </c>
      <c r="N10" t="s">
        <v>102</v>
      </c>
      <c r="O10" t="s">
        <v>158</v>
      </c>
      <c r="P10">
        <v>2</v>
      </c>
      <c r="Q10">
        <v>41</v>
      </c>
      <c r="R10" t="e">
        <f t="shared" si="0"/>
        <v>#N/A</v>
      </c>
      <c r="S10" t="e">
        <f t="shared" si="1"/>
        <v>#N/A</v>
      </c>
      <c r="V10" s="2">
        <v>8</v>
      </c>
      <c r="W10" t="s">
        <v>142</v>
      </c>
      <c r="X10" t="s">
        <v>102</v>
      </c>
      <c r="Y10" t="s">
        <v>159</v>
      </c>
      <c r="Z10">
        <v>0</v>
      </c>
      <c r="AA10">
        <v>37</v>
      </c>
      <c r="AB10">
        <v>9</v>
      </c>
      <c r="AF10" s="2">
        <v>8</v>
      </c>
      <c r="AG10" t="s">
        <v>142</v>
      </c>
      <c r="AH10" t="s">
        <v>102</v>
      </c>
      <c r="AI10" t="s">
        <v>160</v>
      </c>
      <c r="AJ10">
        <v>0</v>
      </c>
      <c r="AK10">
        <v>56</v>
      </c>
      <c r="AL10">
        <f t="shared" si="2"/>
        <v>9</v>
      </c>
      <c r="AM10">
        <f t="shared" si="3"/>
        <v>0</v>
      </c>
    </row>
    <row r="11" spans="2:39" x14ac:dyDescent="0.25">
      <c r="B11" s="2">
        <v>35</v>
      </c>
      <c r="C11" t="s">
        <v>142</v>
      </c>
      <c r="D11" t="s">
        <v>102</v>
      </c>
      <c r="E11" t="s">
        <v>158</v>
      </c>
      <c r="F11">
        <v>2</v>
      </c>
      <c r="G11">
        <v>39</v>
      </c>
      <c r="H11">
        <v>10</v>
      </c>
      <c r="L11" s="2">
        <v>38</v>
      </c>
      <c r="M11" t="s">
        <v>142</v>
      </c>
      <c r="N11" t="s">
        <v>102</v>
      </c>
      <c r="O11" t="s">
        <v>161</v>
      </c>
      <c r="P11">
        <v>2</v>
      </c>
      <c r="Q11">
        <v>41</v>
      </c>
      <c r="R11">
        <f t="shared" si="0"/>
        <v>9</v>
      </c>
      <c r="S11">
        <f t="shared" si="1"/>
        <v>-1</v>
      </c>
      <c r="V11" s="2">
        <v>9</v>
      </c>
      <c r="W11" t="s">
        <v>142</v>
      </c>
      <c r="X11" t="s">
        <v>102</v>
      </c>
      <c r="Y11" t="s">
        <v>148</v>
      </c>
      <c r="Z11">
        <v>3</v>
      </c>
      <c r="AA11">
        <v>50</v>
      </c>
      <c r="AB11">
        <v>10</v>
      </c>
      <c r="AF11" s="2">
        <v>9</v>
      </c>
      <c r="AG11" t="s">
        <v>142</v>
      </c>
      <c r="AH11" t="s">
        <v>102</v>
      </c>
      <c r="AI11" t="s">
        <v>148</v>
      </c>
      <c r="AJ11">
        <v>3</v>
      </c>
      <c r="AK11">
        <v>44</v>
      </c>
      <c r="AL11">
        <f t="shared" si="2"/>
        <v>10</v>
      </c>
      <c r="AM11">
        <f t="shared" si="3"/>
        <v>0</v>
      </c>
    </row>
    <row r="12" spans="2:39" x14ac:dyDescent="0.25">
      <c r="B12" s="2" t="s">
        <v>51</v>
      </c>
      <c r="F12">
        <v>76</v>
      </c>
      <c r="G12">
        <v>1241</v>
      </c>
      <c r="L12" s="2" t="s">
        <v>52</v>
      </c>
      <c r="P12">
        <v>75</v>
      </c>
      <c r="Q12">
        <v>1312</v>
      </c>
      <c r="V12" s="2" t="s">
        <v>53</v>
      </c>
      <c r="Z12">
        <v>60</v>
      </c>
      <c r="AA12">
        <v>1106</v>
      </c>
      <c r="AF12" s="2" t="s">
        <v>54</v>
      </c>
      <c r="AJ12">
        <v>61</v>
      </c>
      <c r="AK12">
        <v>1176</v>
      </c>
    </row>
    <row r="13" spans="2:39" x14ac:dyDescent="0.25">
      <c r="B13" s="2" t="s">
        <v>55</v>
      </c>
      <c r="F13">
        <v>7.6</v>
      </c>
      <c r="G13">
        <v>124.1</v>
      </c>
      <c r="L13" s="2" t="s">
        <v>56</v>
      </c>
      <c r="P13">
        <v>7.5</v>
      </c>
      <c r="Q13">
        <v>131.19999999999999</v>
      </c>
      <c r="V13" s="2" t="s">
        <v>57</v>
      </c>
      <c r="Z13">
        <v>6</v>
      </c>
      <c r="AA13">
        <v>110.6</v>
      </c>
      <c r="AF13" s="2" t="s">
        <v>58</v>
      </c>
      <c r="AJ13">
        <v>6.1</v>
      </c>
      <c r="AK13">
        <v>117.6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M13"/>
  <sheetViews>
    <sheetView workbookViewId="0">
      <selection activeCell="H1" sqref="H1:H1048576"/>
    </sheetView>
  </sheetViews>
  <sheetFormatPr defaultRowHeight="15" x14ac:dyDescent="0.25"/>
  <sheetData>
    <row r="1" spans="2:39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H1" s="3" t="s">
        <v>224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R1" s="3" t="s">
        <v>224</v>
      </c>
      <c r="S1" s="3" t="s">
        <v>225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B1" s="3" t="s">
        <v>224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  <c r="AL1" s="3" t="s">
        <v>224</v>
      </c>
      <c r="AM1" s="3" t="s">
        <v>225</v>
      </c>
    </row>
    <row r="2" spans="2:39" x14ac:dyDescent="0.25">
      <c r="B2" s="2">
        <v>16</v>
      </c>
      <c r="C2" t="s">
        <v>162</v>
      </c>
      <c r="D2" t="s">
        <v>163</v>
      </c>
      <c r="E2" t="s">
        <v>164</v>
      </c>
      <c r="F2">
        <v>66</v>
      </c>
      <c r="G2">
        <v>134</v>
      </c>
      <c r="H2">
        <v>1</v>
      </c>
      <c r="L2" s="2">
        <v>2</v>
      </c>
      <c r="M2" t="s">
        <v>162</v>
      </c>
      <c r="N2" t="s">
        <v>165</v>
      </c>
      <c r="O2" t="s">
        <v>166</v>
      </c>
      <c r="P2">
        <v>65</v>
      </c>
      <c r="Q2">
        <v>146</v>
      </c>
      <c r="R2" t="e">
        <f>MATCH(E2,$O$2:$O$11,0)</f>
        <v>#N/A</v>
      </c>
      <c r="S2" t="e">
        <f>R2-H2</f>
        <v>#N/A</v>
      </c>
      <c r="V2" s="2">
        <v>0</v>
      </c>
      <c r="W2" t="s">
        <v>162</v>
      </c>
      <c r="X2" t="s">
        <v>167</v>
      </c>
      <c r="Y2" t="s">
        <v>168</v>
      </c>
      <c r="Z2">
        <v>0</v>
      </c>
      <c r="AA2">
        <v>61</v>
      </c>
      <c r="AB2">
        <v>1</v>
      </c>
      <c r="AF2" s="2">
        <v>0</v>
      </c>
      <c r="AG2" t="s">
        <v>162</v>
      </c>
      <c r="AH2" t="s">
        <v>169</v>
      </c>
      <c r="AI2" t="s">
        <v>170</v>
      </c>
      <c r="AJ2">
        <v>21</v>
      </c>
      <c r="AK2">
        <v>148</v>
      </c>
      <c r="AL2" t="e">
        <f>MATCH(Y2,$AI$2:$AI$11,0)</f>
        <v>#N/A</v>
      </c>
      <c r="AM2" t="e">
        <f>AL2-AB2</f>
        <v>#N/A</v>
      </c>
    </row>
    <row r="3" spans="2:39" x14ac:dyDescent="0.25">
      <c r="B3" s="2">
        <v>8</v>
      </c>
      <c r="C3" t="s">
        <v>162</v>
      </c>
      <c r="D3" t="s">
        <v>163</v>
      </c>
      <c r="E3" t="s">
        <v>171</v>
      </c>
      <c r="F3">
        <v>66</v>
      </c>
      <c r="G3">
        <v>130</v>
      </c>
      <c r="H3">
        <v>2</v>
      </c>
      <c r="L3" s="2">
        <v>1</v>
      </c>
      <c r="M3" t="s">
        <v>162</v>
      </c>
      <c r="N3" t="s">
        <v>165</v>
      </c>
      <c r="O3" t="s">
        <v>172</v>
      </c>
      <c r="P3">
        <v>62</v>
      </c>
      <c r="Q3">
        <v>149</v>
      </c>
      <c r="R3" t="e">
        <f t="shared" ref="R3:R6" si="0">MATCH(E3,$O$2:$O$11,0)</f>
        <v>#N/A</v>
      </c>
      <c r="S3" t="e">
        <f t="shared" ref="S3:S6" si="1">R3-H3</f>
        <v>#N/A</v>
      </c>
      <c r="V3" s="2">
        <v>1</v>
      </c>
      <c r="W3" t="s">
        <v>162</v>
      </c>
      <c r="X3" t="s">
        <v>163</v>
      </c>
      <c r="Y3" t="s">
        <v>173</v>
      </c>
      <c r="Z3">
        <v>62</v>
      </c>
      <c r="AA3">
        <v>128</v>
      </c>
      <c r="AB3">
        <v>2</v>
      </c>
      <c r="AF3" s="2">
        <v>1</v>
      </c>
      <c r="AG3" t="s">
        <v>162</v>
      </c>
      <c r="AH3" t="s">
        <v>165</v>
      </c>
      <c r="AI3" t="s">
        <v>172</v>
      </c>
      <c r="AJ3">
        <v>62</v>
      </c>
      <c r="AK3">
        <v>149</v>
      </c>
      <c r="AL3" t="e">
        <f t="shared" ref="AL3:AL6" si="2">MATCH(Y3,$AI$2:$AI$11,0)</f>
        <v>#N/A</v>
      </c>
      <c r="AM3" t="e">
        <f t="shared" ref="AM3:AM6" si="3">AL3-AB3</f>
        <v>#N/A</v>
      </c>
    </row>
    <row r="4" spans="2:39" x14ac:dyDescent="0.25">
      <c r="B4" s="2">
        <v>139</v>
      </c>
      <c r="C4" t="s">
        <v>162</v>
      </c>
      <c r="D4" t="s">
        <v>163</v>
      </c>
      <c r="E4" t="s">
        <v>166</v>
      </c>
      <c r="F4">
        <v>65</v>
      </c>
      <c r="G4">
        <v>144</v>
      </c>
      <c r="H4">
        <v>3</v>
      </c>
      <c r="L4" s="2">
        <v>3</v>
      </c>
      <c r="M4" t="s">
        <v>162</v>
      </c>
      <c r="N4" t="s">
        <v>174</v>
      </c>
      <c r="O4" t="s">
        <v>175</v>
      </c>
      <c r="P4">
        <v>62</v>
      </c>
      <c r="Q4">
        <v>145</v>
      </c>
      <c r="R4">
        <f t="shared" si="0"/>
        <v>1</v>
      </c>
      <c r="S4">
        <f t="shared" si="1"/>
        <v>-2</v>
      </c>
      <c r="V4" s="2">
        <v>2</v>
      </c>
      <c r="W4" t="s">
        <v>162</v>
      </c>
      <c r="X4" t="s">
        <v>163</v>
      </c>
      <c r="Y4" t="s">
        <v>176</v>
      </c>
      <c r="Z4">
        <v>33</v>
      </c>
      <c r="AA4">
        <v>83</v>
      </c>
      <c r="AB4">
        <v>3</v>
      </c>
      <c r="AF4" s="2">
        <v>2</v>
      </c>
      <c r="AG4" t="s">
        <v>162</v>
      </c>
      <c r="AH4" t="s">
        <v>165</v>
      </c>
      <c r="AI4" t="s">
        <v>166</v>
      </c>
      <c r="AJ4">
        <v>65</v>
      </c>
      <c r="AK4">
        <v>146</v>
      </c>
      <c r="AL4" t="e">
        <f t="shared" si="2"/>
        <v>#N/A</v>
      </c>
      <c r="AM4" t="e">
        <f t="shared" si="3"/>
        <v>#N/A</v>
      </c>
    </row>
    <row r="5" spans="2:39" x14ac:dyDescent="0.25">
      <c r="B5" s="2">
        <v>12</v>
      </c>
      <c r="C5" t="s">
        <v>162</v>
      </c>
      <c r="D5" t="s">
        <v>163</v>
      </c>
      <c r="E5" t="s">
        <v>177</v>
      </c>
      <c r="F5">
        <v>65</v>
      </c>
      <c r="G5">
        <v>134</v>
      </c>
      <c r="H5">
        <v>4</v>
      </c>
      <c r="L5" s="2">
        <v>4</v>
      </c>
      <c r="M5" t="s">
        <v>162</v>
      </c>
      <c r="N5" t="s">
        <v>174</v>
      </c>
      <c r="O5" t="s">
        <v>178</v>
      </c>
      <c r="P5">
        <v>53</v>
      </c>
      <c r="Q5">
        <v>146</v>
      </c>
      <c r="R5" t="e">
        <f t="shared" si="0"/>
        <v>#N/A</v>
      </c>
      <c r="S5" t="e">
        <f t="shared" si="1"/>
        <v>#N/A</v>
      </c>
      <c r="V5" s="2">
        <v>3</v>
      </c>
      <c r="W5" t="s">
        <v>162</v>
      </c>
      <c r="X5" t="s">
        <v>163</v>
      </c>
      <c r="Y5" t="s">
        <v>179</v>
      </c>
      <c r="Z5">
        <v>52</v>
      </c>
      <c r="AA5">
        <v>123</v>
      </c>
      <c r="AB5">
        <v>4</v>
      </c>
      <c r="AF5" s="2">
        <v>3</v>
      </c>
      <c r="AG5" t="s">
        <v>162</v>
      </c>
      <c r="AH5" t="s">
        <v>174</v>
      </c>
      <c r="AI5" t="s">
        <v>175</v>
      </c>
      <c r="AJ5">
        <v>62</v>
      </c>
      <c r="AK5">
        <v>145</v>
      </c>
      <c r="AL5" t="e">
        <f t="shared" si="2"/>
        <v>#N/A</v>
      </c>
      <c r="AM5" t="e">
        <f t="shared" si="3"/>
        <v>#N/A</v>
      </c>
    </row>
    <row r="6" spans="2:39" x14ac:dyDescent="0.25">
      <c r="B6" s="2">
        <v>79</v>
      </c>
      <c r="C6" t="s">
        <v>162</v>
      </c>
      <c r="D6" t="s">
        <v>46</v>
      </c>
      <c r="E6" t="s">
        <v>180</v>
      </c>
      <c r="F6">
        <v>65</v>
      </c>
      <c r="G6">
        <v>108</v>
      </c>
      <c r="H6">
        <v>5</v>
      </c>
      <c r="L6" s="2">
        <v>0</v>
      </c>
      <c r="M6" t="s">
        <v>162</v>
      </c>
      <c r="N6" t="s">
        <v>169</v>
      </c>
      <c r="O6" t="s">
        <v>170</v>
      </c>
      <c r="P6">
        <v>21</v>
      </c>
      <c r="Q6">
        <v>148</v>
      </c>
      <c r="R6" t="e">
        <f t="shared" si="0"/>
        <v>#N/A</v>
      </c>
      <c r="S6" t="e">
        <f t="shared" si="1"/>
        <v>#N/A</v>
      </c>
      <c r="V6" s="2">
        <v>4</v>
      </c>
      <c r="W6" t="s">
        <v>162</v>
      </c>
      <c r="X6" t="s">
        <v>167</v>
      </c>
      <c r="Y6" t="s">
        <v>181</v>
      </c>
      <c r="Z6">
        <v>20</v>
      </c>
      <c r="AA6">
        <v>97</v>
      </c>
      <c r="AB6">
        <v>5</v>
      </c>
      <c r="AF6" s="2">
        <v>4</v>
      </c>
      <c r="AG6" t="s">
        <v>162</v>
      </c>
      <c r="AH6" t="s">
        <v>174</v>
      </c>
      <c r="AI6" t="s">
        <v>178</v>
      </c>
      <c r="AJ6">
        <v>53</v>
      </c>
      <c r="AK6">
        <v>146</v>
      </c>
      <c r="AL6" t="e">
        <f t="shared" si="2"/>
        <v>#N/A</v>
      </c>
      <c r="AM6" t="e">
        <f t="shared" si="3"/>
        <v>#N/A</v>
      </c>
    </row>
    <row r="7" spans="2:39" x14ac:dyDescent="0.25">
      <c r="B7" s="2">
        <v>10</v>
      </c>
      <c r="C7" t="s">
        <v>162</v>
      </c>
      <c r="D7" t="s">
        <v>163</v>
      </c>
      <c r="E7" t="s">
        <v>182</v>
      </c>
      <c r="F7">
        <v>64</v>
      </c>
      <c r="G7">
        <v>126</v>
      </c>
      <c r="H7">
        <v>6</v>
      </c>
      <c r="L7" s="2" t="s">
        <v>52</v>
      </c>
      <c r="P7">
        <v>263</v>
      </c>
      <c r="Q7">
        <v>734</v>
      </c>
      <c r="V7" s="2">
        <v>5</v>
      </c>
      <c r="W7" t="s">
        <v>162</v>
      </c>
      <c r="X7" t="s">
        <v>167</v>
      </c>
      <c r="Y7" t="s">
        <v>183</v>
      </c>
      <c r="Z7">
        <v>15</v>
      </c>
      <c r="AA7">
        <v>108</v>
      </c>
      <c r="AB7">
        <v>6</v>
      </c>
      <c r="AF7" s="2" t="s">
        <v>54</v>
      </c>
      <c r="AJ7">
        <v>263</v>
      </c>
      <c r="AK7">
        <v>734</v>
      </c>
    </row>
    <row r="8" spans="2:39" x14ac:dyDescent="0.25">
      <c r="B8" s="2">
        <v>161</v>
      </c>
      <c r="C8" t="s">
        <v>162</v>
      </c>
      <c r="D8" t="s">
        <v>184</v>
      </c>
      <c r="E8" t="s">
        <v>185</v>
      </c>
      <c r="F8">
        <v>63</v>
      </c>
      <c r="G8">
        <v>138</v>
      </c>
      <c r="H8">
        <v>7</v>
      </c>
      <c r="L8" s="2" t="s">
        <v>56</v>
      </c>
      <c r="P8">
        <v>52.6</v>
      </c>
      <c r="Q8">
        <v>146.80000000000001</v>
      </c>
      <c r="V8" s="2">
        <v>6</v>
      </c>
      <c r="W8" t="s">
        <v>162</v>
      </c>
      <c r="X8" t="s">
        <v>167</v>
      </c>
      <c r="Y8" t="s">
        <v>186</v>
      </c>
      <c r="Z8">
        <v>23</v>
      </c>
      <c r="AA8">
        <v>113</v>
      </c>
      <c r="AB8">
        <v>7</v>
      </c>
      <c r="AF8" s="2" t="s">
        <v>58</v>
      </c>
      <c r="AJ8">
        <v>52.6</v>
      </c>
      <c r="AK8">
        <v>146.80000000000001</v>
      </c>
    </row>
    <row r="9" spans="2:39" x14ac:dyDescent="0.25">
      <c r="B9" s="2">
        <v>100</v>
      </c>
      <c r="C9" t="s">
        <v>162</v>
      </c>
      <c r="D9" t="s">
        <v>163</v>
      </c>
      <c r="E9" t="s">
        <v>187</v>
      </c>
      <c r="F9">
        <v>63</v>
      </c>
      <c r="G9">
        <v>129</v>
      </c>
      <c r="H9">
        <v>8</v>
      </c>
      <c r="V9" s="2">
        <v>7</v>
      </c>
      <c r="W9" t="s">
        <v>162</v>
      </c>
      <c r="X9" t="s">
        <v>163</v>
      </c>
      <c r="Y9" t="s">
        <v>188</v>
      </c>
      <c r="Z9">
        <v>59</v>
      </c>
      <c r="AA9">
        <v>129</v>
      </c>
      <c r="AB9">
        <v>8</v>
      </c>
    </row>
    <row r="10" spans="2:39" x14ac:dyDescent="0.25">
      <c r="B10" s="2">
        <v>150</v>
      </c>
      <c r="C10" t="s">
        <v>162</v>
      </c>
      <c r="D10" t="s">
        <v>184</v>
      </c>
      <c r="E10" t="s">
        <v>175</v>
      </c>
      <c r="F10">
        <v>62</v>
      </c>
      <c r="G10">
        <v>143</v>
      </c>
      <c r="H10">
        <v>9</v>
      </c>
      <c r="V10" s="2">
        <v>8</v>
      </c>
      <c r="W10" t="s">
        <v>162</v>
      </c>
      <c r="X10" t="s">
        <v>163</v>
      </c>
      <c r="Y10" t="s">
        <v>171</v>
      </c>
      <c r="Z10">
        <v>66</v>
      </c>
      <c r="AA10">
        <v>130</v>
      </c>
      <c r="AB10">
        <v>9</v>
      </c>
    </row>
    <row r="11" spans="2:39" x14ac:dyDescent="0.25">
      <c r="B11" s="2">
        <v>99</v>
      </c>
      <c r="C11" t="s">
        <v>162</v>
      </c>
      <c r="D11" t="s">
        <v>163</v>
      </c>
      <c r="E11" t="s">
        <v>172</v>
      </c>
      <c r="F11">
        <v>62</v>
      </c>
      <c r="G11">
        <v>140</v>
      </c>
      <c r="H11">
        <v>10</v>
      </c>
      <c r="V11" s="2">
        <v>9</v>
      </c>
      <c r="W11" t="s">
        <v>162</v>
      </c>
      <c r="X11" t="s">
        <v>163</v>
      </c>
      <c r="Y11" t="s">
        <v>189</v>
      </c>
      <c r="Z11">
        <v>57.999999999999993</v>
      </c>
      <c r="AA11">
        <v>122</v>
      </c>
      <c r="AB11">
        <v>10</v>
      </c>
    </row>
    <row r="12" spans="2:39" x14ac:dyDescent="0.25">
      <c r="B12" s="2" t="s">
        <v>51</v>
      </c>
      <c r="F12">
        <v>641</v>
      </c>
      <c r="G12">
        <v>1326</v>
      </c>
      <c r="V12" s="2" t="s">
        <v>53</v>
      </c>
      <c r="Z12">
        <v>388</v>
      </c>
      <c r="AA12">
        <v>1094</v>
      </c>
    </row>
    <row r="13" spans="2:39" x14ac:dyDescent="0.25">
      <c r="B13" s="2" t="s">
        <v>55</v>
      </c>
      <c r="F13">
        <v>64.099999999999994</v>
      </c>
      <c r="G13">
        <v>132.6</v>
      </c>
      <c r="V13" s="2" t="s">
        <v>57</v>
      </c>
      <c r="Z13">
        <v>38.799999999999997</v>
      </c>
      <c r="AA13">
        <v>109.4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M13"/>
  <sheetViews>
    <sheetView tabSelected="1" workbookViewId="0">
      <selection activeCell="AL14" sqref="AL14"/>
    </sheetView>
  </sheetViews>
  <sheetFormatPr defaultRowHeight="15" x14ac:dyDescent="0.25"/>
  <sheetData>
    <row r="1" spans="2:39" x14ac:dyDescent="0.25">
      <c r="C1" s="2" t="s">
        <v>97</v>
      </c>
      <c r="D1" s="2" t="s">
        <v>3</v>
      </c>
      <c r="E1" s="2" t="s">
        <v>98</v>
      </c>
      <c r="F1" s="2" t="s">
        <v>99</v>
      </c>
      <c r="G1" s="2" t="s">
        <v>100</v>
      </c>
      <c r="H1" s="3" t="s">
        <v>224</v>
      </c>
      <c r="M1" s="2" t="s">
        <v>97</v>
      </c>
      <c r="N1" s="2" t="s">
        <v>3</v>
      </c>
      <c r="O1" s="2" t="s">
        <v>98</v>
      </c>
      <c r="P1" s="2" t="s">
        <v>99</v>
      </c>
      <c r="Q1" s="2" t="s">
        <v>100</v>
      </c>
      <c r="R1" s="3" t="s">
        <v>224</v>
      </c>
      <c r="S1" s="3" t="s">
        <v>225</v>
      </c>
      <c r="W1" s="2" t="s">
        <v>97</v>
      </c>
      <c r="X1" s="2" t="s">
        <v>3</v>
      </c>
      <c r="Y1" s="2" t="s">
        <v>98</v>
      </c>
      <c r="Z1" s="2" t="s">
        <v>99</v>
      </c>
      <c r="AA1" s="2" t="s">
        <v>100</v>
      </c>
      <c r="AB1" s="3" t="s">
        <v>224</v>
      </c>
      <c r="AG1" s="2" t="s">
        <v>97</v>
      </c>
      <c r="AH1" s="2" t="s">
        <v>3</v>
      </c>
      <c r="AI1" s="2" t="s">
        <v>98</v>
      </c>
      <c r="AJ1" s="2" t="s">
        <v>99</v>
      </c>
      <c r="AK1" s="2" t="s">
        <v>100</v>
      </c>
      <c r="AL1" s="3" t="s">
        <v>224</v>
      </c>
      <c r="AM1" s="3" t="s">
        <v>225</v>
      </c>
    </row>
    <row r="2" spans="2:39" x14ac:dyDescent="0.25">
      <c r="B2" s="2">
        <v>157</v>
      </c>
      <c r="C2" t="s">
        <v>190</v>
      </c>
      <c r="D2" t="s">
        <v>191</v>
      </c>
      <c r="E2" t="s">
        <v>192</v>
      </c>
      <c r="F2">
        <v>71</v>
      </c>
      <c r="G2">
        <v>171</v>
      </c>
      <c r="H2">
        <v>1</v>
      </c>
      <c r="L2" s="2">
        <v>3</v>
      </c>
      <c r="M2" t="s">
        <v>190</v>
      </c>
      <c r="N2" t="s">
        <v>193</v>
      </c>
      <c r="O2" t="s">
        <v>192</v>
      </c>
      <c r="P2">
        <v>72</v>
      </c>
      <c r="Q2">
        <v>161</v>
      </c>
      <c r="R2">
        <f>MATCH(E2,$O$2:$O$11,0)</f>
        <v>1</v>
      </c>
      <c r="S2">
        <f>R2-H2</f>
        <v>0</v>
      </c>
      <c r="V2" s="2">
        <v>0</v>
      </c>
      <c r="W2" t="s">
        <v>190</v>
      </c>
      <c r="X2" t="s">
        <v>194</v>
      </c>
      <c r="Y2" t="s">
        <v>195</v>
      </c>
      <c r="Z2">
        <v>36</v>
      </c>
      <c r="AA2">
        <v>134</v>
      </c>
      <c r="AB2">
        <v>1</v>
      </c>
      <c r="AF2" s="2">
        <v>0</v>
      </c>
      <c r="AG2" t="s">
        <v>190</v>
      </c>
      <c r="AH2" t="s">
        <v>196</v>
      </c>
      <c r="AI2" t="s">
        <v>197</v>
      </c>
      <c r="AJ2">
        <v>56.999999999999993</v>
      </c>
      <c r="AK2">
        <v>147</v>
      </c>
      <c r="AL2" t="e">
        <f>MATCH(Y2,$AI$2:$AI$11,0)</f>
        <v>#N/A</v>
      </c>
      <c r="AM2" t="e">
        <f>AL2-AB2</f>
        <v>#N/A</v>
      </c>
    </row>
    <row r="3" spans="2:39" x14ac:dyDescent="0.25">
      <c r="B3" s="2">
        <v>69</v>
      </c>
      <c r="C3" t="s">
        <v>190</v>
      </c>
      <c r="D3" t="s">
        <v>194</v>
      </c>
      <c r="E3" t="s">
        <v>198</v>
      </c>
      <c r="F3">
        <v>71</v>
      </c>
      <c r="G3">
        <v>165</v>
      </c>
      <c r="H3">
        <v>2</v>
      </c>
      <c r="L3" s="2">
        <v>1</v>
      </c>
      <c r="M3" t="s">
        <v>190</v>
      </c>
      <c r="N3" t="s">
        <v>199</v>
      </c>
      <c r="O3" t="s">
        <v>200</v>
      </c>
      <c r="P3">
        <v>71</v>
      </c>
      <c r="Q3">
        <v>163</v>
      </c>
      <c r="R3">
        <f t="shared" ref="R3:R6" si="0">MATCH(E3,$O$2:$O$11,0)</f>
        <v>2</v>
      </c>
      <c r="S3">
        <f t="shared" ref="S3:S6" si="1">R3-H3</f>
        <v>0</v>
      </c>
      <c r="V3" s="2">
        <v>1</v>
      </c>
      <c r="W3" t="s">
        <v>190</v>
      </c>
      <c r="X3" t="s">
        <v>194</v>
      </c>
      <c r="Y3" t="s">
        <v>201</v>
      </c>
      <c r="Z3">
        <v>32</v>
      </c>
      <c r="AA3">
        <v>129</v>
      </c>
      <c r="AB3">
        <v>2</v>
      </c>
      <c r="AF3" s="2">
        <v>1</v>
      </c>
      <c r="AG3" t="s">
        <v>190</v>
      </c>
      <c r="AH3" t="s">
        <v>199</v>
      </c>
      <c r="AI3" t="s">
        <v>200</v>
      </c>
      <c r="AJ3">
        <v>71</v>
      </c>
      <c r="AK3">
        <v>163</v>
      </c>
      <c r="AL3" t="e">
        <f t="shared" ref="AL3:AL6" si="2">MATCH(Y3,$AI$2:$AI$11,0)</f>
        <v>#N/A</v>
      </c>
      <c r="AM3" t="e">
        <f t="shared" ref="AM3:AM6" si="3">AL3-AB3</f>
        <v>#N/A</v>
      </c>
    </row>
    <row r="4" spans="2:39" x14ac:dyDescent="0.25">
      <c r="B4" s="2">
        <v>156</v>
      </c>
      <c r="C4" t="s">
        <v>190</v>
      </c>
      <c r="D4" t="s">
        <v>191</v>
      </c>
      <c r="E4" t="s">
        <v>202</v>
      </c>
      <c r="F4">
        <v>68</v>
      </c>
      <c r="G4">
        <v>150</v>
      </c>
      <c r="H4">
        <v>3</v>
      </c>
      <c r="L4" s="2">
        <v>2</v>
      </c>
      <c r="M4" t="s">
        <v>190</v>
      </c>
      <c r="N4" t="s">
        <v>193</v>
      </c>
      <c r="O4" t="s">
        <v>202</v>
      </c>
      <c r="P4">
        <v>68</v>
      </c>
      <c r="Q4">
        <v>153</v>
      </c>
      <c r="R4">
        <f t="shared" si="0"/>
        <v>3</v>
      </c>
      <c r="S4">
        <f t="shared" si="1"/>
        <v>0</v>
      </c>
      <c r="V4" s="2">
        <v>2</v>
      </c>
      <c r="W4" t="s">
        <v>190</v>
      </c>
      <c r="X4" t="s">
        <v>203</v>
      </c>
      <c r="Y4" t="s">
        <v>204</v>
      </c>
      <c r="Z4">
        <v>37</v>
      </c>
      <c r="AA4">
        <v>129</v>
      </c>
      <c r="AB4">
        <v>3</v>
      </c>
      <c r="AF4" s="2">
        <v>2</v>
      </c>
      <c r="AG4" t="s">
        <v>190</v>
      </c>
      <c r="AH4" t="s">
        <v>193</v>
      </c>
      <c r="AI4" t="s">
        <v>202</v>
      </c>
      <c r="AJ4">
        <v>68</v>
      </c>
      <c r="AK4">
        <v>153</v>
      </c>
      <c r="AL4" t="e">
        <f t="shared" si="2"/>
        <v>#N/A</v>
      </c>
      <c r="AM4" t="e">
        <f t="shared" si="3"/>
        <v>#N/A</v>
      </c>
    </row>
    <row r="5" spans="2:39" x14ac:dyDescent="0.25">
      <c r="B5" s="2">
        <v>60</v>
      </c>
      <c r="C5" t="s">
        <v>190</v>
      </c>
      <c r="D5" t="s">
        <v>205</v>
      </c>
      <c r="E5" t="s">
        <v>206</v>
      </c>
      <c r="F5">
        <v>67</v>
      </c>
      <c r="G5">
        <v>140</v>
      </c>
      <c r="H5">
        <v>4</v>
      </c>
      <c r="L5" s="2">
        <v>4</v>
      </c>
      <c r="M5" t="s">
        <v>190</v>
      </c>
      <c r="N5" t="s">
        <v>193</v>
      </c>
      <c r="O5" t="s">
        <v>207</v>
      </c>
      <c r="P5">
        <v>63</v>
      </c>
      <c r="Q5">
        <v>153</v>
      </c>
      <c r="R5" t="e">
        <f t="shared" si="0"/>
        <v>#N/A</v>
      </c>
      <c r="S5" t="e">
        <f t="shared" si="1"/>
        <v>#N/A</v>
      </c>
      <c r="V5" s="2">
        <v>3</v>
      </c>
      <c r="W5" t="s">
        <v>190</v>
      </c>
      <c r="X5" t="s">
        <v>194</v>
      </c>
      <c r="Y5" t="s">
        <v>208</v>
      </c>
      <c r="Z5">
        <v>34</v>
      </c>
      <c r="AA5">
        <v>134</v>
      </c>
      <c r="AB5">
        <v>4</v>
      </c>
      <c r="AF5" s="2">
        <v>3</v>
      </c>
      <c r="AG5" t="s">
        <v>190</v>
      </c>
      <c r="AH5" t="s">
        <v>193</v>
      </c>
      <c r="AI5" t="s">
        <v>192</v>
      </c>
      <c r="AJ5">
        <v>72</v>
      </c>
      <c r="AK5">
        <v>161</v>
      </c>
      <c r="AL5" t="e">
        <f t="shared" si="2"/>
        <v>#N/A</v>
      </c>
      <c r="AM5" t="e">
        <f t="shared" si="3"/>
        <v>#N/A</v>
      </c>
    </row>
    <row r="6" spans="2:39" x14ac:dyDescent="0.25">
      <c r="B6" s="2">
        <v>160</v>
      </c>
      <c r="C6" t="s">
        <v>190</v>
      </c>
      <c r="D6" t="s">
        <v>191</v>
      </c>
      <c r="E6" t="s">
        <v>209</v>
      </c>
      <c r="F6">
        <v>64</v>
      </c>
      <c r="G6">
        <v>155</v>
      </c>
      <c r="H6">
        <v>5</v>
      </c>
      <c r="L6" s="2">
        <v>0</v>
      </c>
      <c r="M6" t="s">
        <v>190</v>
      </c>
      <c r="N6" t="s">
        <v>196</v>
      </c>
      <c r="O6" t="s">
        <v>197</v>
      </c>
      <c r="P6">
        <v>56.999999999999993</v>
      </c>
      <c r="Q6">
        <v>147</v>
      </c>
      <c r="R6">
        <f t="shared" si="0"/>
        <v>4</v>
      </c>
      <c r="S6">
        <f t="shared" si="1"/>
        <v>-1</v>
      </c>
      <c r="V6" s="2">
        <v>4</v>
      </c>
      <c r="W6" t="s">
        <v>190</v>
      </c>
      <c r="X6" t="s">
        <v>210</v>
      </c>
      <c r="Y6" t="s">
        <v>211</v>
      </c>
      <c r="Z6">
        <v>35</v>
      </c>
      <c r="AA6">
        <v>133</v>
      </c>
      <c r="AB6">
        <v>5</v>
      </c>
      <c r="AF6" s="2">
        <v>4</v>
      </c>
      <c r="AG6" t="s">
        <v>190</v>
      </c>
      <c r="AH6" t="s">
        <v>193</v>
      </c>
      <c r="AI6" t="s">
        <v>207</v>
      </c>
      <c r="AJ6">
        <v>63</v>
      </c>
      <c r="AK6">
        <v>153</v>
      </c>
      <c r="AL6" t="e">
        <f t="shared" si="2"/>
        <v>#N/A</v>
      </c>
      <c r="AM6" t="e">
        <f t="shared" si="3"/>
        <v>#N/A</v>
      </c>
    </row>
    <row r="7" spans="2:39" x14ac:dyDescent="0.25">
      <c r="B7" s="2">
        <v>161</v>
      </c>
      <c r="C7" t="s">
        <v>190</v>
      </c>
      <c r="D7" t="s">
        <v>191</v>
      </c>
      <c r="E7" t="s">
        <v>212</v>
      </c>
      <c r="F7">
        <v>64</v>
      </c>
      <c r="G7">
        <v>151</v>
      </c>
      <c r="H7">
        <v>6</v>
      </c>
      <c r="L7" s="2" t="s">
        <v>52</v>
      </c>
      <c r="P7">
        <v>331</v>
      </c>
      <c r="Q7">
        <v>777</v>
      </c>
      <c r="V7" s="2">
        <v>5</v>
      </c>
      <c r="W7" t="s">
        <v>190</v>
      </c>
      <c r="X7" t="s">
        <v>210</v>
      </c>
      <c r="Y7" t="s">
        <v>213</v>
      </c>
      <c r="Z7">
        <v>33</v>
      </c>
      <c r="AA7">
        <v>124</v>
      </c>
      <c r="AB7">
        <v>6</v>
      </c>
      <c r="AF7" s="2" t="s">
        <v>54</v>
      </c>
      <c r="AJ7">
        <v>331</v>
      </c>
      <c r="AK7">
        <v>777</v>
      </c>
    </row>
    <row r="8" spans="2:39" x14ac:dyDescent="0.25">
      <c r="B8" s="2">
        <v>181</v>
      </c>
      <c r="C8" t="s">
        <v>190</v>
      </c>
      <c r="D8" t="s">
        <v>214</v>
      </c>
      <c r="E8" t="s">
        <v>215</v>
      </c>
      <c r="F8">
        <v>64</v>
      </c>
      <c r="G8">
        <v>146</v>
      </c>
      <c r="H8">
        <v>7</v>
      </c>
      <c r="L8" s="2" t="s">
        <v>56</v>
      </c>
      <c r="P8">
        <v>66.2</v>
      </c>
      <c r="Q8">
        <v>155.4</v>
      </c>
      <c r="V8" s="2">
        <v>6</v>
      </c>
      <c r="W8" t="s">
        <v>190</v>
      </c>
      <c r="X8" t="s">
        <v>194</v>
      </c>
      <c r="Y8" t="s">
        <v>216</v>
      </c>
      <c r="Z8">
        <v>34</v>
      </c>
      <c r="AA8">
        <v>131</v>
      </c>
      <c r="AB8">
        <v>7</v>
      </c>
      <c r="AF8" s="2" t="s">
        <v>58</v>
      </c>
      <c r="AJ8">
        <v>66.2</v>
      </c>
      <c r="AK8">
        <v>155.4</v>
      </c>
    </row>
    <row r="9" spans="2:39" x14ac:dyDescent="0.25">
      <c r="B9" s="2">
        <v>258</v>
      </c>
      <c r="C9" t="s">
        <v>190</v>
      </c>
      <c r="D9" t="s">
        <v>217</v>
      </c>
      <c r="E9" t="s">
        <v>218</v>
      </c>
      <c r="F9">
        <v>63</v>
      </c>
      <c r="G9">
        <v>148</v>
      </c>
      <c r="H9">
        <v>8</v>
      </c>
      <c r="V9" s="2">
        <v>7</v>
      </c>
      <c r="W9" t="s">
        <v>190</v>
      </c>
      <c r="X9" t="s">
        <v>210</v>
      </c>
      <c r="Y9" t="s">
        <v>219</v>
      </c>
      <c r="Z9">
        <v>34</v>
      </c>
      <c r="AA9">
        <v>133</v>
      </c>
      <c r="AB9">
        <v>8</v>
      </c>
    </row>
    <row r="10" spans="2:39" x14ac:dyDescent="0.25">
      <c r="B10" s="2">
        <v>174</v>
      </c>
      <c r="C10" t="s">
        <v>190</v>
      </c>
      <c r="D10" t="s">
        <v>214</v>
      </c>
      <c r="E10" t="s">
        <v>220</v>
      </c>
      <c r="F10">
        <v>63</v>
      </c>
      <c r="G10">
        <v>138</v>
      </c>
      <c r="H10">
        <v>9</v>
      </c>
      <c r="V10" s="2">
        <v>8</v>
      </c>
      <c r="W10" t="s">
        <v>190</v>
      </c>
      <c r="X10" t="s">
        <v>194</v>
      </c>
      <c r="Y10" t="s">
        <v>221</v>
      </c>
      <c r="Z10">
        <v>34</v>
      </c>
      <c r="AA10">
        <v>126</v>
      </c>
      <c r="AB10">
        <v>9</v>
      </c>
    </row>
    <row r="11" spans="2:39" x14ac:dyDescent="0.25">
      <c r="B11" s="2">
        <v>178</v>
      </c>
      <c r="C11" t="s">
        <v>190</v>
      </c>
      <c r="D11" t="s">
        <v>214</v>
      </c>
      <c r="E11" t="s">
        <v>222</v>
      </c>
      <c r="F11">
        <v>63</v>
      </c>
      <c r="G11">
        <v>130</v>
      </c>
      <c r="H11">
        <v>10</v>
      </c>
      <c r="V11" s="2">
        <v>9</v>
      </c>
      <c r="W11" t="s">
        <v>190</v>
      </c>
      <c r="X11" t="s">
        <v>194</v>
      </c>
      <c r="Y11" t="s">
        <v>223</v>
      </c>
      <c r="Z11">
        <v>38</v>
      </c>
      <c r="AA11">
        <v>140</v>
      </c>
      <c r="AB11">
        <v>10</v>
      </c>
    </row>
    <row r="12" spans="2:39" x14ac:dyDescent="0.25">
      <c r="B12" s="2" t="s">
        <v>51</v>
      </c>
      <c r="F12">
        <v>658</v>
      </c>
      <c r="G12">
        <v>1494</v>
      </c>
      <c r="V12" s="2" t="s">
        <v>53</v>
      </c>
      <c r="Z12">
        <v>347</v>
      </c>
      <c r="AA12">
        <v>1313</v>
      </c>
    </row>
    <row r="13" spans="2:39" x14ac:dyDescent="0.25">
      <c r="B13" s="2" t="s">
        <v>55</v>
      </c>
      <c r="F13">
        <v>65.8</v>
      </c>
      <c r="G13">
        <v>149.4</v>
      </c>
      <c r="V13" s="2" t="s">
        <v>57</v>
      </c>
      <c r="Z13">
        <v>34.700000000000003</v>
      </c>
      <c r="AA13">
        <v>131.30000000000001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Individual_Count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Gupta</cp:lastModifiedBy>
  <dcterms:created xsi:type="dcterms:W3CDTF">2020-08-20T09:11:32Z</dcterms:created>
  <dcterms:modified xsi:type="dcterms:W3CDTF">2020-08-21T11:48:31Z</dcterms:modified>
</cp:coreProperties>
</file>