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All 27 audiences\result\"/>
    </mc:Choice>
  </mc:AlternateContent>
  <xr:revisionPtr revIDLastSave="0" documentId="13_ncr:1_{0C05ADC5-14F4-423D-BB7A-5DC2B67E9FFF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17" l="1"/>
  <c r="AM4" i="17"/>
  <c r="AM5" i="17"/>
  <c r="AM6" i="17"/>
  <c r="AM7" i="17"/>
  <c r="AM8" i="17"/>
  <c r="AM9" i="17"/>
  <c r="AM10" i="17"/>
  <c r="AM11" i="17"/>
  <c r="AM2" i="17"/>
  <c r="S3" i="17"/>
  <c r="S4" i="17"/>
  <c r="S5" i="17"/>
  <c r="S6" i="17"/>
  <c r="S7" i="17"/>
  <c r="S8" i="17"/>
  <c r="S9" i="17"/>
  <c r="S10" i="17"/>
  <c r="S11" i="17"/>
  <c r="S2" i="17"/>
  <c r="AL3" i="17"/>
  <c r="AL4" i="17"/>
  <c r="AL5" i="17"/>
  <c r="AL6" i="17"/>
  <c r="AL7" i="17"/>
  <c r="AL8" i="17"/>
  <c r="AL9" i="17"/>
  <c r="AL10" i="17"/>
  <c r="AL11" i="17"/>
  <c r="AL2" i="17"/>
  <c r="R3" i="17"/>
  <c r="R4" i="17"/>
  <c r="R5" i="17"/>
  <c r="R6" i="17"/>
  <c r="R7" i="17"/>
  <c r="R8" i="17"/>
  <c r="R9" i="17"/>
  <c r="R10" i="17"/>
  <c r="R11" i="17"/>
  <c r="R2" i="17"/>
  <c r="AM3" i="16"/>
  <c r="AM4" i="16"/>
  <c r="AM5" i="16"/>
  <c r="AM6" i="16"/>
  <c r="AM7" i="16"/>
  <c r="AM8" i="16"/>
  <c r="AM9" i="16"/>
  <c r="AM10" i="16"/>
  <c r="AM11" i="16"/>
  <c r="AM2" i="16"/>
  <c r="AL3" i="16"/>
  <c r="AL4" i="16"/>
  <c r="AL5" i="16"/>
  <c r="AL6" i="16"/>
  <c r="AL7" i="16"/>
  <c r="AL8" i="16"/>
  <c r="AL9" i="16"/>
  <c r="AL10" i="16"/>
  <c r="AL11" i="16"/>
  <c r="AL2" i="16"/>
  <c r="R3" i="16"/>
  <c r="R4" i="16"/>
  <c r="R5" i="16"/>
  <c r="R6" i="16"/>
  <c r="R7" i="16"/>
  <c r="R8" i="16"/>
  <c r="R9" i="16"/>
  <c r="R10" i="16"/>
  <c r="R11" i="16"/>
  <c r="R2" i="16"/>
  <c r="AM3" i="15"/>
  <c r="AM4" i="15"/>
  <c r="AM5" i="15"/>
  <c r="AM6" i="15"/>
  <c r="AM7" i="15"/>
  <c r="AM8" i="15"/>
  <c r="AM9" i="15"/>
  <c r="AM10" i="15"/>
  <c r="AM11" i="15"/>
  <c r="AM2" i="15"/>
  <c r="AL3" i="15"/>
  <c r="AL4" i="15"/>
  <c r="AL5" i="15"/>
  <c r="AL6" i="15"/>
  <c r="AL7" i="15"/>
  <c r="AL8" i="15"/>
  <c r="AL9" i="15"/>
  <c r="AL10" i="15"/>
  <c r="AL11" i="15"/>
  <c r="AL2" i="15"/>
  <c r="S3" i="15"/>
  <c r="S4" i="15"/>
  <c r="S5" i="15"/>
  <c r="S6" i="15"/>
  <c r="S7" i="15"/>
  <c r="S8" i="15"/>
  <c r="S9" i="15"/>
  <c r="S10" i="15"/>
  <c r="S11" i="15"/>
  <c r="S2" i="15"/>
  <c r="R3" i="15"/>
  <c r="R4" i="15"/>
  <c r="R5" i="15"/>
  <c r="R6" i="15"/>
  <c r="R7" i="15"/>
  <c r="R8" i="15"/>
  <c r="R9" i="15"/>
  <c r="R10" i="15"/>
  <c r="R11" i="15"/>
  <c r="R2" i="15"/>
  <c r="AM3" i="7"/>
  <c r="AM4" i="7"/>
  <c r="AM5" i="7"/>
  <c r="AM6" i="7"/>
  <c r="AM7" i="7"/>
  <c r="AM8" i="7"/>
  <c r="AM9" i="7"/>
  <c r="AM10" i="7"/>
  <c r="AM11" i="7"/>
  <c r="AM2" i="7"/>
  <c r="AL3" i="7"/>
  <c r="AL4" i="7"/>
  <c r="AL5" i="7"/>
  <c r="AL6" i="7"/>
  <c r="AL7" i="7"/>
  <c r="AL8" i="7"/>
  <c r="AL9" i="7"/>
  <c r="AL10" i="7"/>
  <c r="AL11" i="7"/>
  <c r="AL2" i="7"/>
  <c r="S3" i="7"/>
  <c r="S4" i="7"/>
  <c r="S5" i="7"/>
  <c r="S6" i="7"/>
  <c r="S7" i="7"/>
  <c r="S8" i="7"/>
  <c r="S9" i="7"/>
  <c r="S10" i="7"/>
  <c r="S11" i="7"/>
  <c r="S2" i="7"/>
  <c r="R3" i="7"/>
  <c r="R4" i="7"/>
  <c r="R5" i="7"/>
  <c r="R6" i="7"/>
  <c r="R7" i="7"/>
  <c r="R8" i="7"/>
  <c r="R9" i="7"/>
  <c r="R10" i="7"/>
  <c r="R11" i="7"/>
  <c r="R2" i="7"/>
  <c r="AL3" i="6"/>
  <c r="AL4" i="6"/>
  <c r="AL5" i="6"/>
  <c r="AL6" i="6"/>
  <c r="AL7" i="6"/>
  <c r="AL8" i="6"/>
  <c r="AL9" i="6"/>
  <c r="AL10" i="6"/>
  <c r="AL11" i="6"/>
  <c r="AL2" i="6"/>
  <c r="AK3" i="6"/>
  <c r="AK4" i="6"/>
  <c r="AK5" i="6"/>
  <c r="AK6" i="6"/>
  <c r="AK7" i="6"/>
  <c r="AK8" i="6"/>
  <c r="AK9" i="6"/>
  <c r="AK10" i="6"/>
  <c r="AK11" i="6"/>
  <c r="AK2" i="6"/>
  <c r="R3" i="6"/>
  <c r="R4" i="6"/>
  <c r="R5" i="6"/>
  <c r="R6" i="6"/>
  <c r="R7" i="6"/>
  <c r="R8" i="6"/>
  <c r="R9" i="6"/>
  <c r="R10" i="6"/>
  <c r="R11" i="6"/>
  <c r="R2" i="6"/>
  <c r="Q3" i="6"/>
  <c r="Q4" i="6"/>
  <c r="Q5" i="6"/>
  <c r="Q6" i="6"/>
  <c r="Q7" i="6"/>
  <c r="Q8" i="6"/>
  <c r="Q9" i="6"/>
  <c r="Q10" i="6"/>
  <c r="Q11" i="6"/>
  <c r="Q2" i="6"/>
  <c r="X3" i="5"/>
  <c r="X4" i="5"/>
  <c r="X5" i="5"/>
  <c r="X6" i="5"/>
  <c r="X7" i="5"/>
  <c r="X8" i="5"/>
  <c r="X9" i="5"/>
  <c r="X10" i="5"/>
  <c r="X11" i="5"/>
  <c r="X2" i="5"/>
  <c r="AU3" i="5"/>
  <c r="AU4" i="5"/>
  <c r="AU5" i="5"/>
  <c r="AU6" i="5"/>
  <c r="AU7" i="5"/>
  <c r="AU8" i="5"/>
  <c r="AU9" i="5"/>
  <c r="AU10" i="5"/>
  <c r="AU11" i="5"/>
  <c r="AU2" i="5"/>
  <c r="AT3" i="5"/>
  <c r="AT4" i="5"/>
  <c r="AT5" i="5"/>
  <c r="AT6" i="5"/>
  <c r="AT7" i="5"/>
  <c r="AT8" i="5"/>
  <c r="AT9" i="5"/>
  <c r="AT10" i="5"/>
  <c r="AT11" i="5"/>
  <c r="AT2" i="5"/>
  <c r="W3" i="5"/>
  <c r="W4" i="5"/>
  <c r="W5" i="5"/>
  <c r="W6" i="5"/>
  <c r="W7" i="5"/>
  <c r="W8" i="5"/>
  <c r="W9" i="5"/>
  <c r="W10" i="5"/>
  <c r="W11" i="5"/>
  <c r="W2" i="5"/>
  <c r="AL3" i="4"/>
  <c r="AL4" i="4"/>
  <c r="AL5" i="4"/>
  <c r="AL6" i="4"/>
  <c r="AL7" i="4"/>
  <c r="AL8" i="4"/>
  <c r="AL9" i="4"/>
  <c r="AL10" i="4"/>
  <c r="AL11" i="4"/>
  <c r="AL2" i="4"/>
  <c r="AK3" i="4"/>
  <c r="AK4" i="4"/>
  <c r="AK5" i="4"/>
  <c r="AK6" i="4"/>
  <c r="AK7" i="4"/>
  <c r="AK8" i="4"/>
  <c r="AK9" i="4"/>
  <c r="AK10" i="4"/>
  <c r="AK11" i="4"/>
  <c r="AK2" i="4"/>
  <c r="R3" i="4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S3" i="3"/>
  <c r="S4" i="3"/>
  <c r="S5" i="3"/>
  <c r="S6" i="3"/>
  <c r="S7" i="3"/>
  <c r="S8" i="3"/>
  <c r="S9" i="3"/>
  <c r="S10" i="3"/>
  <c r="S11" i="3"/>
  <c r="S2" i="3"/>
  <c r="AM3" i="3"/>
  <c r="AM4" i="3"/>
  <c r="AM5" i="3"/>
  <c r="AM6" i="3"/>
  <c r="AM7" i="3"/>
  <c r="AM8" i="3"/>
  <c r="AM9" i="3"/>
  <c r="AM10" i="3"/>
  <c r="AM11" i="3"/>
  <c r="AM2" i="3"/>
  <c r="AL3" i="3"/>
  <c r="AL4" i="3"/>
  <c r="AL5" i="3"/>
  <c r="AL6" i="3"/>
  <c r="AL7" i="3"/>
  <c r="AL8" i="3"/>
  <c r="AL9" i="3"/>
  <c r="AL10" i="3"/>
  <c r="AL11" i="3"/>
  <c r="AL2" i="3"/>
  <c r="R3" i="3"/>
  <c r="R4" i="3"/>
  <c r="R5" i="3"/>
  <c r="R6" i="3"/>
  <c r="R7" i="3"/>
  <c r="R8" i="3"/>
  <c r="R9" i="3"/>
  <c r="R10" i="3"/>
  <c r="R11" i="3"/>
  <c r="R2" i="3"/>
  <c r="AM3" i="2"/>
  <c r="AM4" i="2"/>
  <c r="AM5" i="2"/>
  <c r="AM6" i="2"/>
  <c r="AM7" i="2"/>
  <c r="AM8" i="2"/>
  <c r="AM9" i="2"/>
  <c r="AM10" i="2"/>
  <c r="AM11" i="2"/>
  <c r="AM2" i="2"/>
  <c r="S3" i="2"/>
  <c r="S4" i="2"/>
  <c r="S5" i="2"/>
  <c r="S6" i="2"/>
  <c r="S7" i="2"/>
  <c r="S8" i="2"/>
  <c r="S9" i="2"/>
  <c r="S10" i="2"/>
  <c r="S11" i="2"/>
  <c r="S2" i="2"/>
  <c r="AL3" i="2"/>
  <c r="AL4" i="2"/>
  <c r="AL5" i="2"/>
  <c r="AL6" i="2"/>
  <c r="AL7" i="2"/>
  <c r="AL8" i="2"/>
  <c r="AL9" i="2"/>
  <c r="AL10" i="2"/>
  <c r="AL11" i="2"/>
  <c r="AL2" i="2"/>
  <c r="R2" i="2"/>
  <c r="R3" i="2"/>
  <c r="R4" i="2"/>
  <c r="R5" i="2"/>
  <c r="R6" i="2"/>
  <c r="R7" i="2"/>
  <c r="R8" i="2"/>
  <c r="R9" i="2"/>
  <c r="R10" i="2"/>
  <c r="R11" i="2"/>
</calcChain>
</file>

<file path=xl/sharedStrings.xml><?xml version="1.0" encoding="utf-8"?>
<sst xmlns="http://schemas.openxmlformats.org/spreadsheetml/2006/main" count="1988" uniqueCount="458">
  <si>
    <t>Individuals</t>
  </si>
  <si>
    <t>111.14M</t>
  </si>
  <si>
    <t>Category</t>
  </si>
  <si>
    <t>Subcategory</t>
  </si>
  <si>
    <t>Attribute Description</t>
  </si>
  <si>
    <t>Target %</t>
  </si>
  <si>
    <t>Index</t>
  </si>
  <si>
    <t>Demographic</t>
  </si>
  <si>
    <t>Gender</t>
  </si>
  <si>
    <t>Demographic - Gender - Gender - Input Individual - Male</t>
  </si>
  <si>
    <t>Real Estate</t>
  </si>
  <si>
    <t>Financing</t>
  </si>
  <si>
    <t>Real Estate - Financing - Home Equity Available Range - $750,000 - $999,999</t>
  </si>
  <si>
    <t>Demographic - Gender - Gender - Head of Household - Male</t>
  </si>
  <si>
    <t>Personicx</t>
  </si>
  <si>
    <t>Digital Cluster</t>
  </si>
  <si>
    <t>Personicx - Digital Cluster - Personicx Digital Cluster - 05 Sporty Shoppers</t>
  </si>
  <si>
    <t>Personicx - Digital Cluster - Personicx Digital Cluster - 22 Weekend Diversion</t>
  </si>
  <si>
    <t>Ethnicity</t>
  </si>
  <si>
    <t>Demographic - Ethnicity - Hispanic Language Preference - X - Non-Hispanic</t>
  </si>
  <si>
    <t>Digital Groups</t>
  </si>
  <si>
    <t>Personicx - Digital Groups - Personicx Digital Group - 01S Digital Super Users</t>
  </si>
  <si>
    <t>Home Characteristics</t>
  </si>
  <si>
    <t>Real Estate - Home Characteristics - Dwelling Type (Factual) - Single Family Dwelling Unit</t>
  </si>
  <si>
    <t>Occupation</t>
  </si>
  <si>
    <t>Demographic - Occupation - Occupation Category - Input Individual - Farmer</t>
  </si>
  <si>
    <t>Health/Beauty</t>
  </si>
  <si>
    <t>Health Indicators</t>
  </si>
  <si>
    <t>Health/Beauty - Health Indicators - Unhealthy Diet - 7 Heavy</t>
  </si>
  <si>
    <t>Real Estate - Home Characteristics - Property Type Category (Factual) - Single</t>
  </si>
  <si>
    <t>Demographic - Occupation - Occupation Detail - Input Individual - Pilot</t>
  </si>
  <si>
    <t>Ownership</t>
  </si>
  <si>
    <t>Real Estate - Ownership - Household Owns or Rents - Own</t>
  </si>
  <si>
    <t>Demographic - Ethnicity - Race - Household - White/Other</t>
  </si>
  <si>
    <t>Food</t>
  </si>
  <si>
    <t>Specialty Foods</t>
  </si>
  <si>
    <t>Food - Specialty Foods - Interest in Vegetarian Foods (Factual)</t>
  </si>
  <si>
    <t>Age</t>
  </si>
  <si>
    <t>Demographic - Age - Age Range in Household - 25-34 - Male</t>
  </si>
  <si>
    <t>Retail</t>
  </si>
  <si>
    <t>Channel</t>
  </si>
  <si>
    <t>Retail - Channel - Mail Order Responder (Factual)</t>
  </si>
  <si>
    <t>Sports/Outdoors</t>
  </si>
  <si>
    <t>Sports</t>
  </si>
  <si>
    <t>Sports/Outdoors - Sports - Purchase in Baseball/Softball (Factual)</t>
  </si>
  <si>
    <t>Demographic - Occupation - Occupation Category - Input Individual - Craftsman/Blue Collar</t>
  </si>
  <si>
    <t>Mail Order</t>
  </si>
  <si>
    <t>Retail - Mail Order - Mail Order Buyer (Factual)</t>
  </si>
  <si>
    <t>Hobbies/Interests</t>
  </si>
  <si>
    <t>Collectibles</t>
  </si>
  <si>
    <t>Hobbies/Interests - Collectibles - Purchase Coin Collectibles (Factual)</t>
  </si>
  <si>
    <t>Personicx - Digital Cluster - Personicx Digital Cluster - 12 News &amp; Sports</t>
  </si>
  <si>
    <t>Financial</t>
  </si>
  <si>
    <t>Credit Card</t>
  </si>
  <si>
    <t>Financial - Credit Card - Card Holder in Household - Other Credit Card (Factual)</t>
  </si>
  <si>
    <t>Auto</t>
  </si>
  <si>
    <t>Auto - Ownership - 1st Vehicle Type (Factual) - Compact Pickup</t>
  </si>
  <si>
    <t>Demographic - Age - Age Range in Household - 18-24 - Male</t>
  </si>
  <si>
    <t>Technology</t>
  </si>
  <si>
    <t>Computing</t>
  </si>
  <si>
    <t>Technology - Computing - Interest in Computers/Electronics (Factual)</t>
  </si>
  <si>
    <t>Real Estate - Financing - Home Loan Amount Total Range (Factual) - $20,000 - $29,999</t>
  </si>
  <si>
    <t>Auto - Ownership - 2nd Vehicle Type (Factual) - Heavy Duty Full-size Pickup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</si>
  <si>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</si>
  <si>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</si>
  <si>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</si>
  <si>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</si>
  <si>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</si>
  <si>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</si>
  <si>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</si>
  <si>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</si>
  <si>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</si>
  <si>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</si>
  <si>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</si>
  <si>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</si>
  <si>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CRACKERS</t>
  </si>
  <si>
    <t>ALL OTHER CRACKERS</t>
  </si>
  <si>
    <t>PEPPERIDGE FRM GLDFSH DSN PXR IN</t>
  </si>
  <si>
    <t>BABY FOOD</t>
  </si>
  <si>
    <t>BABY FOOD/SNACKS</t>
  </si>
  <si>
    <t>BEECHNUT HOMESTYLE GREEN GIANT</t>
  </si>
  <si>
    <t>NATURAL CHEESE</t>
  </si>
  <si>
    <t>NATURAL SHREDDED CHEESE</t>
  </si>
  <si>
    <t>BLADES</t>
  </si>
  <si>
    <t>CARTRIDGES</t>
  </si>
  <si>
    <t>GILLETTE FUSION 5</t>
  </si>
  <si>
    <t>TOTAL CHOCOLATE CANDY</t>
  </si>
  <si>
    <t>CHOCOLATE CANDY BOX/BAG/BAR &gt; 3.5OZ</t>
  </si>
  <si>
    <t>TONYS CHOCOLONELY</t>
  </si>
  <si>
    <t>FRESH BREAD &amp; ROLLS</t>
  </si>
  <si>
    <t>FRESH BREAD I</t>
  </si>
  <si>
    <t>SEAFOOD -SS</t>
  </si>
  <si>
    <t>ALL OTHER FISH/SEAFOOD</t>
  </si>
  <si>
    <t>GEISHA</t>
  </si>
  <si>
    <t>DRY FRUIT SNACKS</t>
  </si>
  <si>
    <t>FRUIT ROLLS/BARS/SNACKS</t>
  </si>
  <si>
    <t>KIND FRUIT BITES</t>
  </si>
  <si>
    <t>MILK</t>
  </si>
  <si>
    <t>RFG SKIM/LOWFAT MILK</t>
  </si>
  <si>
    <t>FZ DINNERS/ENTREES</t>
  </si>
  <si>
    <t>MULTI SERVE FZ DINNERS/ENTREES</t>
  </si>
  <si>
    <t>TYSON</t>
  </si>
  <si>
    <t>FZ DESSERTS/TOPPING</t>
  </si>
  <si>
    <t>FZ WHIP TOPPINGS</t>
  </si>
  <si>
    <t>QUALITY FARMS</t>
  </si>
  <si>
    <t>RFG SALAD/COLESLAW</t>
  </si>
  <si>
    <t>FRESH CUT SALAD</t>
  </si>
  <si>
    <t>ALL OTHER SAUCES</t>
  </si>
  <si>
    <t>HORSERADISH/HORSERADISH SAUCE</t>
  </si>
  <si>
    <t>KRAFT</t>
  </si>
  <si>
    <t>SHAMPOO</t>
  </si>
  <si>
    <t>REGULAR SHAMPOO</t>
  </si>
  <si>
    <t>GIOVANNI 2 CHIC</t>
  </si>
  <si>
    <t>BUTTER/BUTTER BLENDS</t>
  </si>
  <si>
    <t>RFG BUTTER</t>
  </si>
  <si>
    <t>DESSERT TOPPINGS</t>
  </si>
  <si>
    <t>DRY WHIPPED TOPPING MIXES</t>
  </si>
  <si>
    <t>DREAM WHIP</t>
  </si>
  <si>
    <t>DINNER SAUSAGE</t>
  </si>
  <si>
    <t>RFG DINNER SAUSAGE</t>
  </si>
  <si>
    <t>HEMPLERS</t>
  </si>
  <si>
    <t>HAMBURGER AND HOT DOG BUNS</t>
  </si>
  <si>
    <t>BOTTLED JUICES - SS</t>
  </si>
  <si>
    <t>SS BOTTLED CIDER</t>
  </si>
  <si>
    <t>RIVERIDGE</t>
  </si>
  <si>
    <t>ROSE ACRE</t>
  </si>
  <si>
    <t>COOKIES</t>
  </si>
  <si>
    <t>COOKIES III</t>
  </si>
  <si>
    <t>TOTAL NON-CHOCOLATE CANDY</t>
  </si>
  <si>
    <t>NON CHOCOLATE CHEWY CANDY</t>
  </si>
  <si>
    <t>GIMBALS</t>
  </si>
  <si>
    <t>HATFIELD RECIPE ESSENTIALS</t>
  </si>
  <si>
    <t>SNACK NUTS/SEEDS/CORN NUTS</t>
  </si>
  <si>
    <t>SNACK NUTS</t>
  </si>
  <si>
    <t>PANTENE PRO V SHEER VOLUME</t>
  </si>
  <si>
    <t>SOAP</t>
  </si>
  <si>
    <t>LIQUID BODY WASH/ALL OTHER</t>
  </si>
  <si>
    <t>DIAL FOR MEN FRESH REACTION</t>
  </si>
  <si>
    <t>PASTA</t>
  </si>
  <si>
    <t>SPAGHETTI/MACARONI/PASTA (NO NOODLES)</t>
  </si>
  <si>
    <t>REESES KIT KAT</t>
  </si>
  <si>
    <t>EXCELSIOR</t>
  </si>
  <si>
    <t>Brand</t>
  </si>
  <si>
    <t>Restaurants</t>
  </si>
  <si>
    <t>Subway</t>
  </si>
  <si>
    <t>SportingGoods</t>
  </si>
  <si>
    <t>Cabelas</t>
  </si>
  <si>
    <t>ProfessionalSportsVenues</t>
  </si>
  <si>
    <t>NFLStadiums</t>
  </si>
  <si>
    <t>Banks</t>
  </si>
  <si>
    <t>FifthThirdBank</t>
  </si>
  <si>
    <t>AutomotiveDealerships</t>
  </si>
  <si>
    <t>Tesla</t>
  </si>
  <si>
    <t>Hotels</t>
  </si>
  <si>
    <t>KimptonHotels</t>
  </si>
  <si>
    <t>IndependentSportingGoods</t>
  </si>
  <si>
    <t>Jaguar</t>
  </si>
  <si>
    <t>Miscellaneous</t>
  </si>
  <si>
    <t>MarijuanaDispensary</t>
  </si>
  <si>
    <t>Coffee</t>
  </si>
  <si>
    <t>Starbucks</t>
  </si>
  <si>
    <t>Volvo</t>
  </si>
  <si>
    <t>FourPointsbySheraton</t>
  </si>
  <si>
    <t>Entertainment</t>
  </si>
  <si>
    <t>Bars</t>
  </si>
  <si>
    <t>WyndhamHotels</t>
  </si>
  <si>
    <t>AirlineTerminal</t>
  </si>
  <si>
    <t>American</t>
  </si>
  <si>
    <t>McDonalds</t>
  </si>
  <si>
    <t>LandRover</t>
  </si>
  <si>
    <t>Clarion</t>
  </si>
  <si>
    <t>MexicanRestaurants</t>
  </si>
  <si>
    <t>Southwest</t>
  </si>
  <si>
    <t>United</t>
  </si>
  <si>
    <t>ConvenienceStores</t>
  </si>
  <si>
    <t>Shell</t>
  </si>
  <si>
    <t>Frontier</t>
  </si>
  <si>
    <t>IntercontinentalHotels</t>
  </si>
  <si>
    <t>Pharmacies</t>
  </si>
  <si>
    <t>CVSPharmacy</t>
  </si>
  <si>
    <t>Alaska</t>
  </si>
  <si>
    <t>Radisson</t>
  </si>
  <si>
    <t>CellularPhoneStores</t>
  </si>
  <si>
    <t>ATandT</t>
  </si>
  <si>
    <t>Index Type</t>
  </si>
  <si>
    <t>Network</t>
  </si>
  <si>
    <t>Series</t>
  </si>
  <si>
    <t>Program Type</t>
  </si>
  <si>
    <t>ABC, CBS, CW, ESPN, FOX, NBC, NFLNET</t>
  </si>
  <si>
    <t>NFL Football</t>
  </si>
  <si>
    <t>Sports event</t>
  </si>
  <si>
    <t>Football</t>
  </si>
  <si>
    <t>NBC, CBS, NFLNET, ABC, CW, ESPN, FOX</t>
  </si>
  <si>
    <t>ABC, CBS, CW, FOX</t>
  </si>
  <si>
    <t>Smile Healthy Boston, with ClearChoice Dental Implant Centers</t>
  </si>
  <si>
    <t>Paid Programming</t>
  </si>
  <si>
    <t>Consumer</t>
  </si>
  <si>
    <t>TNT</t>
  </si>
  <si>
    <t>UEFA- BR Football Post Match</t>
  </si>
  <si>
    <t>Sports non-event</t>
  </si>
  <si>
    <t>Soccer</t>
  </si>
  <si>
    <t>ABC, BIG10HD, CBS, CBSSN, CW, CWPLUS, ESPN, ESPN2, ESPNU, ESPNWHD, FOX, FS1, FS2, NBC, NBCSN, NFLNET, PAC12, SEC</t>
  </si>
  <si>
    <t>College Football</t>
  </si>
  <si>
    <t>ABC, PAC12, CBSSN, ESPNU, FOX, NBC, BIG10HD, CW, FS2, FS1, NBCSN, NFLNET, CBS, ESPN2, CWPLUS, ESPN, ESPNWHD, SEC</t>
  </si>
  <si>
    <t>FOX</t>
  </si>
  <si>
    <t>Fox 5 News Edge Sunday</t>
  </si>
  <si>
    <t>Newsmagazine</t>
  </si>
  <si>
    <t>GOLF</t>
  </si>
  <si>
    <t>PGA Tour Champions Golf</t>
  </si>
  <si>
    <t>Golf</t>
  </si>
  <si>
    <t>ESPN, ESPN2, ESPND, ESPNWHD</t>
  </si>
  <si>
    <t>SportsCenter</t>
  </si>
  <si>
    <t>NBC</t>
  </si>
  <si>
    <t>Football Night in America</t>
  </si>
  <si>
    <t>ESPN2</t>
  </si>
  <si>
    <t>UFC 200 Greatest Fighters of All Time</t>
  </si>
  <si>
    <t>Mixed martial arts</t>
  </si>
  <si>
    <t>GOLF Films</t>
  </si>
  <si>
    <t>Today</t>
  </si>
  <si>
    <t>Talk</t>
  </si>
  <si>
    <t>The OT</t>
  </si>
  <si>
    <t>Playing Lessons From the Pros</t>
  </si>
  <si>
    <t>ESPN</t>
  </si>
  <si>
    <t>CFP Rankings Show</t>
  </si>
  <si>
    <t>ABC</t>
  </si>
  <si>
    <t>Good Morning America</t>
  </si>
  <si>
    <t>NFL on FOX Postgame</t>
  </si>
  <si>
    <t>SMITH</t>
  </si>
  <si>
    <t>Rome's Chariot Superstar</t>
  </si>
  <si>
    <t>Special</t>
  </si>
  <si>
    <t>History</t>
  </si>
  <si>
    <t>CBSSN, NBC, NBCSN</t>
  </si>
  <si>
    <t>Bowling</t>
  </si>
  <si>
    <t>NBC Nightly News With Lester Holt</t>
  </si>
  <si>
    <t>News</t>
  </si>
  <si>
    <t>FOX, MLBN, FS1</t>
  </si>
  <si>
    <t>2019 World Series</t>
  </si>
  <si>
    <t>Baseball</t>
  </si>
  <si>
    <t>Yellowstone Supervolcano</t>
  </si>
  <si>
    <t>Science</t>
  </si>
  <si>
    <t>ESPN, TENNIS, ESPNWHD, ESPN2</t>
  </si>
  <si>
    <t>ATP Tennis</t>
  </si>
  <si>
    <t>Tennis</t>
  </si>
  <si>
    <t>ABC, AETV, AMC, BEINS1, BET, BRAVO, CBS, CNBC, COMEDY, COOK, CW, CWPLUS, DIY, FBN, FOOD, FOX, FREFMHD, FX, FXX, FYISD, GAC, GALA, GOLF, GSN, HGTV, HISTORY, INSP, ION, LIFE, LIFEMOV, LMN, NBC, NBCSN, NGC, NGWILD, PAR, REELZ, RFDTV, SYFY, TELE, TENNIS, TRAV, TRUTV, TVLAND, TVONE, UNI, UNIMAS, UP, USA, VICE, WE, WGNA</t>
  </si>
  <si>
    <t>ABC, NBATV, ESPN2, CWPLUS, CBS, CW, ESPN, TNT</t>
  </si>
  <si>
    <t>NBA Basketball</t>
  </si>
  <si>
    <t>Basketball</t>
  </si>
  <si>
    <t>TOONHD</t>
  </si>
  <si>
    <t>Lupin the 3rd Part 5</t>
  </si>
  <si>
    <t>Adventure</t>
  </si>
  <si>
    <t>Animated</t>
  </si>
  <si>
    <t>MLBN</t>
  </si>
  <si>
    <t>Intentional Talk</t>
  </si>
  <si>
    <t>ESPN, ESPNU, FS2, CBS, BIG10HD, FS1, SEC, NBCSN, PAC12, ESPNWHD, FOX, CWPLUS, CBSSN, ABC, NBC, ESPN2, CW</t>
  </si>
  <si>
    <t>College Basketball</t>
  </si>
  <si>
    <t>NewsCenter 5 EyeOpener at 4:30</t>
  </si>
  <si>
    <t>NHLHD</t>
  </si>
  <si>
    <t>NHL Tonight</t>
  </si>
  <si>
    <t>Hockey</t>
  </si>
  <si>
    <t>The Voice</t>
  </si>
  <si>
    <t>Reality</t>
  </si>
  <si>
    <t>FOX, CW</t>
  </si>
  <si>
    <t>FOX NFL Sunday</t>
  </si>
  <si>
    <t>CBS, CW, FOX, NBC</t>
  </si>
  <si>
    <t>Wellness Hour Los Angeles, with ClearChoice Dental Implant Centers</t>
  </si>
  <si>
    <t>European PGA Tour Golf</t>
  </si>
  <si>
    <t>CBS</t>
  </si>
  <si>
    <t>60 Minutes</t>
  </si>
  <si>
    <t>ABC, FREFMHD, FXX, CBS, FOX, NBC, CW</t>
  </si>
  <si>
    <t>The Simpsons</t>
  </si>
  <si>
    <t>Sitcom</t>
  </si>
  <si>
    <t>SHO2, SHOW</t>
  </si>
  <si>
    <t>Hotel Artemis</t>
  </si>
  <si>
    <t>Feature Film</t>
  </si>
  <si>
    <t>Action</t>
  </si>
  <si>
    <t>MLB Network Presents</t>
  </si>
  <si>
    <t>TENNIS</t>
  </si>
  <si>
    <t>PAC12</t>
  </si>
  <si>
    <t>BEINS1</t>
  </si>
  <si>
    <t>FBN</t>
  </si>
  <si>
    <t>SCIENCE</t>
  </si>
  <si>
    <t>ESPNWHD</t>
  </si>
  <si>
    <t>TBS</t>
  </si>
  <si>
    <t>AHCHD</t>
  </si>
  <si>
    <t>NFLNET</t>
  </si>
  <si>
    <t>UNIMAS</t>
  </si>
  <si>
    <t>RFDTV</t>
  </si>
  <si>
    <t>CW</t>
  </si>
  <si>
    <t>AMC</t>
  </si>
  <si>
    <t>GALA</t>
  </si>
  <si>
    <t>FS1</t>
  </si>
  <si>
    <t>FX</t>
  </si>
  <si>
    <t>FREFMHD</t>
  </si>
  <si>
    <t>GAC</t>
  </si>
  <si>
    <t>FS2</t>
  </si>
  <si>
    <t>BIG10HD</t>
  </si>
  <si>
    <t>Wrestling</t>
  </si>
  <si>
    <t>All</t>
  </si>
  <si>
    <t>Volleyball</t>
  </si>
  <si>
    <t>Skiing</t>
  </si>
  <si>
    <t>Diving</t>
  </si>
  <si>
    <t>Snowboarding</t>
  </si>
  <si>
    <t>Drama</t>
  </si>
  <si>
    <t>Military</t>
  </si>
  <si>
    <t>Olympics</t>
  </si>
  <si>
    <t>Card games</t>
  </si>
  <si>
    <t>Religious</t>
  </si>
  <si>
    <t>Sports talk</t>
  </si>
  <si>
    <t>Comedy</t>
  </si>
  <si>
    <t>Law</t>
  </si>
  <si>
    <t>Surfing</t>
  </si>
  <si>
    <t>Crime drama</t>
  </si>
  <si>
    <t>Poker</t>
  </si>
  <si>
    <t>Att Type</t>
  </si>
  <si>
    <t>Attribute Value</t>
  </si>
  <si>
    <t>No Filter | Target %</t>
  </si>
  <si>
    <t>No Filter | Index</t>
  </si>
  <si>
    <t>age</t>
  </si>
  <si>
    <t>Demographics</t>
  </si>
  <si>
    <t>66+</t>
  </si>
  <si>
    <t>18-25</t>
  </si>
  <si>
    <t>56-65</t>
  </si>
  <si>
    <t>26-35</t>
  </si>
  <si>
    <t>46-55</t>
  </si>
  <si>
    <t>36-45</t>
  </si>
  <si>
    <t>gender</t>
  </si>
  <si>
    <t>M</t>
  </si>
  <si>
    <t>F</t>
  </si>
  <si>
    <t>ethnicity</t>
  </si>
  <si>
    <t>White/Other</t>
  </si>
  <si>
    <t>African American</t>
  </si>
  <si>
    <t>Hispanic</t>
  </si>
  <si>
    <t>Asian</t>
  </si>
  <si>
    <t>marital</t>
  </si>
  <si>
    <t>Married</t>
  </si>
  <si>
    <t>Single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</si>
  <si>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</si>
  <si>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</si>
  <si>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</si>
  <si>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</si>
  <si>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</si>
  <si>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</si>
  <si>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</si>
  <si>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</si>
  <si>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</si>
  <si>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</si>
  <si>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</si>
  <si>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</si>
  <si>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</si>
  <si>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</si>
  <si>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</si>
  <si>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</si>
  <si>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</si>
  <si>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</si>
  <si>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</si>
  <si>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40K-50K</t>
  </si>
  <si>
    <t>30K-40K</t>
  </si>
  <si>
    <t>&lt; 15K</t>
  </si>
  <si>
    <t>state</t>
  </si>
  <si>
    <t>California</t>
  </si>
  <si>
    <t>Alabama</t>
  </si>
  <si>
    <t>Texas</t>
  </si>
  <si>
    <t>Florida</t>
  </si>
  <si>
    <t>Arizona</t>
  </si>
  <si>
    <t>New York</t>
  </si>
  <si>
    <t>Arkansas</t>
  </si>
  <si>
    <t>Pennsylvania</t>
  </si>
  <si>
    <t>Ohio</t>
  </si>
  <si>
    <t>Illinois</t>
  </si>
  <si>
    <t>Colorado</t>
  </si>
  <si>
    <t>Connecticut</t>
  </si>
  <si>
    <t>Michigan</t>
  </si>
  <si>
    <t>Delaware</t>
  </si>
  <si>
    <t>Virginia</t>
  </si>
  <si>
    <t>District of Columbia</t>
  </si>
  <si>
    <t>District Of Columbia</t>
  </si>
  <si>
    <t>New Jersey</t>
  </si>
  <si>
    <t>interests</t>
  </si>
  <si>
    <t>Interest in Reading (Factual)</t>
  </si>
  <si>
    <t>food</t>
  </si>
  <si>
    <t>Casual Italian Restaurant - Likely</t>
  </si>
  <si>
    <t>African-American Lifestyle (Factual)</t>
  </si>
  <si>
    <t>Bakery Snack Shop - Likely</t>
  </si>
  <si>
    <t>Home</t>
  </si>
  <si>
    <t>Interest in Home Decor/Furnishings (Factual)</t>
  </si>
  <si>
    <t>auto</t>
  </si>
  <si>
    <t>Currently Drive Minivan - Likely</t>
  </si>
  <si>
    <t>Baking - Likely</t>
  </si>
  <si>
    <t>Purchase Home Furnishings (Factual)</t>
  </si>
  <si>
    <t>Midscale Italian Restaurant - Likely</t>
  </si>
  <si>
    <t>Barbecuing - Likely</t>
  </si>
  <si>
    <t>Casual Pizza Restaurant - Likely</t>
  </si>
  <si>
    <t>Castual Ethnic Restaurant - Likely</t>
  </si>
  <si>
    <t>Casual Asian Restaurant - Likely</t>
  </si>
  <si>
    <t>Broader Living (Factual)</t>
  </si>
  <si>
    <t>Interest in Gardening (Factual)</t>
  </si>
  <si>
    <t>Casual Steak/Rib Restaurant - Likely</t>
  </si>
  <si>
    <t>Career Focus (Factual)</t>
  </si>
  <si>
    <t>Casual Bar &amp; Grill Restaurant - Likely</t>
  </si>
  <si>
    <t>technology</t>
  </si>
  <si>
    <t>Technology Adoption Segment: Apprentices - Likely</t>
  </si>
  <si>
    <t>Career Improvement (Factual)</t>
  </si>
  <si>
    <t>Casual Mexican Restaurant - Likely</t>
  </si>
  <si>
    <t>Casual Seafood Restaurant - Likely</t>
  </si>
  <si>
    <t>Interest in Outdoors Activities (Factual)</t>
  </si>
  <si>
    <t>entertainment</t>
  </si>
  <si>
    <t>Go To Live Theater Performances - Likely</t>
  </si>
  <si>
    <t>media</t>
  </si>
  <si>
    <t>Newspapers</t>
  </si>
  <si>
    <t>Weekday Paper - Read Sports - Likely</t>
  </si>
  <si>
    <t>tv channel</t>
  </si>
  <si>
    <t>Fx - Likely</t>
  </si>
  <si>
    <t>TV Channel</t>
  </si>
  <si>
    <t>A&amp;E - Likely</t>
  </si>
  <si>
    <t>tv event</t>
  </si>
  <si>
    <t>Academy Of Country Music Awards - Likely</t>
  </si>
  <si>
    <t>CBS Sports - Likely</t>
  </si>
  <si>
    <t>E! - Likely</t>
  </si>
  <si>
    <t>AMC - Likely</t>
  </si>
  <si>
    <t>Adult Swim - Likely</t>
  </si>
  <si>
    <t>MilitaryChannel - Likely</t>
  </si>
  <si>
    <t>tv pay-per-view</t>
  </si>
  <si>
    <t>Watch Pay-Per-View Movies - Likely</t>
  </si>
  <si>
    <t>TV Event</t>
  </si>
  <si>
    <t>Academy of Country Music Awards - Likely</t>
  </si>
  <si>
    <t>tv genre</t>
  </si>
  <si>
    <t>Adventure - Likely</t>
  </si>
  <si>
    <t>Magazines</t>
  </si>
  <si>
    <t>Read Science/Technology Magazines - Likely</t>
  </si>
  <si>
    <t>Watch Pay-Per-View Sports - Likely</t>
  </si>
  <si>
    <t>Amc - Likely</t>
  </si>
  <si>
    <t>Radio</t>
  </si>
  <si>
    <t>Radio Format - Sports - Likely</t>
  </si>
  <si>
    <t>radio</t>
  </si>
  <si>
    <t>Radio Provider - Internet - Likely</t>
  </si>
  <si>
    <t>TV Genre</t>
  </si>
  <si>
    <t>Animal - Likely</t>
  </si>
  <si>
    <t>Read Boating Magazines - Likely</t>
  </si>
  <si>
    <t>streaming provider</t>
  </si>
  <si>
    <t>Buy/Rent/Stream Videos - Amazon - Likely</t>
  </si>
  <si>
    <t>Animal Planet - Likely</t>
  </si>
  <si>
    <t>Weekend Paper - Read Other Content - Likely</t>
  </si>
  <si>
    <t>Listen To Radio At Work During Week - Likely</t>
  </si>
  <si>
    <t>Auto - Likely</t>
  </si>
  <si>
    <t>Read Sports Magazines - Likely</t>
  </si>
  <si>
    <t>newspapers</t>
  </si>
  <si>
    <t>Bbc America - Likely</t>
  </si>
  <si>
    <t>Heavy Newspaper Reader - Likely</t>
  </si>
  <si>
    <t>History - Likely</t>
  </si>
  <si>
    <t>BBC America - Likely</t>
  </si>
  <si>
    <t>tv</t>
  </si>
  <si>
    <t>Binge Watcher - Likely</t>
  </si>
  <si>
    <t>MovieChannel - Likely</t>
  </si>
  <si>
    <t>magazines</t>
  </si>
  <si>
    <t>BET - Likely</t>
  </si>
  <si>
    <t>Biography - Likely</t>
  </si>
  <si>
    <t>Rank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</si>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</sst>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</row>
    <row r="2" spans="2:37" x14ac:dyDescent="0.25">
      <c r="B2" s="2">
        <v>3</v>
      </c>
      <c r="C2" t="s">
        <v>328</v>
      </c>
      <c r="D2" t="s">
        <v>318</v>
      </c>
      <c r="E2" t="s">
        <v>329</v>
      </c>
      <c r="F2">
        <v>76</v>
      </c>
      <c r="G2">
        <v>102</v>
      </c>
      <c r="L2" s="2">
        <v>3</v>
      </c>
      <c r="M2" t="s">
        <v>328</v>
      </c>
      <c r="N2" t="s">
        <v>318</v>
      </c>
      <c r="O2" t="s">
        <v>329</v>
      </c>
      <c r="P2">
        <v>76</v>
      </c>
      <c r="Q2">
        <v>101</v>
      </c>
      <c r="V2" s="2">
        <v>0</v>
      </c>
      <c r="W2" t="s">
        <v>328</v>
      </c>
      <c r="X2" t="s">
        <v>318</v>
      </c>
      <c r="Y2" t="s">
        <v>330</v>
      </c>
      <c r="Z2">
        <v>8</v>
      </c>
      <c r="AA2">
        <v>90</v>
      </c>
      <c r="AF2" s="2">
        <v>0</v>
      </c>
      <c r="AG2" t="s">
        <v>328</v>
      </c>
      <c r="AH2" t="s">
        <v>318</v>
      </c>
      <c r="AI2" t="s">
        <v>330</v>
      </c>
      <c r="AJ2">
        <v>8</v>
      </c>
      <c r="AK2">
        <v>90</v>
      </c>
    </row>
    <row r="3" spans="2:37" x14ac:dyDescent="0.25">
      <c r="B3" s="2">
        <v>2</v>
      </c>
      <c r="C3" t="s">
        <v>328</v>
      </c>
      <c r="D3" t="s">
        <v>318</v>
      </c>
      <c r="E3" t="s">
        <v>331</v>
      </c>
      <c r="F3">
        <v>12</v>
      </c>
      <c r="G3">
        <v>98</v>
      </c>
      <c r="L3" s="2">
        <v>2</v>
      </c>
      <c r="M3" t="s">
        <v>328</v>
      </c>
      <c r="N3" t="s">
        <v>318</v>
      </c>
      <c r="O3" t="s">
        <v>331</v>
      </c>
      <c r="P3">
        <v>12</v>
      </c>
      <c r="Q3">
        <v>100</v>
      </c>
      <c r="V3" s="2">
        <v>1</v>
      </c>
      <c r="W3" t="s">
        <v>328</v>
      </c>
      <c r="X3" t="s">
        <v>318</v>
      </c>
      <c r="Y3" t="s">
        <v>332</v>
      </c>
      <c r="Z3">
        <v>4</v>
      </c>
      <c r="AA3">
        <v>90</v>
      </c>
      <c r="AF3" s="2">
        <v>1</v>
      </c>
      <c r="AG3" t="s">
        <v>328</v>
      </c>
      <c r="AH3" t="s">
        <v>318</v>
      </c>
      <c r="AI3" t="s">
        <v>332</v>
      </c>
      <c r="AJ3">
        <v>4</v>
      </c>
      <c r="AK3">
        <v>101</v>
      </c>
    </row>
    <row r="4" spans="2:37" x14ac:dyDescent="0.25">
      <c r="B4" s="2">
        <v>0</v>
      </c>
      <c r="C4" t="s">
        <v>328</v>
      </c>
      <c r="D4" t="s">
        <v>318</v>
      </c>
      <c r="E4" t="s">
        <v>330</v>
      </c>
      <c r="F4">
        <v>8</v>
      </c>
      <c r="G4">
        <v>90</v>
      </c>
      <c r="L4" s="2">
        <v>0</v>
      </c>
      <c r="M4" t="s">
        <v>328</v>
      </c>
      <c r="N4" t="s">
        <v>318</v>
      </c>
      <c r="O4" t="s">
        <v>330</v>
      </c>
      <c r="P4">
        <v>8</v>
      </c>
      <c r="Q4">
        <v>90</v>
      </c>
      <c r="V4" s="2">
        <v>2</v>
      </c>
      <c r="W4" t="s">
        <v>328</v>
      </c>
      <c r="X4" t="s">
        <v>318</v>
      </c>
      <c r="Y4" t="s">
        <v>331</v>
      </c>
      <c r="Z4">
        <v>12</v>
      </c>
      <c r="AA4">
        <v>98</v>
      </c>
      <c r="AF4" s="2">
        <v>2</v>
      </c>
      <c r="AG4" t="s">
        <v>328</v>
      </c>
      <c r="AH4" t="s">
        <v>318</v>
      </c>
      <c r="AI4" t="s">
        <v>331</v>
      </c>
      <c r="AJ4">
        <v>12</v>
      </c>
      <c r="AK4">
        <v>100</v>
      </c>
    </row>
    <row r="5" spans="2:37" x14ac:dyDescent="0.25">
      <c r="B5" s="2">
        <v>1</v>
      </c>
      <c r="C5" t="s">
        <v>328</v>
      </c>
      <c r="D5" t="s">
        <v>318</v>
      </c>
      <c r="E5" t="s">
        <v>332</v>
      </c>
      <c r="F5">
        <v>4</v>
      </c>
      <c r="G5">
        <v>90</v>
      </c>
      <c r="L5" s="2">
        <v>1</v>
      </c>
      <c r="M5" t="s">
        <v>328</v>
      </c>
      <c r="N5" t="s">
        <v>318</v>
      </c>
      <c r="O5" t="s">
        <v>332</v>
      </c>
      <c r="P5">
        <v>4</v>
      </c>
      <c r="Q5">
        <v>101</v>
      </c>
      <c r="V5" s="2">
        <v>3</v>
      </c>
      <c r="W5" t="s">
        <v>328</v>
      </c>
      <c r="X5" t="s">
        <v>318</v>
      </c>
      <c r="Y5" t="s">
        <v>329</v>
      </c>
      <c r="Z5">
        <v>76</v>
      </c>
      <c r="AA5">
        <v>102</v>
      </c>
      <c r="AF5" s="2">
        <v>3</v>
      </c>
      <c r="AG5" t="s">
        <v>328</v>
      </c>
      <c r="AH5" t="s">
        <v>318</v>
      </c>
      <c r="AI5" t="s">
        <v>329</v>
      </c>
      <c r="AJ5">
        <v>76</v>
      </c>
      <c r="AK5">
        <v>101</v>
      </c>
    </row>
    <row r="6" spans="2:37" x14ac:dyDescent="0.25">
      <c r="B6" s="2" t="s">
        <v>63</v>
      </c>
      <c r="F6">
        <v>100</v>
      </c>
      <c r="G6">
        <v>380</v>
      </c>
      <c r="L6" s="2" t="s">
        <v>64</v>
      </c>
      <c r="P6">
        <v>100</v>
      </c>
      <c r="Q6">
        <v>392</v>
      </c>
      <c r="V6" s="2" t="s">
        <v>65</v>
      </c>
      <c r="Z6">
        <v>100</v>
      </c>
      <c r="AA6">
        <v>380</v>
      </c>
      <c r="AF6" s="2" t="s">
        <v>66</v>
      </c>
      <c r="AJ6">
        <v>100</v>
      </c>
      <c r="AK6">
        <v>392</v>
      </c>
    </row>
    <row r="7" spans="2:37" x14ac:dyDescent="0.25">
      <c r="B7" s="2" t="s">
        <v>67</v>
      </c>
      <c r="F7">
        <v>25</v>
      </c>
      <c r="G7">
        <v>95</v>
      </c>
      <c r="L7" s="2" t="s">
        <v>68</v>
      </c>
      <c r="P7">
        <v>25</v>
      </c>
      <c r="Q7">
        <v>98</v>
      </c>
      <c r="V7" s="2" t="s">
        <v>69</v>
      </c>
      <c r="Z7">
        <v>25</v>
      </c>
      <c r="AA7">
        <v>95</v>
      </c>
      <c r="AF7" s="2" t="s">
        <v>70</v>
      </c>
      <c r="AJ7">
        <v>25</v>
      </c>
      <c r="AK7">
        <v>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</row>
    <row r="2" spans="2:37" x14ac:dyDescent="0.25">
      <c r="B2" s="2">
        <v>0</v>
      </c>
      <c r="C2" t="s">
        <v>333</v>
      </c>
      <c r="D2" t="s">
        <v>318</v>
      </c>
      <c r="E2" t="s">
        <v>334</v>
      </c>
      <c r="F2">
        <v>55.000000000000007</v>
      </c>
      <c r="G2">
        <v>108</v>
      </c>
      <c r="L2" s="2">
        <v>0</v>
      </c>
      <c r="M2" t="s">
        <v>333</v>
      </c>
      <c r="N2" t="s">
        <v>318</v>
      </c>
      <c r="O2" t="s">
        <v>334</v>
      </c>
      <c r="P2">
        <v>55.000000000000007</v>
      </c>
      <c r="Q2">
        <v>106</v>
      </c>
      <c r="V2" s="2">
        <v>0</v>
      </c>
      <c r="W2" t="s">
        <v>333</v>
      </c>
      <c r="X2" t="s">
        <v>318</v>
      </c>
      <c r="Y2" t="s">
        <v>334</v>
      </c>
      <c r="Z2">
        <v>55.000000000000007</v>
      </c>
      <c r="AA2">
        <v>108</v>
      </c>
      <c r="AF2" s="2">
        <v>0</v>
      </c>
      <c r="AG2" t="s">
        <v>333</v>
      </c>
      <c r="AH2" t="s">
        <v>318</v>
      </c>
      <c r="AI2" t="s">
        <v>334</v>
      </c>
      <c r="AJ2">
        <v>55.000000000000007</v>
      </c>
      <c r="AK2">
        <v>106</v>
      </c>
    </row>
    <row r="3" spans="2:37" x14ac:dyDescent="0.25">
      <c r="B3" s="2">
        <v>1</v>
      </c>
      <c r="C3" t="s">
        <v>333</v>
      </c>
      <c r="D3" t="s">
        <v>318</v>
      </c>
      <c r="E3" t="s">
        <v>335</v>
      </c>
      <c r="F3">
        <v>45</v>
      </c>
      <c r="G3">
        <v>92</v>
      </c>
      <c r="L3" s="2">
        <v>1</v>
      </c>
      <c r="M3" t="s">
        <v>333</v>
      </c>
      <c r="N3" t="s">
        <v>318</v>
      </c>
      <c r="O3" t="s">
        <v>335</v>
      </c>
      <c r="P3">
        <v>45</v>
      </c>
      <c r="Q3">
        <v>93</v>
      </c>
      <c r="V3" s="2">
        <v>1</v>
      </c>
      <c r="W3" t="s">
        <v>333</v>
      </c>
      <c r="X3" t="s">
        <v>318</v>
      </c>
      <c r="Y3" t="s">
        <v>335</v>
      </c>
      <c r="Z3">
        <v>45</v>
      </c>
      <c r="AA3">
        <v>92</v>
      </c>
      <c r="AF3" s="2">
        <v>1</v>
      </c>
      <c r="AG3" t="s">
        <v>333</v>
      </c>
      <c r="AH3" t="s">
        <v>318</v>
      </c>
      <c r="AI3" t="s">
        <v>335</v>
      </c>
      <c r="AJ3">
        <v>45</v>
      </c>
      <c r="AK3">
        <v>93</v>
      </c>
    </row>
    <row r="4" spans="2:37" x14ac:dyDescent="0.25">
      <c r="B4" s="2" t="s">
        <v>63</v>
      </c>
      <c r="F4">
        <v>100</v>
      </c>
      <c r="G4">
        <v>200</v>
      </c>
      <c r="L4" s="2" t="s">
        <v>64</v>
      </c>
      <c r="P4">
        <v>100</v>
      </c>
      <c r="Q4">
        <v>199</v>
      </c>
      <c r="V4" s="2" t="s">
        <v>65</v>
      </c>
      <c r="Z4">
        <v>100</v>
      </c>
      <c r="AA4">
        <v>200</v>
      </c>
      <c r="AF4" s="2" t="s">
        <v>66</v>
      </c>
      <c r="AJ4">
        <v>100</v>
      </c>
      <c r="AK4">
        <v>199</v>
      </c>
    </row>
    <row r="5" spans="2:37" x14ac:dyDescent="0.25">
      <c r="B5" s="2" t="s">
        <v>67</v>
      </c>
      <c r="F5">
        <v>50</v>
      </c>
      <c r="G5">
        <v>100</v>
      </c>
      <c r="L5" s="2" t="s">
        <v>68</v>
      </c>
      <c r="P5">
        <v>50</v>
      </c>
      <c r="Q5">
        <v>99.5</v>
      </c>
      <c r="V5" s="2" t="s">
        <v>69</v>
      </c>
      <c r="Z5">
        <v>50</v>
      </c>
      <c r="AA5">
        <v>100</v>
      </c>
      <c r="AF5" s="2" t="s">
        <v>70</v>
      </c>
      <c r="AJ5">
        <v>50</v>
      </c>
      <c r="AK5">
        <v>99.5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</row>
    <row r="2" spans="2:37" x14ac:dyDescent="0.25">
      <c r="B2" s="2">
        <v>0</v>
      </c>
      <c r="C2" t="s">
        <v>336</v>
      </c>
      <c r="D2" t="s">
        <v>318</v>
      </c>
      <c r="E2" t="s">
        <v>337</v>
      </c>
      <c r="F2">
        <v>54</v>
      </c>
      <c r="G2">
        <v>99</v>
      </c>
      <c r="L2" s="2">
        <v>0</v>
      </c>
      <c r="M2" t="s">
        <v>336</v>
      </c>
      <c r="N2" t="s">
        <v>318</v>
      </c>
      <c r="O2" t="s">
        <v>337</v>
      </c>
      <c r="P2">
        <v>54</v>
      </c>
      <c r="Q2">
        <v>99</v>
      </c>
      <c r="V2" s="2">
        <v>0</v>
      </c>
      <c r="W2" t="s">
        <v>336</v>
      </c>
      <c r="X2" t="s">
        <v>318</v>
      </c>
      <c r="Y2" t="s">
        <v>337</v>
      </c>
      <c r="Z2">
        <v>54</v>
      </c>
      <c r="AA2">
        <v>99</v>
      </c>
      <c r="AF2" s="2">
        <v>0</v>
      </c>
      <c r="AG2" t="s">
        <v>336</v>
      </c>
      <c r="AH2" t="s">
        <v>318</v>
      </c>
      <c r="AI2" t="s">
        <v>337</v>
      </c>
      <c r="AJ2">
        <v>54</v>
      </c>
      <c r="AK2">
        <v>99</v>
      </c>
    </row>
    <row r="3" spans="2:37" x14ac:dyDescent="0.25">
      <c r="B3" s="2">
        <v>1</v>
      </c>
      <c r="C3" t="s">
        <v>336</v>
      </c>
      <c r="D3" t="s">
        <v>318</v>
      </c>
      <c r="E3" t="s">
        <v>338</v>
      </c>
      <c r="F3">
        <v>35</v>
      </c>
      <c r="G3">
        <v>99</v>
      </c>
      <c r="L3" s="2">
        <v>1</v>
      </c>
      <c r="M3" t="s">
        <v>336</v>
      </c>
      <c r="N3" t="s">
        <v>318</v>
      </c>
      <c r="O3" t="s">
        <v>338</v>
      </c>
      <c r="P3">
        <v>35</v>
      </c>
      <c r="Q3">
        <v>101</v>
      </c>
      <c r="V3" s="2">
        <v>1</v>
      </c>
      <c r="W3" t="s">
        <v>336</v>
      </c>
      <c r="X3" t="s">
        <v>318</v>
      </c>
      <c r="Y3" t="s">
        <v>338</v>
      </c>
      <c r="Z3">
        <v>35</v>
      </c>
      <c r="AA3">
        <v>99</v>
      </c>
      <c r="AF3" s="2">
        <v>1</v>
      </c>
      <c r="AG3" t="s">
        <v>336</v>
      </c>
      <c r="AH3" t="s">
        <v>318</v>
      </c>
      <c r="AI3" t="s">
        <v>338</v>
      </c>
      <c r="AJ3">
        <v>35</v>
      </c>
      <c r="AK3">
        <v>101</v>
      </c>
    </row>
    <row r="4" spans="2:37" x14ac:dyDescent="0.25">
      <c r="B4" s="2">
        <v>2</v>
      </c>
      <c r="C4" t="s">
        <v>336</v>
      </c>
      <c r="D4" t="s">
        <v>318</v>
      </c>
      <c r="E4" t="s">
        <v>339</v>
      </c>
      <c r="F4">
        <v>8</v>
      </c>
      <c r="G4">
        <v>113</v>
      </c>
      <c r="L4" s="2">
        <v>2</v>
      </c>
      <c r="M4" t="s">
        <v>336</v>
      </c>
      <c r="N4" t="s">
        <v>318</v>
      </c>
      <c r="O4" t="s">
        <v>339</v>
      </c>
      <c r="P4">
        <v>8</v>
      </c>
      <c r="Q4">
        <v>101</v>
      </c>
      <c r="V4" s="2">
        <v>2</v>
      </c>
      <c r="W4" t="s">
        <v>336</v>
      </c>
      <c r="X4" t="s">
        <v>318</v>
      </c>
      <c r="Y4" t="s">
        <v>339</v>
      </c>
      <c r="Z4">
        <v>8</v>
      </c>
      <c r="AA4">
        <v>113</v>
      </c>
      <c r="AF4" s="2">
        <v>2</v>
      </c>
      <c r="AG4" t="s">
        <v>336</v>
      </c>
      <c r="AH4" t="s">
        <v>318</v>
      </c>
      <c r="AI4" t="s">
        <v>339</v>
      </c>
      <c r="AJ4">
        <v>8</v>
      </c>
      <c r="AK4">
        <v>101</v>
      </c>
    </row>
    <row r="5" spans="2:37" x14ac:dyDescent="0.25">
      <c r="B5" s="2">
        <v>3</v>
      </c>
      <c r="C5" t="s">
        <v>336</v>
      </c>
      <c r="D5" t="s">
        <v>318</v>
      </c>
      <c r="E5" t="s">
        <v>340</v>
      </c>
      <c r="F5">
        <v>2</v>
      </c>
      <c r="G5">
        <v>110</v>
      </c>
      <c r="L5" s="2">
        <v>3</v>
      </c>
      <c r="M5" t="s">
        <v>336</v>
      </c>
      <c r="N5" t="s">
        <v>318</v>
      </c>
      <c r="O5" t="s">
        <v>340</v>
      </c>
      <c r="P5">
        <v>2</v>
      </c>
      <c r="Q5">
        <v>103</v>
      </c>
      <c r="V5" s="2">
        <v>3</v>
      </c>
      <c r="W5" t="s">
        <v>336</v>
      </c>
      <c r="X5" t="s">
        <v>318</v>
      </c>
      <c r="Y5" t="s">
        <v>340</v>
      </c>
      <c r="Z5">
        <v>2</v>
      </c>
      <c r="AA5">
        <v>110</v>
      </c>
      <c r="AF5" s="2">
        <v>3</v>
      </c>
      <c r="AG5" t="s">
        <v>336</v>
      </c>
      <c r="AH5" t="s">
        <v>318</v>
      </c>
      <c r="AI5" t="s">
        <v>340</v>
      </c>
      <c r="AJ5">
        <v>2</v>
      </c>
      <c r="AK5">
        <v>103</v>
      </c>
    </row>
    <row r="6" spans="2:37" x14ac:dyDescent="0.25">
      <c r="B6" s="2">
        <v>4</v>
      </c>
      <c r="C6" t="s">
        <v>336</v>
      </c>
      <c r="D6" t="s">
        <v>318</v>
      </c>
      <c r="E6" t="s">
        <v>341</v>
      </c>
      <c r="F6">
        <v>1</v>
      </c>
      <c r="G6">
        <v>93</v>
      </c>
      <c r="L6" s="2">
        <v>4</v>
      </c>
      <c r="M6" t="s">
        <v>336</v>
      </c>
      <c r="N6" t="s">
        <v>318</v>
      </c>
      <c r="O6" t="s">
        <v>341</v>
      </c>
      <c r="P6">
        <v>1</v>
      </c>
      <c r="Q6">
        <v>104</v>
      </c>
      <c r="V6" s="2">
        <v>4</v>
      </c>
      <c r="W6" t="s">
        <v>336</v>
      </c>
      <c r="X6" t="s">
        <v>318</v>
      </c>
      <c r="Y6" t="s">
        <v>341</v>
      </c>
      <c r="Z6">
        <v>1</v>
      </c>
      <c r="AA6">
        <v>93</v>
      </c>
      <c r="AF6" s="2">
        <v>4</v>
      </c>
      <c r="AG6" t="s">
        <v>336</v>
      </c>
      <c r="AH6" t="s">
        <v>318</v>
      </c>
      <c r="AI6" t="s">
        <v>341</v>
      </c>
      <c r="AJ6">
        <v>1</v>
      </c>
      <c r="AK6">
        <v>104</v>
      </c>
    </row>
    <row r="7" spans="2:37" x14ac:dyDescent="0.25">
      <c r="B7" s="2">
        <v>5</v>
      </c>
      <c r="C7" t="s">
        <v>336</v>
      </c>
      <c r="D7" t="s">
        <v>318</v>
      </c>
      <c r="E7" t="s">
        <v>342</v>
      </c>
      <c r="F7">
        <v>0</v>
      </c>
      <c r="G7">
        <v>100</v>
      </c>
      <c r="L7" s="2">
        <v>5</v>
      </c>
      <c r="M7" t="s">
        <v>336</v>
      </c>
      <c r="N7" t="s">
        <v>318</v>
      </c>
      <c r="O7" t="s">
        <v>342</v>
      </c>
      <c r="P7">
        <v>0</v>
      </c>
      <c r="Q7">
        <v>95</v>
      </c>
      <c r="V7" s="2">
        <v>5</v>
      </c>
      <c r="W7" t="s">
        <v>336</v>
      </c>
      <c r="X7" t="s">
        <v>318</v>
      </c>
      <c r="Y7" t="s">
        <v>342</v>
      </c>
      <c r="Z7">
        <v>0</v>
      </c>
      <c r="AA7">
        <v>100</v>
      </c>
      <c r="AF7" s="2">
        <v>5</v>
      </c>
      <c r="AG7" t="s">
        <v>336</v>
      </c>
      <c r="AH7" t="s">
        <v>318</v>
      </c>
      <c r="AI7" t="s">
        <v>342</v>
      </c>
      <c r="AJ7">
        <v>0</v>
      </c>
      <c r="AK7">
        <v>95</v>
      </c>
    </row>
    <row r="8" spans="2:37" x14ac:dyDescent="0.25">
      <c r="B8" s="2" t="s">
        <v>63</v>
      </c>
      <c r="F8">
        <v>100</v>
      </c>
      <c r="G8">
        <v>614</v>
      </c>
      <c r="L8" s="2" t="s">
        <v>64</v>
      </c>
      <c r="P8">
        <v>100</v>
      </c>
      <c r="Q8">
        <v>603</v>
      </c>
      <c r="V8" s="2" t="s">
        <v>65</v>
      </c>
      <c r="Z8">
        <v>100</v>
      </c>
      <c r="AA8">
        <v>614</v>
      </c>
      <c r="AF8" s="2" t="s">
        <v>66</v>
      </c>
      <c r="AJ8">
        <v>100</v>
      </c>
      <c r="AK8">
        <v>603</v>
      </c>
    </row>
    <row r="9" spans="2:37" x14ac:dyDescent="0.25">
      <c r="B9" s="2" t="s">
        <v>67</v>
      </c>
      <c r="F9">
        <v>16.666666666666671</v>
      </c>
      <c r="G9">
        <v>102.3333333333333</v>
      </c>
      <c r="L9" s="2" t="s">
        <v>68</v>
      </c>
      <c r="P9">
        <v>16.666666666666671</v>
      </c>
      <c r="Q9">
        <v>100.5</v>
      </c>
      <c r="V9" s="2" t="s">
        <v>69</v>
      </c>
      <c r="Z9">
        <v>16.666666666666671</v>
      </c>
      <c r="AA9">
        <v>102.3333333333333</v>
      </c>
      <c r="AF9" s="2" t="s">
        <v>70</v>
      </c>
      <c r="AJ9">
        <v>16.666666666666671</v>
      </c>
      <c r="AK9">
        <v>100.5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</row>
    <row r="2" spans="2:37" x14ac:dyDescent="0.25">
      <c r="B2" s="2">
        <v>2</v>
      </c>
      <c r="C2" t="s">
        <v>343</v>
      </c>
      <c r="D2" t="s">
        <v>318</v>
      </c>
      <c r="E2" t="s">
        <v>344</v>
      </c>
      <c r="F2">
        <v>54</v>
      </c>
      <c r="G2">
        <v>100</v>
      </c>
      <c r="L2" s="2">
        <v>2</v>
      </c>
      <c r="M2" t="s">
        <v>343</v>
      </c>
      <c r="N2" t="s">
        <v>318</v>
      </c>
      <c r="O2" t="s">
        <v>344</v>
      </c>
      <c r="P2">
        <v>55.000000000000007</v>
      </c>
      <c r="Q2">
        <v>101</v>
      </c>
      <c r="V2" s="2">
        <v>0</v>
      </c>
      <c r="W2" t="s">
        <v>343</v>
      </c>
      <c r="X2" t="s">
        <v>318</v>
      </c>
      <c r="Y2" t="s">
        <v>345</v>
      </c>
      <c r="Z2">
        <v>31</v>
      </c>
      <c r="AA2">
        <v>98</v>
      </c>
      <c r="AF2" s="2">
        <v>0</v>
      </c>
      <c r="AG2" t="s">
        <v>343</v>
      </c>
      <c r="AH2" t="s">
        <v>318</v>
      </c>
      <c r="AI2" t="s">
        <v>345</v>
      </c>
      <c r="AJ2">
        <v>31</v>
      </c>
      <c r="AK2">
        <v>96</v>
      </c>
    </row>
    <row r="3" spans="2:37" x14ac:dyDescent="0.25">
      <c r="B3" s="2">
        <v>0</v>
      </c>
      <c r="C3" t="s">
        <v>343</v>
      </c>
      <c r="D3" t="s">
        <v>318</v>
      </c>
      <c r="E3" t="s">
        <v>345</v>
      </c>
      <c r="F3">
        <v>31</v>
      </c>
      <c r="G3">
        <v>98</v>
      </c>
      <c r="L3" s="2">
        <v>0</v>
      </c>
      <c r="M3" t="s">
        <v>343</v>
      </c>
      <c r="N3" t="s">
        <v>318</v>
      </c>
      <c r="O3" t="s">
        <v>345</v>
      </c>
      <c r="P3">
        <v>31</v>
      </c>
      <c r="Q3">
        <v>96</v>
      </c>
      <c r="V3" s="2">
        <v>1</v>
      </c>
      <c r="W3" t="s">
        <v>343</v>
      </c>
      <c r="X3" t="s">
        <v>318</v>
      </c>
      <c r="Y3" t="s">
        <v>346</v>
      </c>
      <c r="Z3">
        <v>14</v>
      </c>
      <c r="AA3">
        <v>107</v>
      </c>
      <c r="AF3" s="2">
        <v>1</v>
      </c>
      <c r="AG3" t="s">
        <v>343</v>
      </c>
      <c r="AH3" t="s">
        <v>318</v>
      </c>
      <c r="AI3" t="s">
        <v>346</v>
      </c>
      <c r="AJ3">
        <v>14</v>
      </c>
      <c r="AK3">
        <v>106</v>
      </c>
    </row>
    <row r="4" spans="2:37" x14ac:dyDescent="0.25">
      <c r="B4" s="2">
        <v>1</v>
      </c>
      <c r="C4" t="s">
        <v>343</v>
      </c>
      <c r="D4" t="s">
        <v>318</v>
      </c>
      <c r="E4" t="s">
        <v>346</v>
      </c>
      <c r="F4">
        <v>14</v>
      </c>
      <c r="G4">
        <v>107</v>
      </c>
      <c r="L4" s="2">
        <v>1</v>
      </c>
      <c r="M4" t="s">
        <v>343</v>
      </c>
      <c r="N4" t="s">
        <v>318</v>
      </c>
      <c r="O4" t="s">
        <v>346</v>
      </c>
      <c r="P4">
        <v>14</v>
      </c>
      <c r="Q4">
        <v>106</v>
      </c>
      <c r="V4" s="2">
        <v>2</v>
      </c>
      <c r="W4" t="s">
        <v>343</v>
      </c>
      <c r="X4" t="s">
        <v>318</v>
      </c>
      <c r="Y4" t="s">
        <v>344</v>
      </c>
      <c r="Z4">
        <v>54</v>
      </c>
      <c r="AA4">
        <v>100</v>
      </c>
      <c r="AF4" s="2">
        <v>2</v>
      </c>
      <c r="AG4" t="s">
        <v>343</v>
      </c>
      <c r="AH4" t="s">
        <v>318</v>
      </c>
      <c r="AI4" t="s">
        <v>344</v>
      </c>
      <c r="AJ4">
        <v>55.000000000000007</v>
      </c>
      <c r="AK4">
        <v>101</v>
      </c>
    </row>
    <row r="5" spans="2:37" x14ac:dyDescent="0.25">
      <c r="B5" s="2">
        <v>3</v>
      </c>
      <c r="C5" t="s">
        <v>343</v>
      </c>
      <c r="D5" t="s">
        <v>318</v>
      </c>
      <c r="E5" t="s">
        <v>347</v>
      </c>
      <c r="F5">
        <v>1</v>
      </c>
      <c r="G5">
        <v>100</v>
      </c>
      <c r="L5" s="2">
        <v>3</v>
      </c>
      <c r="M5" t="s">
        <v>343</v>
      </c>
      <c r="N5" t="s">
        <v>318</v>
      </c>
      <c r="O5" t="s">
        <v>347</v>
      </c>
      <c r="P5">
        <v>1</v>
      </c>
      <c r="Q5">
        <v>90</v>
      </c>
      <c r="V5" s="2">
        <v>3</v>
      </c>
      <c r="W5" t="s">
        <v>343</v>
      </c>
      <c r="X5" t="s">
        <v>318</v>
      </c>
      <c r="Y5" t="s">
        <v>347</v>
      </c>
      <c r="Z5">
        <v>1</v>
      </c>
      <c r="AA5">
        <v>100</v>
      </c>
      <c r="AF5" s="2">
        <v>3</v>
      </c>
      <c r="AG5" t="s">
        <v>343</v>
      </c>
      <c r="AH5" t="s">
        <v>318</v>
      </c>
      <c r="AI5" t="s">
        <v>347</v>
      </c>
      <c r="AJ5">
        <v>1</v>
      </c>
      <c r="AK5">
        <v>90</v>
      </c>
    </row>
    <row r="6" spans="2:37" x14ac:dyDescent="0.25">
      <c r="B6" s="2" t="s">
        <v>63</v>
      </c>
      <c r="F6">
        <v>100</v>
      </c>
      <c r="G6">
        <v>405</v>
      </c>
      <c r="L6" s="2" t="s">
        <v>64</v>
      </c>
      <c r="P6">
        <v>101</v>
      </c>
      <c r="Q6">
        <v>393</v>
      </c>
      <c r="V6" s="2" t="s">
        <v>65</v>
      </c>
      <c r="Z6">
        <v>100</v>
      </c>
      <c r="AA6">
        <v>405</v>
      </c>
      <c r="AF6" s="2" t="s">
        <v>66</v>
      </c>
      <c r="AJ6">
        <v>101</v>
      </c>
      <c r="AK6">
        <v>393</v>
      </c>
    </row>
    <row r="7" spans="2:37" x14ac:dyDescent="0.25">
      <c r="B7" s="2" t="s">
        <v>67</v>
      </c>
      <c r="F7">
        <v>25</v>
      </c>
      <c r="G7">
        <v>101.25</v>
      </c>
      <c r="L7" s="2" t="s">
        <v>68</v>
      </c>
      <c r="P7">
        <v>25.25</v>
      </c>
      <c r="Q7">
        <v>98.25</v>
      </c>
      <c r="V7" s="2" t="s">
        <v>69</v>
      </c>
      <c r="Z7">
        <v>25</v>
      </c>
      <c r="AA7">
        <v>101.25</v>
      </c>
      <c r="AF7" s="2" t="s">
        <v>70</v>
      </c>
      <c r="AJ7">
        <v>25.25</v>
      </c>
      <c r="AK7">
        <v>98.25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</row>
    <row r="2" spans="2:37" x14ac:dyDescent="0.25">
      <c r="B2" s="2">
        <v>5</v>
      </c>
      <c r="C2" t="s">
        <v>348</v>
      </c>
      <c r="D2" t="s">
        <v>318</v>
      </c>
      <c r="E2" t="s">
        <v>349</v>
      </c>
      <c r="F2">
        <v>22</v>
      </c>
      <c r="G2">
        <v>100</v>
      </c>
      <c r="L2" s="2">
        <v>5</v>
      </c>
      <c r="M2" t="s">
        <v>348</v>
      </c>
      <c r="N2" t="s">
        <v>318</v>
      </c>
      <c r="O2" t="s">
        <v>349</v>
      </c>
      <c r="P2">
        <v>23</v>
      </c>
      <c r="Q2">
        <v>104</v>
      </c>
      <c r="V2" s="2">
        <v>0</v>
      </c>
      <c r="W2" t="s">
        <v>348</v>
      </c>
      <c r="X2" t="s">
        <v>318</v>
      </c>
      <c r="Y2" t="s">
        <v>350</v>
      </c>
      <c r="Z2">
        <v>7.0000000000000009</v>
      </c>
      <c r="AA2">
        <v>112</v>
      </c>
      <c r="AF2" s="2">
        <v>0</v>
      </c>
      <c r="AG2" t="s">
        <v>348</v>
      </c>
      <c r="AH2" t="s">
        <v>318</v>
      </c>
      <c r="AI2" t="s">
        <v>350</v>
      </c>
      <c r="AJ2">
        <v>7.0000000000000009</v>
      </c>
      <c r="AK2">
        <v>106</v>
      </c>
    </row>
    <row r="3" spans="2:37" x14ac:dyDescent="0.25">
      <c r="B3" s="2">
        <v>8</v>
      </c>
      <c r="C3" t="s">
        <v>348</v>
      </c>
      <c r="D3" t="s">
        <v>318</v>
      </c>
      <c r="E3" t="s">
        <v>351</v>
      </c>
      <c r="F3">
        <v>18</v>
      </c>
      <c r="G3">
        <v>101</v>
      </c>
      <c r="L3" s="2">
        <v>8</v>
      </c>
      <c r="M3" t="s">
        <v>348</v>
      </c>
      <c r="N3" t="s">
        <v>318</v>
      </c>
      <c r="O3" t="s">
        <v>351</v>
      </c>
      <c r="P3">
        <v>18</v>
      </c>
      <c r="Q3">
        <v>102</v>
      </c>
      <c r="V3" s="2">
        <v>1</v>
      </c>
      <c r="W3" t="s">
        <v>348</v>
      </c>
      <c r="X3" t="s">
        <v>318</v>
      </c>
      <c r="Y3" t="s">
        <v>352</v>
      </c>
      <c r="Z3">
        <v>4</v>
      </c>
      <c r="AA3">
        <v>91</v>
      </c>
      <c r="AF3" s="2">
        <v>1</v>
      </c>
      <c r="AG3" t="s">
        <v>348</v>
      </c>
      <c r="AH3" t="s">
        <v>318</v>
      </c>
      <c r="AI3" t="s">
        <v>352</v>
      </c>
      <c r="AJ3">
        <v>4</v>
      </c>
      <c r="AK3">
        <v>93</v>
      </c>
    </row>
    <row r="4" spans="2:37" x14ac:dyDescent="0.25">
      <c r="B4" s="2">
        <v>6</v>
      </c>
      <c r="C4" t="s">
        <v>348</v>
      </c>
      <c r="D4" t="s">
        <v>318</v>
      </c>
      <c r="E4" t="s">
        <v>353</v>
      </c>
      <c r="F4">
        <v>14</v>
      </c>
      <c r="G4">
        <v>107</v>
      </c>
      <c r="L4" s="2">
        <v>6</v>
      </c>
      <c r="M4" t="s">
        <v>348</v>
      </c>
      <c r="N4" t="s">
        <v>318</v>
      </c>
      <c r="O4" t="s">
        <v>353</v>
      </c>
      <c r="P4">
        <v>14</v>
      </c>
      <c r="Q4">
        <v>105</v>
      </c>
      <c r="V4" s="2">
        <v>2</v>
      </c>
      <c r="W4" t="s">
        <v>348</v>
      </c>
      <c r="X4" t="s">
        <v>318</v>
      </c>
      <c r="Y4" t="s">
        <v>354</v>
      </c>
      <c r="Z4">
        <v>9</v>
      </c>
      <c r="AA4">
        <v>91</v>
      </c>
      <c r="AF4" s="2">
        <v>2</v>
      </c>
      <c r="AG4" t="s">
        <v>348</v>
      </c>
      <c r="AH4" t="s">
        <v>318</v>
      </c>
      <c r="AI4" t="s">
        <v>354</v>
      </c>
      <c r="AJ4">
        <v>9</v>
      </c>
      <c r="AK4">
        <v>93</v>
      </c>
    </row>
    <row r="5" spans="2:37" x14ac:dyDescent="0.25">
      <c r="B5" s="2">
        <v>4</v>
      </c>
      <c r="C5" t="s">
        <v>348</v>
      </c>
      <c r="D5" t="s">
        <v>318</v>
      </c>
      <c r="E5" t="s">
        <v>355</v>
      </c>
      <c r="F5">
        <v>10</v>
      </c>
      <c r="G5">
        <v>101</v>
      </c>
      <c r="L5" s="2">
        <v>4</v>
      </c>
      <c r="M5" t="s">
        <v>348</v>
      </c>
      <c r="N5" t="s">
        <v>318</v>
      </c>
      <c r="O5" t="s">
        <v>355</v>
      </c>
      <c r="P5">
        <v>10</v>
      </c>
      <c r="Q5">
        <v>102</v>
      </c>
      <c r="V5" s="2">
        <v>3</v>
      </c>
      <c r="W5" t="s">
        <v>348</v>
      </c>
      <c r="X5" t="s">
        <v>318</v>
      </c>
      <c r="Y5" t="s">
        <v>356</v>
      </c>
      <c r="Z5">
        <v>9</v>
      </c>
      <c r="AA5">
        <v>99</v>
      </c>
      <c r="AF5" s="2">
        <v>3</v>
      </c>
      <c r="AG5" t="s">
        <v>348</v>
      </c>
      <c r="AH5" t="s">
        <v>318</v>
      </c>
      <c r="AI5" t="s">
        <v>356</v>
      </c>
      <c r="AJ5">
        <v>9</v>
      </c>
      <c r="AK5">
        <v>97</v>
      </c>
    </row>
    <row r="6" spans="2:37" x14ac:dyDescent="0.25">
      <c r="B6" s="2">
        <v>3</v>
      </c>
      <c r="C6" t="s">
        <v>348</v>
      </c>
      <c r="D6" t="s">
        <v>318</v>
      </c>
      <c r="E6" t="s">
        <v>356</v>
      </c>
      <c r="F6">
        <v>9</v>
      </c>
      <c r="G6">
        <v>99</v>
      </c>
      <c r="L6" s="2">
        <v>3</v>
      </c>
      <c r="M6" t="s">
        <v>348</v>
      </c>
      <c r="N6" t="s">
        <v>318</v>
      </c>
      <c r="O6" t="s">
        <v>356</v>
      </c>
      <c r="P6">
        <v>9</v>
      </c>
      <c r="Q6">
        <v>97</v>
      </c>
      <c r="V6" s="2">
        <v>4</v>
      </c>
      <c r="W6" t="s">
        <v>348</v>
      </c>
      <c r="X6" t="s">
        <v>318</v>
      </c>
      <c r="Y6" t="s">
        <v>355</v>
      </c>
      <c r="Z6">
        <v>10</v>
      </c>
      <c r="AA6">
        <v>101</v>
      </c>
      <c r="AF6" s="2">
        <v>4</v>
      </c>
      <c r="AG6" t="s">
        <v>348</v>
      </c>
      <c r="AH6" t="s">
        <v>318</v>
      </c>
      <c r="AI6" t="s">
        <v>355</v>
      </c>
      <c r="AJ6">
        <v>10</v>
      </c>
      <c r="AK6">
        <v>102</v>
      </c>
    </row>
    <row r="7" spans="2:37" x14ac:dyDescent="0.25">
      <c r="B7" s="2">
        <v>2</v>
      </c>
      <c r="C7" t="s">
        <v>348</v>
      </c>
      <c r="D7" t="s">
        <v>318</v>
      </c>
      <c r="E7" t="s">
        <v>354</v>
      </c>
      <c r="F7">
        <v>9</v>
      </c>
      <c r="G7">
        <v>91</v>
      </c>
      <c r="L7" s="2">
        <v>2</v>
      </c>
      <c r="M7" t="s">
        <v>348</v>
      </c>
      <c r="N7" t="s">
        <v>318</v>
      </c>
      <c r="O7" t="s">
        <v>354</v>
      </c>
      <c r="P7">
        <v>9</v>
      </c>
      <c r="Q7">
        <v>93</v>
      </c>
      <c r="V7" s="2">
        <v>5</v>
      </c>
      <c r="W7" t="s">
        <v>348</v>
      </c>
      <c r="X7" t="s">
        <v>318</v>
      </c>
      <c r="Y7" t="s">
        <v>349</v>
      </c>
      <c r="Z7">
        <v>22</v>
      </c>
      <c r="AA7">
        <v>100</v>
      </c>
      <c r="AF7" s="2">
        <v>5</v>
      </c>
      <c r="AG7" t="s">
        <v>348</v>
      </c>
      <c r="AH7" t="s">
        <v>318</v>
      </c>
      <c r="AI7" t="s">
        <v>349</v>
      </c>
      <c r="AJ7">
        <v>23</v>
      </c>
      <c r="AK7">
        <v>104</v>
      </c>
    </row>
    <row r="8" spans="2:37" x14ac:dyDescent="0.25">
      <c r="B8" s="2">
        <v>0</v>
      </c>
      <c r="C8" t="s">
        <v>348</v>
      </c>
      <c r="D8" t="s">
        <v>318</v>
      </c>
      <c r="E8" t="s">
        <v>350</v>
      </c>
      <c r="F8">
        <v>7.0000000000000009</v>
      </c>
      <c r="G8">
        <v>112</v>
      </c>
      <c r="L8" s="2">
        <v>0</v>
      </c>
      <c r="M8" t="s">
        <v>348</v>
      </c>
      <c r="N8" t="s">
        <v>318</v>
      </c>
      <c r="O8" t="s">
        <v>350</v>
      </c>
      <c r="P8">
        <v>7.0000000000000009</v>
      </c>
      <c r="Q8">
        <v>106</v>
      </c>
      <c r="V8" s="2">
        <v>6</v>
      </c>
      <c r="W8" t="s">
        <v>348</v>
      </c>
      <c r="X8" t="s">
        <v>318</v>
      </c>
      <c r="Y8" t="s">
        <v>353</v>
      </c>
      <c r="Z8">
        <v>14</v>
      </c>
      <c r="AA8">
        <v>107</v>
      </c>
      <c r="AF8" s="2">
        <v>6</v>
      </c>
      <c r="AG8" t="s">
        <v>348</v>
      </c>
      <c r="AH8" t="s">
        <v>318</v>
      </c>
      <c r="AI8" t="s">
        <v>353</v>
      </c>
      <c r="AJ8">
        <v>14</v>
      </c>
      <c r="AK8">
        <v>105</v>
      </c>
    </row>
    <row r="9" spans="2:37" x14ac:dyDescent="0.25">
      <c r="B9" s="2">
        <v>7</v>
      </c>
      <c r="C9" t="s">
        <v>348</v>
      </c>
      <c r="D9" t="s">
        <v>318</v>
      </c>
      <c r="E9" t="s">
        <v>357</v>
      </c>
      <c r="F9">
        <v>7.0000000000000009</v>
      </c>
      <c r="G9">
        <v>93</v>
      </c>
      <c r="L9" s="2">
        <v>7</v>
      </c>
      <c r="M9" t="s">
        <v>348</v>
      </c>
      <c r="N9" t="s">
        <v>318</v>
      </c>
      <c r="O9" t="s">
        <v>357</v>
      </c>
      <c r="P9">
        <v>7.0000000000000009</v>
      </c>
      <c r="Q9">
        <v>85</v>
      </c>
      <c r="V9" s="2">
        <v>7</v>
      </c>
      <c r="W9" t="s">
        <v>348</v>
      </c>
      <c r="X9" t="s">
        <v>318</v>
      </c>
      <c r="Y9" t="s">
        <v>357</v>
      </c>
      <c r="Z9">
        <v>7.0000000000000009</v>
      </c>
      <c r="AA9">
        <v>93</v>
      </c>
      <c r="AF9" s="2">
        <v>7</v>
      </c>
      <c r="AG9" t="s">
        <v>348</v>
      </c>
      <c r="AH9" t="s">
        <v>318</v>
      </c>
      <c r="AI9" t="s">
        <v>357</v>
      </c>
      <c r="AJ9">
        <v>7.0000000000000009</v>
      </c>
      <c r="AK9">
        <v>85</v>
      </c>
    </row>
    <row r="10" spans="2:37" x14ac:dyDescent="0.25">
      <c r="B10" s="2">
        <v>1</v>
      </c>
      <c r="C10" t="s">
        <v>348</v>
      </c>
      <c r="D10" t="s">
        <v>318</v>
      </c>
      <c r="E10" t="s">
        <v>352</v>
      </c>
      <c r="F10">
        <v>4</v>
      </c>
      <c r="G10">
        <v>91</v>
      </c>
      <c r="L10" s="2">
        <v>1</v>
      </c>
      <c r="M10" t="s">
        <v>348</v>
      </c>
      <c r="N10" t="s">
        <v>318</v>
      </c>
      <c r="O10" t="s">
        <v>352</v>
      </c>
      <c r="P10">
        <v>4</v>
      </c>
      <c r="Q10">
        <v>93</v>
      </c>
      <c r="V10" s="2">
        <v>8</v>
      </c>
      <c r="W10" t="s">
        <v>348</v>
      </c>
      <c r="X10" t="s">
        <v>318</v>
      </c>
      <c r="Y10" t="s">
        <v>351</v>
      </c>
      <c r="Z10">
        <v>18</v>
      </c>
      <c r="AA10">
        <v>101</v>
      </c>
      <c r="AF10" s="2">
        <v>8</v>
      </c>
      <c r="AG10" t="s">
        <v>348</v>
      </c>
      <c r="AH10" t="s">
        <v>318</v>
      </c>
      <c r="AI10" t="s">
        <v>351</v>
      </c>
      <c r="AJ10">
        <v>18</v>
      </c>
      <c r="AK10">
        <v>102</v>
      </c>
    </row>
    <row r="11" spans="2:37" x14ac:dyDescent="0.25">
      <c r="B11" s="2" t="s">
        <v>63</v>
      </c>
      <c r="F11">
        <v>100</v>
      </c>
      <c r="G11">
        <v>895</v>
      </c>
      <c r="L11" s="2" t="s">
        <v>64</v>
      </c>
      <c r="P11">
        <v>101</v>
      </c>
      <c r="Q11">
        <v>887</v>
      </c>
      <c r="V11" s="2" t="s">
        <v>65</v>
      </c>
      <c r="Z11">
        <v>100</v>
      </c>
      <c r="AA11">
        <v>895</v>
      </c>
      <c r="AF11" s="2" t="s">
        <v>66</v>
      </c>
      <c r="AJ11">
        <v>101</v>
      </c>
      <c r="AK11">
        <v>887</v>
      </c>
    </row>
    <row r="12" spans="2:37" x14ac:dyDescent="0.25">
      <c r="B12" s="2" t="s">
        <v>67</v>
      </c>
      <c r="F12">
        <v>11.111111111111111</v>
      </c>
      <c r="G12">
        <v>99.444444444444443</v>
      </c>
      <c r="L12" s="2" t="s">
        <v>68</v>
      </c>
      <c r="P12">
        <v>11.22222222222222</v>
      </c>
      <c r="Q12">
        <v>98.555555555555557</v>
      </c>
      <c r="V12" s="2" t="s">
        <v>69</v>
      </c>
      <c r="Z12">
        <v>11.111111111111111</v>
      </c>
      <c r="AA12">
        <v>99.444444444444443</v>
      </c>
      <c r="AF12" s="2" t="s">
        <v>70</v>
      </c>
      <c r="AJ12">
        <v>11.22222222222222</v>
      </c>
      <c r="AK12">
        <v>98.555555555555557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M13"/>
  <sheetViews>
    <sheetView workbookViewId="0">
      <selection activeCell="H1" sqref="H1:H1048576"/>
    </sheetView>
  </sheetViews>
  <sheetFormatPr defaultRowHeight="15" x14ac:dyDescent="0.25"/>
  <cols>
    <col min="8" max="8" width="9.42578125" customWidth="1"/>
    <col min="28" max="28" width="9.42578125" customWidth="1"/>
  </cols>
  <sheetData>
    <row r="1" spans="2:39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H1" s="3" t="s">
        <v>456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R1" s="3" t="s">
        <v>456</v>
      </c>
      <c r="S1" s="3" t="s">
        <v>457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B1" s="3" t="s">
        <v>456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  <c r="AL1" s="3" t="s">
        <v>456</v>
      </c>
      <c r="AM1" s="3" t="s">
        <v>457</v>
      </c>
    </row>
    <row r="2" spans="2:39" x14ac:dyDescent="0.25">
      <c r="B2" s="2">
        <v>4</v>
      </c>
      <c r="C2" t="s">
        <v>358</v>
      </c>
      <c r="D2" t="s">
        <v>318</v>
      </c>
      <c r="E2" t="s">
        <v>359</v>
      </c>
      <c r="F2">
        <v>11</v>
      </c>
      <c r="G2">
        <v>106</v>
      </c>
      <c r="H2">
        <v>1</v>
      </c>
      <c r="L2" s="2">
        <v>4</v>
      </c>
      <c r="M2" t="s">
        <v>358</v>
      </c>
      <c r="N2" t="s">
        <v>318</v>
      </c>
      <c r="O2" t="s">
        <v>359</v>
      </c>
      <c r="P2">
        <v>11</v>
      </c>
      <c r="Q2">
        <v>99</v>
      </c>
      <c r="R2">
        <f>MATCH(E2,$O$2:$O$11,0)</f>
        <v>1</v>
      </c>
      <c r="S2">
        <f>R2-H2</f>
        <v>0</v>
      </c>
      <c r="V2" s="2">
        <v>0</v>
      </c>
      <c r="W2" t="s">
        <v>358</v>
      </c>
      <c r="X2" t="s">
        <v>318</v>
      </c>
      <c r="Y2" t="s">
        <v>360</v>
      </c>
      <c r="Z2">
        <v>2</v>
      </c>
      <c r="AA2">
        <v>103</v>
      </c>
      <c r="AB2">
        <v>1</v>
      </c>
      <c r="AF2" s="2">
        <v>0</v>
      </c>
      <c r="AG2" t="s">
        <v>358</v>
      </c>
      <c r="AH2" t="s">
        <v>318</v>
      </c>
      <c r="AI2" t="s">
        <v>360</v>
      </c>
      <c r="AJ2">
        <v>2</v>
      </c>
      <c r="AK2">
        <v>96</v>
      </c>
      <c r="AL2">
        <f>MATCH(Y2,$AI$2:$AI$11,0)</f>
        <v>1</v>
      </c>
      <c r="AM2">
        <f>AL2-AB2</f>
        <v>0</v>
      </c>
    </row>
    <row r="3" spans="2:39" x14ac:dyDescent="0.25">
      <c r="B3" s="2">
        <v>43</v>
      </c>
      <c r="C3" t="s">
        <v>358</v>
      </c>
      <c r="D3" t="s">
        <v>318</v>
      </c>
      <c r="E3" t="s">
        <v>361</v>
      </c>
      <c r="F3">
        <v>8</v>
      </c>
      <c r="G3">
        <v>93</v>
      </c>
      <c r="H3">
        <v>2</v>
      </c>
      <c r="L3" s="2">
        <v>43</v>
      </c>
      <c r="M3" t="s">
        <v>358</v>
      </c>
      <c r="N3" t="s">
        <v>318</v>
      </c>
      <c r="O3" t="s">
        <v>361</v>
      </c>
      <c r="P3">
        <v>8</v>
      </c>
      <c r="Q3">
        <v>99</v>
      </c>
      <c r="R3">
        <f t="shared" ref="R3:R11" si="0">MATCH(E3,$O$2:$O$11,0)</f>
        <v>2</v>
      </c>
      <c r="S3">
        <f t="shared" ref="S3:S11" si="1">R3-H3</f>
        <v>0</v>
      </c>
      <c r="V3" s="2">
        <v>1</v>
      </c>
      <c r="W3" t="s">
        <v>358</v>
      </c>
      <c r="X3" t="s">
        <v>318</v>
      </c>
      <c r="Y3" t="s">
        <v>180</v>
      </c>
      <c r="Z3">
        <v>0</v>
      </c>
      <c r="AA3">
        <v>100</v>
      </c>
      <c r="AB3">
        <v>2</v>
      </c>
      <c r="AF3" s="2">
        <v>1</v>
      </c>
      <c r="AG3" t="s">
        <v>358</v>
      </c>
      <c r="AH3" t="s">
        <v>318</v>
      </c>
      <c r="AI3" t="s">
        <v>180</v>
      </c>
      <c r="AJ3">
        <v>0</v>
      </c>
      <c r="AK3">
        <v>108</v>
      </c>
      <c r="AL3">
        <f t="shared" ref="AL3:AL13" si="2">MATCH(Y3,$AI$2:$AI$11,0)</f>
        <v>2</v>
      </c>
      <c r="AM3">
        <f t="shared" ref="AM3:AM11" si="3">AL3-AB3</f>
        <v>0</v>
      </c>
    </row>
    <row r="4" spans="2:39" x14ac:dyDescent="0.25">
      <c r="B4" s="2">
        <v>9</v>
      </c>
      <c r="C4" t="s">
        <v>358</v>
      </c>
      <c r="D4" t="s">
        <v>318</v>
      </c>
      <c r="E4" t="s">
        <v>362</v>
      </c>
      <c r="F4">
        <v>7.0000000000000009</v>
      </c>
      <c r="G4">
        <v>99</v>
      </c>
      <c r="H4">
        <v>3</v>
      </c>
      <c r="L4" s="2">
        <v>9</v>
      </c>
      <c r="M4" t="s">
        <v>358</v>
      </c>
      <c r="N4" t="s">
        <v>318</v>
      </c>
      <c r="O4" t="s">
        <v>362</v>
      </c>
      <c r="P4">
        <v>7.0000000000000009</v>
      </c>
      <c r="Q4">
        <v>100</v>
      </c>
      <c r="R4">
        <f t="shared" si="0"/>
        <v>3</v>
      </c>
      <c r="S4">
        <f t="shared" si="1"/>
        <v>0</v>
      </c>
      <c r="V4" s="2">
        <v>2</v>
      </c>
      <c r="W4" t="s">
        <v>358</v>
      </c>
      <c r="X4" t="s">
        <v>318</v>
      </c>
      <c r="Y4" t="s">
        <v>363</v>
      </c>
      <c r="Z4">
        <v>2</v>
      </c>
      <c r="AA4">
        <v>96</v>
      </c>
      <c r="AB4">
        <v>3</v>
      </c>
      <c r="AF4" s="2">
        <v>2</v>
      </c>
      <c r="AG4" t="s">
        <v>358</v>
      </c>
      <c r="AH4" t="s">
        <v>318</v>
      </c>
      <c r="AI4" t="s">
        <v>363</v>
      </c>
      <c r="AJ4">
        <v>2</v>
      </c>
      <c r="AK4">
        <v>99</v>
      </c>
      <c r="AL4">
        <f t="shared" si="2"/>
        <v>3</v>
      </c>
      <c r="AM4">
        <f t="shared" si="3"/>
        <v>0</v>
      </c>
    </row>
    <row r="5" spans="2:39" x14ac:dyDescent="0.25">
      <c r="B5" s="2">
        <v>32</v>
      </c>
      <c r="C5" t="s">
        <v>358</v>
      </c>
      <c r="D5" t="s">
        <v>318</v>
      </c>
      <c r="E5" t="s">
        <v>364</v>
      </c>
      <c r="F5">
        <v>6</v>
      </c>
      <c r="G5">
        <v>89</v>
      </c>
      <c r="H5">
        <v>4</v>
      </c>
      <c r="L5" s="2">
        <v>32</v>
      </c>
      <c r="M5" t="s">
        <v>358</v>
      </c>
      <c r="N5" t="s">
        <v>318</v>
      </c>
      <c r="O5" t="s">
        <v>364</v>
      </c>
      <c r="P5">
        <v>6</v>
      </c>
      <c r="Q5">
        <v>98</v>
      </c>
      <c r="R5">
        <f t="shared" si="0"/>
        <v>4</v>
      </c>
      <c r="S5">
        <f t="shared" si="1"/>
        <v>0</v>
      </c>
      <c r="V5" s="2">
        <v>3</v>
      </c>
      <c r="W5" t="s">
        <v>358</v>
      </c>
      <c r="X5" t="s">
        <v>318</v>
      </c>
      <c r="Y5" t="s">
        <v>365</v>
      </c>
      <c r="Z5">
        <v>1</v>
      </c>
      <c r="AA5">
        <v>120</v>
      </c>
      <c r="AB5">
        <v>4</v>
      </c>
      <c r="AF5" s="2">
        <v>3</v>
      </c>
      <c r="AG5" t="s">
        <v>358</v>
      </c>
      <c r="AH5" t="s">
        <v>318</v>
      </c>
      <c r="AI5" t="s">
        <v>365</v>
      </c>
      <c r="AJ5">
        <v>1</v>
      </c>
      <c r="AK5">
        <v>101</v>
      </c>
      <c r="AL5">
        <f t="shared" si="2"/>
        <v>4</v>
      </c>
      <c r="AM5">
        <f t="shared" si="3"/>
        <v>0</v>
      </c>
    </row>
    <row r="6" spans="2:39" x14ac:dyDescent="0.25">
      <c r="B6" s="2">
        <v>38</v>
      </c>
      <c r="C6" t="s">
        <v>358</v>
      </c>
      <c r="D6" t="s">
        <v>318</v>
      </c>
      <c r="E6" t="s">
        <v>366</v>
      </c>
      <c r="F6">
        <v>4</v>
      </c>
      <c r="G6">
        <v>99</v>
      </c>
      <c r="H6">
        <v>5</v>
      </c>
      <c r="L6" s="2">
        <v>35</v>
      </c>
      <c r="M6" t="s">
        <v>358</v>
      </c>
      <c r="N6" t="s">
        <v>318</v>
      </c>
      <c r="O6" t="s">
        <v>367</v>
      </c>
      <c r="P6">
        <v>4</v>
      </c>
      <c r="Q6">
        <v>103</v>
      </c>
      <c r="R6">
        <f t="shared" si="0"/>
        <v>7</v>
      </c>
      <c r="S6">
        <f t="shared" si="1"/>
        <v>2</v>
      </c>
      <c r="V6" s="2">
        <v>4</v>
      </c>
      <c r="W6" t="s">
        <v>358</v>
      </c>
      <c r="X6" t="s">
        <v>318</v>
      </c>
      <c r="Y6" t="s">
        <v>359</v>
      </c>
      <c r="Z6">
        <v>11</v>
      </c>
      <c r="AA6">
        <v>106</v>
      </c>
      <c r="AB6">
        <v>5</v>
      </c>
      <c r="AF6" s="2">
        <v>4</v>
      </c>
      <c r="AG6" t="s">
        <v>358</v>
      </c>
      <c r="AH6" t="s">
        <v>318</v>
      </c>
      <c r="AI6" t="s">
        <v>359</v>
      </c>
      <c r="AJ6">
        <v>11</v>
      </c>
      <c r="AK6">
        <v>99</v>
      </c>
      <c r="AL6">
        <f t="shared" si="2"/>
        <v>5</v>
      </c>
      <c r="AM6">
        <f t="shared" si="3"/>
        <v>0</v>
      </c>
    </row>
    <row r="7" spans="2:39" x14ac:dyDescent="0.25">
      <c r="B7" s="2">
        <v>13</v>
      </c>
      <c r="C7" t="s">
        <v>358</v>
      </c>
      <c r="D7" t="s">
        <v>318</v>
      </c>
      <c r="E7" t="s">
        <v>368</v>
      </c>
      <c r="F7">
        <v>4</v>
      </c>
      <c r="G7">
        <v>96</v>
      </c>
      <c r="H7">
        <v>6</v>
      </c>
      <c r="L7" s="2">
        <v>13</v>
      </c>
      <c r="M7" t="s">
        <v>358</v>
      </c>
      <c r="N7" t="s">
        <v>318</v>
      </c>
      <c r="O7" t="s">
        <v>368</v>
      </c>
      <c r="P7">
        <v>4</v>
      </c>
      <c r="Q7">
        <v>101</v>
      </c>
      <c r="R7">
        <f t="shared" si="0"/>
        <v>6</v>
      </c>
      <c r="S7">
        <f t="shared" si="1"/>
        <v>0</v>
      </c>
      <c r="V7" s="2">
        <v>5</v>
      </c>
      <c r="W7" t="s">
        <v>358</v>
      </c>
      <c r="X7" t="s">
        <v>318</v>
      </c>
      <c r="Y7" t="s">
        <v>369</v>
      </c>
      <c r="Z7">
        <v>2</v>
      </c>
      <c r="AA7">
        <v>95</v>
      </c>
      <c r="AB7">
        <v>6</v>
      </c>
      <c r="AF7" s="2">
        <v>5</v>
      </c>
      <c r="AG7" t="s">
        <v>358</v>
      </c>
      <c r="AH7" t="s">
        <v>318</v>
      </c>
      <c r="AI7" t="s">
        <v>369</v>
      </c>
      <c r="AJ7">
        <v>2</v>
      </c>
      <c r="AK7">
        <v>104</v>
      </c>
      <c r="AL7">
        <f t="shared" si="2"/>
        <v>6</v>
      </c>
      <c r="AM7">
        <f t="shared" si="3"/>
        <v>0</v>
      </c>
    </row>
    <row r="8" spans="2:39" x14ac:dyDescent="0.25">
      <c r="B8" s="2">
        <v>35</v>
      </c>
      <c r="C8" t="s">
        <v>358</v>
      </c>
      <c r="D8" t="s">
        <v>318</v>
      </c>
      <c r="E8" t="s">
        <v>367</v>
      </c>
      <c r="F8">
        <v>4</v>
      </c>
      <c r="G8">
        <v>95</v>
      </c>
      <c r="H8">
        <v>7</v>
      </c>
      <c r="L8" s="2">
        <v>38</v>
      </c>
      <c r="M8" t="s">
        <v>358</v>
      </c>
      <c r="N8" t="s">
        <v>318</v>
      </c>
      <c r="O8" t="s">
        <v>366</v>
      </c>
      <c r="P8">
        <v>4</v>
      </c>
      <c r="Q8">
        <v>100</v>
      </c>
      <c r="R8">
        <f t="shared" si="0"/>
        <v>5</v>
      </c>
      <c r="S8">
        <f t="shared" si="1"/>
        <v>-2</v>
      </c>
      <c r="V8" s="2">
        <v>6</v>
      </c>
      <c r="W8" t="s">
        <v>358</v>
      </c>
      <c r="X8" t="s">
        <v>318</v>
      </c>
      <c r="Y8" t="s">
        <v>370</v>
      </c>
      <c r="Z8">
        <v>1</v>
      </c>
      <c r="AA8">
        <v>120</v>
      </c>
      <c r="AB8">
        <v>7</v>
      </c>
      <c r="AF8" s="2">
        <v>6</v>
      </c>
      <c r="AG8" t="s">
        <v>358</v>
      </c>
      <c r="AH8" t="s">
        <v>318</v>
      </c>
      <c r="AI8" t="s">
        <v>370</v>
      </c>
      <c r="AJ8">
        <v>1</v>
      </c>
      <c r="AK8">
        <v>101</v>
      </c>
      <c r="AL8">
        <f t="shared" si="2"/>
        <v>7</v>
      </c>
      <c r="AM8">
        <f t="shared" si="3"/>
        <v>0</v>
      </c>
    </row>
    <row r="9" spans="2:39" x14ac:dyDescent="0.25">
      <c r="B9" s="2">
        <v>22</v>
      </c>
      <c r="C9" t="s">
        <v>358</v>
      </c>
      <c r="D9" t="s">
        <v>318</v>
      </c>
      <c r="E9" t="s">
        <v>371</v>
      </c>
      <c r="F9">
        <v>3</v>
      </c>
      <c r="G9">
        <v>107</v>
      </c>
      <c r="H9">
        <v>8</v>
      </c>
      <c r="L9" s="2">
        <v>22</v>
      </c>
      <c r="M9" t="s">
        <v>358</v>
      </c>
      <c r="N9" t="s">
        <v>318</v>
      </c>
      <c r="O9" t="s">
        <v>371</v>
      </c>
      <c r="P9">
        <v>3</v>
      </c>
      <c r="Q9">
        <v>103</v>
      </c>
      <c r="R9">
        <f t="shared" si="0"/>
        <v>8</v>
      </c>
      <c r="S9">
        <f t="shared" si="1"/>
        <v>0</v>
      </c>
      <c r="V9" s="2">
        <v>7</v>
      </c>
      <c r="W9" t="s">
        <v>358</v>
      </c>
      <c r="X9" t="s">
        <v>318</v>
      </c>
      <c r="Y9" t="s">
        <v>372</v>
      </c>
      <c r="Z9">
        <v>0</v>
      </c>
      <c r="AA9">
        <v>86</v>
      </c>
      <c r="AB9">
        <v>8</v>
      </c>
      <c r="AF9" s="2">
        <v>7</v>
      </c>
      <c r="AG9" t="s">
        <v>358</v>
      </c>
      <c r="AH9" t="s">
        <v>318</v>
      </c>
      <c r="AI9" t="s">
        <v>372</v>
      </c>
      <c r="AJ9">
        <v>0</v>
      </c>
      <c r="AK9">
        <v>100</v>
      </c>
      <c r="AL9">
        <f t="shared" si="2"/>
        <v>8</v>
      </c>
      <c r="AM9">
        <f t="shared" si="3"/>
        <v>0</v>
      </c>
    </row>
    <row r="10" spans="2:39" x14ac:dyDescent="0.25">
      <c r="B10" s="2">
        <v>46</v>
      </c>
      <c r="C10" t="s">
        <v>358</v>
      </c>
      <c r="D10" t="s">
        <v>318</v>
      </c>
      <c r="E10" t="s">
        <v>373</v>
      </c>
      <c r="F10">
        <v>3</v>
      </c>
      <c r="G10">
        <v>106</v>
      </c>
      <c r="H10">
        <v>9</v>
      </c>
      <c r="L10" s="2">
        <v>46</v>
      </c>
      <c r="M10" t="s">
        <v>358</v>
      </c>
      <c r="N10" t="s">
        <v>318</v>
      </c>
      <c r="O10" t="s">
        <v>373</v>
      </c>
      <c r="P10">
        <v>3</v>
      </c>
      <c r="Q10">
        <v>100</v>
      </c>
      <c r="R10">
        <f t="shared" si="0"/>
        <v>9</v>
      </c>
      <c r="S10">
        <f t="shared" si="1"/>
        <v>0</v>
      </c>
      <c r="V10" s="2">
        <v>8</v>
      </c>
      <c r="W10" t="s">
        <v>358</v>
      </c>
      <c r="X10" t="s">
        <v>318</v>
      </c>
      <c r="Y10" t="s">
        <v>374</v>
      </c>
      <c r="Z10">
        <v>0</v>
      </c>
      <c r="AA10">
        <v>80</v>
      </c>
      <c r="AB10">
        <v>9</v>
      </c>
      <c r="AF10" s="2">
        <v>8</v>
      </c>
      <c r="AG10" t="s">
        <v>358</v>
      </c>
      <c r="AH10" t="s">
        <v>318</v>
      </c>
      <c r="AI10" t="s">
        <v>375</v>
      </c>
      <c r="AJ10">
        <v>0</v>
      </c>
      <c r="AK10">
        <v>99</v>
      </c>
      <c r="AL10">
        <f t="shared" si="2"/>
        <v>9</v>
      </c>
      <c r="AM10">
        <f t="shared" si="3"/>
        <v>0</v>
      </c>
    </row>
    <row r="11" spans="2:39" x14ac:dyDescent="0.25">
      <c r="B11" s="2">
        <v>30</v>
      </c>
      <c r="C11" t="s">
        <v>358</v>
      </c>
      <c r="D11" t="s">
        <v>318</v>
      </c>
      <c r="E11" t="s">
        <v>376</v>
      </c>
      <c r="F11">
        <v>3</v>
      </c>
      <c r="G11">
        <v>98</v>
      </c>
      <c r="H11">
        <v>10</v>
      </c>
      <c r="L11" s="2">
        <v>30</v>
      </c>
      <c r="M11" t="s">
        <v>358</v>
      </c>
      <c r="N11" t="s">
        <v>318</v>
      </c>
      <c r="O11" t="s">
        <v>376</v>
      </c>
      <c r="P11">
        <v>3</v>
      </c>
      <c r="Q11">
        <v>99</v>
      </c>
      <c r="R11">
        <f t="shared" si="0"/>
        <v>10</v>
      </c>
      <c r="S11">
        <f t="shared" si="1"/>
        <v>0</v>
      </c>
      <c r="V11" s="2">
        <v>9</v>
      </c>
      <c r="W11" t="s">
        <v>358</v>
      </c>
      <c r="X11" t="s">
        <v>318</v>
      </c>
      <c r="Y11" t="s">
        <v>362</v>
      </c>
      <c r="Z11">
        <v>7.0000000000000009</v>
      </c>
      <c r="AA11">
        <v>99</v>
      </c>
      <c r="AB11">
        <v>10</v>
      </c>
      <c r="AF11" s="2">
        <v>9</v>
      </c>
      <c r="AG11" t="s">
        <v>358</v>
      </c>
      <c r="AH11" t="s">
        <v>318</v>
      </c>
      <c r="AI11" t="s">
        <v>362</v>
      </c>
      <c r="AJ11">
        <v>7.0000000000000009</v>
      </c>
      <c r="AK11">
        <v>100</v>
      </c>
      <c r="AL11">
        <f t="shared" si="2"/>
        <v>10</v>
      </c>
      <c r="AM11">
        <f t="shared" si="3"/>
        <v>0</v>
      </c>
    </row>
    <row r="12" spans="2:39" x14ac:dyDescent="0.25">
      <c r="B12" s="2" t="s">
        <v>63</v>
      </c>
      <c r="F12">
        <v>53</v>
      </c>
      <c r="G12">
        <v>988</v>
      </c>
      <c r="L12" s="2" t="s">
        <v>64</v>
      </c>
      <c r="P12">
        <v>53</v>
      </c>
      <c r="Q12">
        <v>1002</v>
      </c>
      <c r="V12" s="2" t="s">
        <v>65</v>
      </c>
      <c r="Z12">
        <v>26</v>
      </c>
      <c r="AA12">
        <v>1005</v>
      </c>
      <c r="AF12" s="2" t="s">
        <v>66</v>
      </c>
      <c r="AJ12">
        <v>26</v>
      </c>
      <c r="AK12">
        <v>1007</v>
      </c>
    </row>
    <row r="13" spans="2:39" x14ac:dyDescent="0.25">
      <c r="B13" s="2" t="s">
        <v>67</v>
      </c>
      <c r="F13">
        <v>5.3</v>
      </c>
      <c r="G13">
        <v>98.8</v>
      </c>
      <c r="L13" s="2" t="s">
        <v>68</v>
      </c>
      <c r="P13">
        <v>5.3</v>
      </c>
      <c r="Q13">
        <v>100.2</v>
      </c>
      <c r="V13" s="2" t="s">
        <v>69</v>
      </c>
      <c r="Z13">
        <v>2.6</v>
      </c>
      <c r="AA13">
        <v>100.5</v>
      </c>
      <c r="AF13" s="2" t="s">
        <v>70</v>
      </c>
      <c r="AJ13">
        <v>2.6</v>
      </c>
      <c r="AK13">
        <v>100.7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M13"/>
  <sheetViews>
    <sheetView workbookViewId="0">
      <selection activeCell="H1" sqref="H1:H1048576"/>
    </sheetView>
  </sheetViews>
  <sheetFormatPr defaultRowHeight="15" x14ac:dyDescent="0.25"/>
  <cols>
    <col min="8" max="8" width="9.42578125" customWidth="1"/>
    <col min="28" max="28" width="9.42578125" customWidth="1"/>
    <col min="38" max="38" width="9.42578125" customWidth="1"/>
  </cols>
  <sheetData>
    <row r="1" spans="2:39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H1" s="3" t="s">
        <v>456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R1" s="3" t="s">
        <v>456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B1" s="3" t="s">
        <v>456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  <c r="AL1" s="3" t="s">
        <v>456</v>
      </c>
      <c r="AM1" s="3" t="s">
        <v>457</v>
      </c>
    </row>
    <row r="2" spans="2:39" x14ac:dyDescent="0.25">
      <c r="B2" s="2">
        <v>79</v>
      </c>
      <c r="C2" t="s">
        <v>377</v>
      </c>
      <c r="D2" t="s">
        <v>163</v>
      </c>
      <c r="E2" t="s">
        <v>378</v>
      </c>
      <c r="F2">
        <v>63</v>
      </c>
      <c r="G2">
        <v>104</v>
      </c>
      <c r="H2">
        <v>1</v>
      </c>
      <c r="L2" s="2">
        <v>6</v>
      </c>
      <c r="M2" t="s">
        <v>377</v>
      </c>
      <c r="N2" t="s">
        <v>379</v>
      </c>
      <c r="O2" t="s">
        <v>380</v>
      </c>
      <c r="P2">
        <v>54</v>
      </c>
      <c r="Q2">
        <v>106</v>
      </c>
      <c r="R2" t="e">
        <f>MATCH(E2,$O$2:$O$11,0)</f>
        <v>#N/A</v>
      </c>
      <c r="V2" s="2">
        <v>0</v>
      </c>
      <c r="W2" t="s">
        <v>377</v>
      </c>
      <c r="X2" t="s">
        <v>48</v>
      </c>
      <c r="Y2" t="s">
        <v>381</v>
      </c>
      <c r="Z2">
        <v>0</v>
      </c>
      <c r="AA2">
        <v>58</v>
      </c>
      <c r="AB2">
        <v>1</v>
      </c>
      <c r="AF2" s="2">
        <v>0</v>
      </c>
      <c r="AG2" t="s">
        <v>377</v>
      </c>
      <c r="AH2" t="s">
        <v>379</v>
      </c>
      <c r="AI2" t="s">
        <v>382</v>
      </c>
      <c r="AJ2">
        <v>43</v>
      </c>
      <c r="AK2">
        <v>90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70</v>
      </c>
      <c r="C3" t="s">
        <v>377</v>
      </c>
      <c r="D3" t="s">
        <v>383</v>
      </c>
      <c r="E3" t="s">
        <v>384</v>
      </c>
      <c r="F3">
        <v>56.999999999999993</v>
      </c>
      <c r="G3">
        <v>102</v>
      </c>
      <c r="H3">
        <v>2</v>
      </c>
      <c r="L3" s="2">
        <v>16</v>
      </c>
      <c r="M3" t="s">
        <v>377</v>
      </c>
      <c r="N3" t="s">
        <v>385</v>
      </c>
      <c r="O3" t="s">
        <v>386</v>
      </c>
      <c r="P3">
        <v>52</v>
      </c>
      <c r="Q3">
        <v>106</v>
      </c>
      <c r="R3" t="e">
        <f t="shared" ref="R3:R11" si="0">MATCH(E3,$O$2:$O$11,0)</f>
        <v>#N/A</v>
      </c>
      <c r="V3" s="2">
        <v>1</v>
      </c>
      <c r="W3" t="s">
        <v>377</v>
      </c>
      <c r="X3" t="s">
        <v>34</v>
      </c>
      <c r="Y3" t="s">
        <v>382</v>
      </c>
      <c r="Z3">
        <v>43</v>
      </c>
      <c r="AA3">
        <v>90</v>
      </c>
      <c r="AB3">
        <v>2</v>
      </c>
      <c r="AF3" s="2">
        <v>1</v>
      </c>
      <c r="AG3" t="s">
        <v>377</v>
      </c>
      <c r="AH3" t="s">
        <v>379</v>
      </c>
      <c r="AI3" t="s">
        <v>387</v>
      </c>
      <c r="AJ3">
        <v>30</v>
      </c>
      <c r="AK3">
        <v>77</v>
      </c>
      <c r="AL3">
        <f t="shared" ref="AL3:AL11" si="1">MATCH(Y3,$AI$2:$AI$11,0)</f>
        <v>1</v>
      </c>
      <c r="AM3">
        <f t="shared" ref="AM3:AM11" si="2">AL3-AB3</f>
        <v>-1</v>
      </c>
    </row>
    <row r="4" spans="2:39" x14ac:dyDescent="0.25">
      <c r="B4" s="2">
        <v>118</v>
      </c>
      <c r="C4" t="s">
        <v>377</v>
      </c>
      <c r="D4" t="s">
        <v>383</v>
      </c>
      <c r="E4" t="s">
        <v>388</v>
      </c>
      <c r="F4">
        <v>55.000000000000007</v>
      </c>
      <c r="G4">
        <v>104</v>
      </c>
      <c r="H4">
        <v>3</v>
      </c>
      <c r="L4" s="2">
        <v>45</v>
      </c>
      <c r="M4" t="s">
        <v>377</v>
      </c>
      <c r="N4" t="s">
        <v>379</v>
      </c>
      <c r="O4" t="s">
        <v>389</v>
      </c>
      <c r="P4">
        <v>52</v>
      </c>
      <c r="Q4">
        <v>106</v>
      </c>
      <c r="R4" t="e">
        <f t="shared" si="0"/>
        <v>#N/A</v>
      </c>
      <c r="V4" s="2">
        <v>2</v>
      </c>
      <c r="W4" t="s">
        <v>377</v>
      </c>
      <c r="X4" t="s">
        <v>34</v>
      </c>
      <c r="Y4" t="s">
        <v>387</v>
      </c>
      <c r="Z4">
        <v>30</v>
      </c>
      <c r="AA4">
        <v>77</v>
      </c>
      <c r="AB4">
        <v>3</v>
      </c>
      <c r="AF4" s="2">
        <v>2</v>
      </c>
      <c r="AG4" t="s">
        <v>377</v>
      </c>
      <c r="AH4" t="s">
        <v>379</v>
      </c>
      <c r="AI4" t="s">
        <v>390</v>
      </c>
      <c r="AJ4">
        <v>43</v>
      </c>
      <c r="AK4">
        <v>102</v>
      </c>
      <c r="AL4">
        <f t="shared" si="1"/>
        <v>2</v>
      </c>
      <c r="AM4">
        <f t="shared" si="2"/>
        <v>-1</v>
      </c>
    </row>
    <row r="5" spans="2:39" x14ac:dyDescent="0.25">
      <c r="B5" s="2">
        <v>10</v>
      </c>
      <c r="C5" t="s">
        <v>377</v>
      </c>
      <c r="D5" t="s">
        <v>34</v>
      </c>
      <c r="E5" t="s">
        <v>380</v>
      </c>
      <c r="F5">
        <v>54</v>
      </c>
      <c r="G5">
        <v>105</v>
      </c>
      <c r="H5">
        <v>4</v>
      </c>
      <c r="L5" s="2">
        <v>8</v>
      </c>
      <c r="M5" t="s">
        <v>377</v>
      </c>
      <c r="N5" t="s">
        <v>379</v>
      </c>
      <c r="O5" t="s">
        <v>391</v>
      </c>
      <c r="P5">
        <v>51</v>
      </c>
      <c r="Q5">
        <v>103</v>
      </c>
      <c r="R5">
        <f t="shared" si="0"/>
        <v>1</v>
      </c>
      <c r="V5" s="2">
        <v>3</v>
      </c>
      <c r="W5" t="s">
        <v>377</v>
      </c>
      <c r="X5" t="s">
        <v>34</v>
      </c>
      <c r="Y5" t="s">
        <v>390</v>
      </c>
      <c r="Z5">
        <v>43</v>
      </c>
      <c r="AA5">
        <v>103</v>
      </c>
      <c r="AB5">
        <v>4</v>
      </c>
      <c r="AF5" s="2">
        <v>3</v>
      </c>
      <c r="AG5" t="s">
        <v>377</v>
      </c>
      <c r="AH5" t="s">
        <v>379</v>
      </c>
      <c r="AI5" t="s">
        <v>392</v>
      </c>
      <c r="AJ5">
        <v>47</v>
      </c>
      <c r="AK5">
        <v>103</v>
      </c>
      <c r="AL5">
        <f t="shared" si="1"/>
        <v>3</v>
      </c>
      <c r="AM5">
        <f t="shared" si="2"/>
        <v>-1</v>
      </c>
    </row>
    <row r="6" spans="2:39" x14ac:dyDescent="0.25">
      <c r="B6" s="2">
        <v>21</v>
      </c>
      <c r="C6" t="s">
        <v>377</v>
      </c>
      <c r="D6" t="s">
        <v>55</v>
      </c>
      <c r="E6" t="s">
        <v>386</v>
      </c>
      <c r="F6">
        <v>53</v>
      </c>
      <c r="G6">
        <v>110</v>
      </c>
      <c r="H6">
        <v>5</v>
      </c>
      <c r="L6" s="2">
        <v>4</v>
      </c>
      <c r="M6" t="s">
        <v>377</v>
      </c>
      <c r="N6" t="s">
        <v>379</v>
      </c>
      <c r="O6" t="s">
        <v>393</v>
      </c>
      <c r="P6">
        <v>51</v>
      </c>
      <c r="Q6">
        <v>101</v>
      </c>
      <c r="R6">
        <f t="shared" si="0"/>
        <v>2</v>
      </c>
      <c r="V6" s="2">
        <v>4</v>
      </c>
      <c r="W6" t="s">
        <v>377</v>
      </c>
      <c r="X6" t="s">
        <v>48</v>
      </c>
      <c r="Y6" t="s">
        <v>394</v>
      </c>
      <c r="Z6">
        <v>22</v>
      </c>
      <c r="AA6">
        <v>108</v>
      </c>
      <c r="AB6">
        <v>5</v>
      </c>
      <c r="AF6" s="2">
        <v>4</v>
      </c>
      <c r="AG6" t="s">
        <v>377</v>
      </c>
      <c r="AH6" t="s">
        <v>379</v>
      </c>
      <c r="AI6" t="s">
        <v>393</v>
      </c>
      <c r="AJ6">
        <v>51</v>
      </c>
      <c r="AK6">
        <v>101</v>
      </c>
      <c r="AL6" t="e">
        <f t="shared" si="1"/>
        <v>#N/A</v>
      </c>
      <c r="AM6" t="e">
        <f t="shared" si="2"/>
        <v>#N/A</v>
      </c>
    </row>
    <row r="7" spans="2:39" x14ac:dyDescent="0.25">
      <c r="B7" s="2">
        <v>66</v>
      </c>
      <c r="C7" t="s">
        <v>377</v>
      </c>
      <c r="D7" t="s">
        <v>383</v>
      </c>
      <c r="E7" t="s">
        <v>395</v>
      </c>
      <c r="F7">
        <v>53</v>
      </c>
      <c r="G7">
        <v>100</v>
      </c>
      <c r="H7">
        <v>6</v>
      </c>
      <c r="L7" s="2">
        <v>10</v>
      </c>
      <c r="M7" t="s">
        <v>377</v>
      </c>
      <c r="N7" t="s">
        <v>379</v>
      </c>
      <c r="O7" t="s">
        <v>396</v>
      </c>
      <c r="P7">
        <v>50</v>
      </c>
      <c r="Q7">
        <v>110</v>
      </c>
      <c r="R7" t="e">
        <f t="shared" si="0"/>
        <v>#N/A</v>
      </c>
      <c r="V7" s="2">
        <v>5</v>
      </c>
      <c r="W7" t="s">
        <v>377</v>
      </c>
      <c r="X7" t="s">
        <v>48</v>
      </c>
      <c r="Y7" t="s">
        <v>397</v>
      </c>
      <c r="Z7">
        <v>15</v>
      </c>
      <c r="AA7">
        <v>116</v>
      </c>
      <c r="AB7">
        <v>6</v>
      </c>
      <c r="AF7" s="2">
        <v>5</v>
      </c>
      <c r="AG7" t="s">
        <v>377</v>
      </c>
      <c r="AH7" t="s">
        <v>379</v>
      </c>
      <c r="AI7" t="s">
        <v>398</v>
      </c>
      <c r="AJ7">
        <v>50</v>
      </c>
      <c r="AK7">
        <v>104</v>
      </c>
      <c r="AL7" t="e">
        <f t="shared" si="1"/>
        <v>#N/A</v>
      </c>
      <c r="AM7" t="e">
        <f t="shared" si="2"/>
        <v>#N/A</v>
      </c>
    </row>
    <row r="8" spans="2:39" x14ac:dyDescent="0.25">
      <c r="B8" s="2">
        <v>100</v>
      </c>
      <c r="C8" t="s">
        <v>377</v>
      </c>
      <c r="D8" t="s">
        <v>34</v>
      </c>
      <c r="E8" t="s">
        <v>389</v>
      </c>
      <c r="F8">
        <v>52</v>
      </c>
      <c r="G8">
        <v>106</v>
      </c>
      <c r="H8">
        <v>7</v>
      </c>
      <c r="L8" s="2">
        <v>57</v>
      </c>
      <c r="M8" t="s">
        <v>377</v>
      </c>
      <c r="N8" t="s">
        <v>399</v>
      </c>
      <c r="O8" t="s">
        <v>400</v>
      </c>
      <c r="P8">
        <v>50</v>
      </c>
      <c r="Q8">
        <v>107</v>
      </c>
      <c r="R8">
        <f t="shared" si="0"/>
        <v>3</v>
      </c>
      <c r="V8" s="2">
        <v>6</v>
      </c>
      <c r="W8" t="s">
        <v>377</v>
      </c>
      <c r="X8" t="s">
        <v>48</v>
      </c>
      <c r="Y8" t="s">
        <v>401</v>
      </c>
      <c r="Z8">
        <v>21</v>
      </c>
      <c r="AA8">
        <v>110</v>
      </c>
      <c r="AB8">
        <v>7</v>
      </c>
      <c r="AF8" s="2">
        <v>6</v>
      </c>
      <c r="AG8" t="s">
        <v>377</v>
      </c>
      <c r="AH8" t="s">
        <v>379</v>
      </c>
      <c r="AI8" t="s">
        <v>380</v>
      </c>
      <c r="AJ8">
        <v>54</v>
      </c>
      <c r="AK8">
        <v>106</v>
      </c>
      <c r="AL8" t="e">
        <f t="shared" si="1"/>
        <v>#N/A</v>
      </c>
      <c r="AM8" t="e">
        <f t="shared" si="2"/>
        <v>#N/A</v>
      </c>
    </row>
    <row r="9" spans="2:39" x14ac:dyDescent="0.25">
      <c r="B9" s="2">
        <v>8</v>
      </c>
      <c r="C9" t="s">
        <v>377</v>
      </c>
      <c r="D9" t="s">
        <v>34</v>
      </c>
      <c r="E9" t="s">
        <v>393</v>
      </c>
      <c r="F9">
        <v>51</v>
      </c>
      <c r="G9">
        <v>99</v>
      </c>
      <c r="H9">
        <v>8</v>
      </c>
      <c r="L9" s="2">
        <v>5</v>
      </c>
      <c r="M9" t="s">
        <v>377</v>
      </c>
      <c r="N9" t="s">
        <v>379</v>
      </c>
      <c r="O9" t="s">
        <v>398</v>
      </c>
      <c r="P9">
        <v>50</v>
      </c>
      <c r="Q9">
        <v>104</v>
      </c>
      <c r="R9">
        <f t="shared" si="0"/>
        <v>5</v>
      </c>
      <c r="V9" s="2">
        <v>7</v>
      </c>
      <c r="W9" t="s">
        <v>377</v>
      </c>
      <c r="X9" t="s">
        <v>34</v>
      </c>
      <c r="Y9" t="s">
        <v>392</v>
      </c>
      <c r="Z9">
        <v>47</v>
      </c>
      <c r="AA9">
        <v>99</v>
      </c>
      <c r="AB9">
        <v>8</v>
      </c>
      <c r="AF9" s="2">
        <v>7</v>
      </c>
      <c r="AG9" t="s">
        <v>377</v>
      </c>
      <c r="AH9" t="s">
        <v>379</v>
      </c>
      <c r="AI9" t="s">
        <v>402</v>
      </c>
      <c r="AJ9">
        <v>48</v>
      </c>
      <c r="AK9">
        <v>106</v>
      </c>
      <c r="AL9">
        <f t="shared" si="1"/>
        <v>4</v>
      </c>
      <c r="AM9">
        <f t="shared" si="2"/>
        <v>-4</v>
      </c>
    </row>
    <row r="10" spans="2:39" x14ac:dyDescent="0.25">
      <c r="B10" s="2">
        <v>14</v>
      </c>
      <c r="C10" t="s">
        <v>377</v>
      </c>
      <c r="D10" t="s">
        <v>34</v>
      </c>
      <c r="E10" t="s">
        <v>396</v>
      </c>
      <c r="F10">
        <v>50</v>
      </c>
      <c r="G10">
        <v>112</v>
      </c>
      <c r="H10">
        <v>9</v>
      </c>
      <c r="L10" s="2">
        <v>9</v>
      </c>
      <c r="M10" t="s">
        <v>377</v>
      </c>
      <c r="N10" t="s">
        <v>379</v>
      </c>
      <c r="O10" t="s">
        <v>403</v>
      </c>
      <c r="P10">
        <v>49</v>
      </c>
      <c r="Q10">
        <v>105</v>
      </c>
      <c r="R10">
        <f t="shared" si="0"/>
        <v>6</v>
      </c>
      <c r="V10" s="2">
        <v>8</v>
      </c>
      <c r="W10" t="s">
        <v>377</v>
      </c>
      <c r="X10" t="s">
        <v>34</v>
      </c>
      <c r="Y10" t="s">
        <v>393</v>
      </c>
      <c r="Z10">
        <v>51</v>
      </c>
      <c r="AA10">
        <v>99</v>
      </c>
      <c r="AB10">
        <v>9</v>
      </c>
      <c r="AF10" s="2">
        <v>8</v>
      </c>
      <c r="AG10" t="s">
        <v>377</v>
      </c>
      <c r="AH10" t="s">
        <v>379</v>
      </c>
      <c r="AI10" t="s">
        <v>391</v>
      </c>
      <c r="AJ10">
        <v>51</v>
      </c>
      <c r="AK10">
        <v>103</v>
      </c>
      <c r="AL10">
        <f t="shared" si="1"/>
        <v>5</v>
      </c>
      <c r="AM10">
        <f t="shared" si="2"/>
        <v>-4</v>
      </c>
    </row>
    <row r="11" spans="2:39" x14ac:dyDescent="0.25">
      <c r="B11" s="2">
        <v>77</v>
      </c>
      <c r="C11" t="s">
        <v>377</v>
      </c>
      <c r="D11" t="s">
        <v>42</v>
      </c>
      <c r="E11" t="s">
        <v>404</v>
      </c>
      <c r="F11">
        <v>50</v>
      </c>
      <c r="G11">
        <v>109</v>
      </c>
      <c r="H11">
        <v>10</v>
      </c>
      <c r="L11" s="2">
        <v>35</v>
      </c>
      <c r="M11" t="s">
        <v>377</v>
      </c>
      <c r="N11" t="s">
        <v>405</v>
      </c>
      <c r="O11" t="s">
        <v>406</v>
      </c>
      <c r="P11">
        <v>49</v>
      </c>
      <c r="Q11">
        <v>103</v>
      </c>
      <c r="R11" t="e">
        <f t="shared" si="0"/>
        <v>#N/A</v>
      </c>
      <c r="V11" s="2">
        <v>9</v>
      </c>
      <c r="W11" t="s">
        <v>377</v>
      </c>
      <c r="X11" t="s">
        <v>34</v>
      </c>
      <c r="Y11" t="s">
        <v>398</v>
      </c>
      <c r="Z11">
        <v>50</v>
      </c>
      <c r="AA11">
        <v>104</v>
      </c>
      <c r="AB11">
        <v>10</v>
      </c>
      <c r="AF11" s="2">
        <v>9</v>
      </c>
      <c r="AG11" t="s">
        <v>377</v>
      </c>
      <c r="AH11" t="s">
        <v>379</v>
      </c>
      <c r="AI11" t="s">
        <v>403</v>
      </c>
      <c r="AJ11">
        <v>49</v>
      </c>
      <c r="AK11">
        <v>105</v>
      </c>
      <c r="AL11">
        <f t="shared" si="1"/>
        <v>6</v>
      </c>
      <c r="AM11">
        <f t="shared" si="2"/>
        <v>-4</v>
      </c>
    </row>
    <row r="12" spans="2:39" x14ac:dyDescent="0.25">
      <c r="B12" s="2" t="s">
        <v>63</v>
      </c>
      <c r="F12">
        <v>538</v>
      </c>
      <c r="G12">
        <v>1051</v>
      </c>
      <c r="L12" s="2" t="s">
        <v>64</v>
      </c>
      <c r="P12">
        <v>508</v>
      </c>
      <c r="Q12">
        <v>1051</v>
      </c>
      <c r="V12" s="2" t="s">
        <v>65</v>
      </c>
      <c r="Z12">
        <v>322</v>
      </c>
      <c r="AA12">
        <v>964</v>
      </c>
      <c r="AF12" s="2" t="s">
        <v>66</v>
      </c>
      <c r="AJ12">
        <v>466</v>
      </c>
      <c r="AK12">
        <v>997</v>
      </c>
    </row>
    <row r="13" spans="2:39" x14ac:dyDescent="0.25">
      <c r="B13" s="2" t="s">
        <v>67</v>
      </c>
      <c r="F13">
        <v>53.8</v>
      </c>
      <c r="G13">
        <v>105.1</v>
      </c>
      <c r="L13" s="2" t="s">
        <v>68</v>
      </c>
      <c r="P13">
        <v>50.8</v>
      </c>
      <c r="Q13">
        <v>105.1</v>
      </c>
      <c r="V13" s="2" t="s">
        <v>69</v>
      </c>
      <c r="Z13">
        <v>32.200000000000003</v>
      </c>
      <c r="AA13">
        <v>96.4</v>
      </c>
      <c r="AF13" s="2" t="s">
        <v>70</v>
      </c>
      <c r="AJ13">
        <v>46.6</v>
      </c>
      <c r="AK13">
        <v>99.7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M13"/>
  <sheetViews>
    <sheetView tabSelected="1" workbookViewId="0">
      <selection activeCell="AL2" sqref="AL2"/>
    </sheetView>
  </sheetViews>
  <sheetFormatPr defaultRowHeight="15" x14ac:dyDescent="0.25"/>
  <cols>
    <col min="8" max="8" width="9.42578125" customWidth="1"/>
    <col min="28" max="28" width="9.42578125" customWidth="1"/>
  </cols>
  <sheetData>
    <row r="1" spans="2:39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H1" s="3" t="s">
        <v>456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R1" s="3" t="s">
        <v>456</v>
      </c>
      <c r="S1" s="3" t="s">
        <v>457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B1" s="3" t="s">
        <v>456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  <c r="AL1" s="3" t="s">
        <v>456</v>
      </c>
      <c r="AM1" s="3" t="s">
        <v>457</v>
      </c>
    </row>
    <row r="2" spans="2:39" x14ac:dyDescent="0.25">
      <c r="B2" s="2">
        <v>276</v>
      </c>
      <c r="C2" t="s">
        <v>407</v>
      </c>
      <c r="D2" t="s">
        <v>408</v>
      </c>
      <c r="E2" t="s">
        <v>409</v>
      </c>
      <c r="F2">
        <v>57.999999999999993</v>
      </c>
      <c r="G2">
        <v>123</v>
      </c>
      <c r="H2">
        <v>1</v>
      </c>
      <c r="L2" s="2">
        <v>68</v>
      </c>
      <c r="M2" t="s">
        <v>407</v>
      </c>
      <c r="N2" t="s">
        <v>410</v>
      </c>
      <c r="O2" t="s">
        <v>411</v>
      </c>
      <c r="P2">
        <v>327</v>
      </c>
      <c r="Q2">
        <v>110</v>
      </c>
      <c r="R2">
        <f>MATCH(E2,$O$2:$O$11,0)</f>
        <v>8</v>
      </c>
      <c r="S2">
        <f>R2-H2</f>
        <v>7</v>
      </c>
      <c r="V2" s="2">
        <v>0</v>
      </c>
      <c r="W2" t="s">
        <v>407</v>
      </c>
      <c r="X2" t="s">
        <v>412</v>
      </c>
      <c r="Y2" t="s">
        <v>413</v>
      </c>
      <c r="Z2">
        <v>29</v>
      </c>
      <c r="AA2">
        <v>105</v>
      </c>
      <c r="AB2">
        <v>1</v>
      </c>
      <c r="AF2" s="2">
        <v>0</v>
      </c>
      <c r="AG2" t="s">
        <v>407</v>
      </c>
      <c r="AH2" t="s">
        <v>414</v>
      </c>
      <c r="AI2" t="s">
        <v>415</v>
      </c>
      <c r="AJ2">
        <v>30</v>
      </c>
      <c r="AK2">
        <v>102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37</v>
      </c>
      <c r="C3" t="s">
        <v>407</v>
      </c>
      <c r="D3" t="s">
        <v>412</v>
      </c>
      <c r="E3" t="s">
        <v>416</v>
      </c>
      <c r="F3">
        <v>56.000000000000007</v>
      </c>
      <c r="G3">
        <v>133</v>
      </c>
      <c r="H3">
        <v>2</v>
      </c>
      <c r="L3" s="2">
        <v>51</v>
      </c>
      <c r="M3" t="s">
        <v>407</v>
      </c>
      <c r="N3" t="s">
        <v>410</v>
      </c>
      <c r="O3" t="s">
        <v>417</v>
      </c>
      <c r="P3">
        <v>217</v>
      </c>
      <c r="Q3">
        <v>103</v>
      </c>
      <c r="R3" t="e">
        <f t="shared" ref="R3:R11" si="0">MATCH(E3,$O$2:$O$11,0)</f>
        <v>#N/A</v>
      </c>
      <c r="S3" t="e">
        <f t="shared" ref="S3:S11" si="1">R3-H3</f>
        <v>#N/A</v>
      </c>
      <c r="V3" s="2">
        <v>1</v>
      </c>
      <c r="W3" t="s">
        <v>407</v>
      </c>
      <c r="X3" t="s">
        <v>412</v>
      </c>
      <c r="Y3" t="s">
        <v>418</v>
      </c>
      <c r="Z3">
        <v>28</v>
      </c>
      <c r="AA3">
        <v>107</v>
      </c>
      <c r="AB3">
        <v>2</v>
      </c>
      <c r="AF3" s="2">
        <v>1</v>
      </c>
      <c r="AG3" t="s">
        <v>407</v>
      </c>
      <c r="AH3" t="s">
        <v>410</v>
      </c>
      <c r="AI3" t="s">
        <v>419</v>
      </c>
      <c r="AJ3">
        <v>28</v>
      </c>
      <c r="AK3">
        <v>103</v>
      </c>
      <c r="AL3">
        <f t="shared" ref="AL3:AL11" si="2">MATCH(Y3,$AI$2:$AI$11,0)</f>
        <v>4</v>
      </c>
      <c r="AM3">
        <f t="shared" ref="AM3:AM11" si="3">AL3-AB3</f>
        <v>2</v>
      </c>
    </row>
    <row r="4" spans="2:39" x14ac:dyDescent="0.25">
      <c r="B4" s="2">
        <v>126</v>
      </c>
      <c r="C4" t="s">
        <v>407</v>
      </c>
      <c r="D4" t="s">
        <v>412</v>
      </c>
      <c r="E4" t="s">
        <v>420</v>
      </c>
      <c r="F4">
        <v>55.000000000000007</v>
      </c>
      <c r="G4">
        <v>129</v>
      </c>
      <c r="H4">
        <v>3</v>
      </c>
      <c r="L4" s="2">
        <v>222</v>
      </c>
      <c r="M4" t="s">
        <v>407</v>
      </c>
      <c r="N4" t="s">
        <v>421</v>
      </c>
      <c r="O4" t="s">
        <v>422</v>
      </c>
      <c r="P4">
        <v>140</v>
      </c>
      <c r="Q4">
        <v>107</v>
      </c>
      <c r="R4" t="e">
        <f t="shared" si="0"/>
        <v>#N/A</v>
      </c>
      <c r="S4" t="e">
        <f t="shared" si="1"/>
        <v>#N/A</v>
      </c>
      <c r="V4" s="2">
        <v>2</v>
      </c>
      <c r="W4" t="s">
        <v>407</v>
      </c>
      <c r="X4" t="s">
        <v>423</v>
      </c>
      <c r="Y4" t="s">
        <v>424</v>
      </c>
      <c r="Z4">
        <v>31</v>
      </c>
      <c r="AA4">
        <v>104</v>
      </c>
      <c r="AB4">
        <v>3</v>
      </c>
      <c r="AF4" s="2">
        <v>2</v>
      </c>
      <c r="AG4" t="s">
        <v>407</v>
      </c>
      <c r="AH4" t="s">
        <v>425</v>
      </c>
      <c r="AI4" t="s">
        <v>426</v>
      </c>
      <c r="AJ4">
        <v>28</v>
      </c>
      <c r="AK4">
        <v>103</v>
      </c>
      <c r="AL4">
        <f t="shared" si="2"/>
        <v>1</v>
      </c>
      <c r="AM4">
        <f t="shared" si="3"/>
        <v>-2</v>
      </c>
    </row>
    <row r="5" spans="2:39" x14ac:dyDescent="0.25">
      <c r="B5" s="2">
        <v>194</v>
      </c>
      <c r="C5" t="s">
        <v>407</v>
      </c>
      <c r="D5" t="s">
        <v>427</v>
      </c>
      <c r="E5" t="s">
        <v>428</v>
      </c>
      <c r="F5">
        <v>55.000000000000007</v>
      </c>
      <c r="G5">
        <v>125</v>
      </c>
      <c r="H5">
        <v>4</v>
      </c>
      <c r="L5" s="2">
        <v>223</v>
      </c>
      <c r="M5" t="s">
        <v>407</v>
      </c>
      <c r="N5" t="s">
        <v>421</v>
      </c>
      <c r="O5" t="s">
        <v>429</v>
      </c>
      <c r="P5">
        <v>104</v>
      </c>
      <c r="Q5">
        <v>95</v>
      </c>
      <c r="R5">
        <f t="shared" si="0"/>
        <v>10</v>
      </c>
      <c r="S5">
        <f t="shared" si="1"/>
        <v>6</v>
      </c>
      <c r="V5" s="2">
        <v>3</v>
      </c>
      <c r="W5" t="s">
        <v>407</v>
      </c>
      <c r="X5" t="s">
        <v>412</v>
      </c>
      <c r="Y5" t="s">
        <v>419</v>
      </c>
      <c r="Z5">
        <v>28</v>
      </c>
      <c r="AA5">
        <v>106</v>
      </c>
      <c r="AB5">
        <v>4</v>
      </c>
      <c r="AF5" s="2">
        <v>3</v>
      </c>
      <c r="AG5" t="s">
        <v>407</v>
      </c>
      <c r="AH5" t="s">
        <v>410</v>
      </c>
      <c r="AI5" t="s">
        <v>430</v>
      </c>
      <c r="AJ5">
        <v>27</v>
      </c>
      <c r="AK5">
        <v>102</v>
      </c>
      <c r="AL5">
        <f t="shared" si="2"/>
        <v>2</v>
      </c>
      <c r="AM5">
        <f t="shared" si="3"/>
        <v>-2</v>
      </c>
    </row>
    <row r="6" spans="2:39" x14ac:dyDescent="0.25">
      <c r="B6" s="2">
        <v>161</v>
      </c>
      <c r="C6" t="s">
        <v>407</v>
      </c>
      <c r="D6" t="s">
        <v>431</v>
      </c>
      <c r="E6" t="s">
        <v>432</v>
      </c>
      <c r="F6">
        <v>53</v>
      </c>
      <c r="G6">
        <v>124</v>
      </c>
      <c r="H6">
        <v>5</v>
      </c>
      <c r="L6" s="2">
        <v>153</v>
      </c>
      <c r="M6" t="s">
        <v>407</v>
      </c>
      <c r="N6" t="s">
        <v>433</v>
      </c>
      <c r="O6" t="s">
        <v>434</v>
      </c>
      <c r="P6">
        <v>86</v>
      </c>
      <c r="Q6">
        <v>106</v>
      </c>
      <c r="R6" t="e">
        <f t="shared" si="0"/>
        <v>#N/A</v>
      </c>
      <c r="S6" t="e">
        <f t="shared" si="1"/>
        <v>#N/A</v>
      </c>
      <c r="V6" s="2">
        <v>4</v>
      </c>
      <c r="W6" t="s">
        <v>407</v>
      </c>
      <c r="X6" t="s">
        <v>435</v>
      </c>
      <c r="Y6" t="s">
        <v>426</v>
      </c>
      <c r="Z6">
        <v>28</v>
      </c>
      <c r="AA6">
        <v>104</v>
      </c>
      <c r="AB6">
        <v>5</v>
      </c>
      <c r="AF6" s="2">
        <v>4</v>
      </c>
      <c r="AG6" t="s">
        <v>407</v>
      </c>
      <c r="AH6" t="s">
        <v>425</v>
      </c>
      <c r="AI6" t="s">
        <v>436</v>
      </c>
      <c r="AJ6">
        <v>28</v>
      </c>
      <c r="AK6">
        <v>101</v>
      </c>
      <c r="AL6">
        <f t="shared" si="2"/>
        <v>3</v>
      </c>
      <c r="AM6">
        <f t="shared" si="3"/>
        <v>-2</v>
      </c>
    </row>
    <row r="7" spans="2:39" x14ac:dyDescent="0.25">
      <c r="B7" s="2">
        <v>176</v>
      </c>
      <c r="C7" t="s">
        <v>407</v>
      </c>
      <c r="D7" t="s">
        <v>427</v>
      </c>
      <c r="E7" t="s">
        <v>437</v>
      </c>
      <c r="F7">
        <v>53</v>
      </c>
      <c r="G7">
        <v>121</v>
      </c>
      <c r="H7">
        <v>6</v>
      </c>
      <c r="L7" s="2">
        <v>12</v>
      </c>
      <c r="M7" t="s">
        <v>407</v>
      </c>
      <c r="N7" t="s">
        <v>438</v>
      </c>
      <c r="O7" t="s">
        <v>439</v>
      </c>
      <c r="P7">
        <v>73</v>
      </c>
      <c r="Q7">
        <v>95</v>
      </c>
      <c r="R7" t="e">
        <f t="shared" si="0"/>
        <v>#N/A</v>
      </c>
      <c r="S7" t="e">
        <f t="shared" si="1"/>
        <v>#N/A</v>
      </c>
      <c r="V7" s="2">
        <v>5</v>
      </c>
      <c r="W7" t="s">
        <v>407</v>
      </c>
      <c r="X7" t="s">
        <v>435</v>
      </c>
      <c r="Y7" t="s">
        <v>436</v>
      </c>
      <c r="Z7">
        <v>28</v>
      </c>
      <c r="AA7">
        <v>102</v>
      </c>
      <c r="AB7">
        <v>6</v>
      </c>
      <c r="AF7" s="2">
        <v>5</v>
      </c>
      <c r="AG7" t="s">
        <v>407</v>
      </c>
      <c r="AH7" t="s">
        <v>410</v>
      </c>
      <c r="AI7" t="s">
        <v>440</v>
      </c>
      <c r="AJ7">
        <v>28</v>
      </c>
      <c r="AK7">
        <v>101</v>
      </c>
      <c r="AL7">
        <f t="shared" si="2"/>
        <v>5</v>
      </c>
      <c r="AM7">
        <f t="shared" si="3"/>
        <v>-1</v>
      </c>
    </row>
    <row r="8" spans="2:39" x14ac:dyDescent="0.25">
      <c r="B8" s="2">
        <v>286</v>
      </c>
      <c r="C8" t="s">
        <v>407</v>
      </c>
      <c r="D8" t="s">
        <v>408</v>
      </c>
      <c r="E8" t="s">
        <v>441</v>
      </c>
      <c r="F8">
        <v>53</v>
      </c>
      <c r="G8">
        <v>105</v>
      </c>
      <c r="H8">
        <v>7</v>
      </c>
      <c r="L8" s="2">
        <v>105</v>
      </c>
      <c r="M8" t="s">
        <v>407</v>
      </c>
      <c r="N8" t="s">
        <v>433</v>
      </c>
      <c r="O8" t="s">
        <v>442</v>
      </c>
      <c r="P8">
        <v>63</v>
      </c>
      <c r="Q8">
        <v>99</v>
      </c>
      <c r="R8" t="e">
        <f t="shared" si="0"/>
        <v>#N/A</v>
      </c>
      <c r="S8" t="e">
        <f t="shared" si="1"/>
        <v>#N/A</v>
      </c>
      <c r="V8" s="2">
        <v>6</v>
      </c>
      <c r="W8" t="s">
        <v>407</v>
      </c>
      <c r="X8" t="s">
        <v>412</v>
      </c>
      <c r="Y8" t="s">
        <v>440</v>
      </c>
      <c r="Z8">
        <v>28</v>
      </c>
      <c r="AA8">
        <v>102</v>
      </c>
      <c r="AB8">
        <v>7</v>
      </c>
      <c r="AF8" s="2">
        <v>6</v>
      </c>
      <c r="AG8" t="s">
        <v>407</v>
      </c>
      <c r="AH8" t="s">
        <v>425</v>
      </c>
      <c r="AI8" t="s">
        <v>443</v>
      </c>
      <c r="AJ8">
        <v>28</v>
      </c>
      <c r="AK8">
        <v>102</v>
      </c>
      <c r="AL8">
        <f t="shared" si="2"/>
        <v>6</v>
      </c>
      <c r="AM8">
        <f t="shared" si="3"/>
        <v>-1</v>
      </c>
    </row>
    <row r="9" spans="2:39" x14ac:dyDescent="0.25">
      <c r="B9" s="2">
        <v>195</v>
      </c>
      <c r="C9" t="s">
        <v>407</v>
      </c>
      <c r="D9" t="s">
        <v>427</v>
      </c>
      <c r="E9" t="s">
        <v>444</v>
      </c>
      <c r="F9">
        <v>52</v>
      </c>
      <c r="G9">
        <v>122</v>
      </c>
      <c r="H9">
        <v>8</v>
      </c>
      <c r="L9" s="2">
        <v>236</v>
      </c>
      <c r="M9" t="s">
        <v>407</v>
      </c>
      <c r="N9" t="s">
        <v>445</v>
      </c>
      <c r="O9" t="s">
        <v>409</v>
      </c>
      <c r="P9">
        <v>57.999999999999993</v>
      </c>
      <c r="Q9">
        <v>121</v>
      </c>
      <c r="R9" t="e">
        <f t="shared" si="0"/>
        <v>#N/A</v>
      </c>
      <c r="S9" t="e">
        <f t="shared" si="1"/>
        <v>#N/A</v>
      </c>
      <c r="V9" s="2">
        <v>7</v>
      </c>
      <c r="W9" t="s">
        <v>407</v>
      </c>
      <c r="X9" t="s">
        <v>435</v>
      </c>
      <c r="Y9" t="s">
        <v>443</v>
      </c>
      <c r="Z9">
        <v>28</v>
      </c>
      <c r="AA9">
        <v>104</v>
      </c>
      <c r="AB9">
        <v>8</v>
      </c>
      <c r="AF9" s="2">
        <v>7</v>
      </c>
      <c r="AG9" t="s">
        <v>407</v>
      </c>
      <c r="AH9" t="s">
        <v>410</v>
      </c>
      <c r="AI9" t="s">
        <v>446</v>
      </c>
      <c r="AJ9">
        <v>28</v>
      </c>
      <c r="AK9">
        <v>102</v>
      </c>
      <c r="AL9">
        <f t="shared" si="2"/>
        <v>7</v>
      </c>
      <c r="AM9">
        <f t="shared" si="3"/>
        <v>-1</v>
      </c>
    </row>
    <row r="10" spans="2:39" x14ac:dyDescent="0.25">
      <c r="B10" s="2">
        <v>97</v>
      </c>
      <c r="C10" t="s">
        <v>407</v>
      </c>
      <c r="D10" t="s">
        <v>408</v>
      </c>
      <c r="E10" t="s">
        <v>447</v>
      </c>
      <c r="F10">
        <v>52</v>
      </c>
      <c r="G10">
        <v>107</v>
      </c>
      <c r="H10">
        <v>9</v>
      </c>
      <c r="L10" s="2">
        <v>90</v>
      </c>
      <c r="M10" t="s">
        <v>407</v>
      </c>
      <c r="N10" t="s">
        <v>425</v>
      </c>
      <c r="O10" t="s">
        <v>448</v>
      </c>
      <c r="P10">
        <v>56.000000000000007</v>
      </c>
      <c r="Q10">
        <v>103</v>
      </c>
      <c r="R10" t="e">
        <f t="shared" si="0"/>
        <v>#N/A</v>
      </c>
      <c r="S10" t="e">
        <f t="shared" si="1"/>
        <v>#N/A</v>
      </c>
      <c r="V10" s="2">
        <v>8</v>
      </c>
      <c r="W10" t="s">
        <v>407</v>
      </c>
      <c r="X10" t="s">
        <v>412</v>
      </c>
      <c r="Y10" t="s">
        <v>449</v>
      </c>
      <c r="Z10">
        <v>29</v>
      </c>
      <c r="AA10">
        <v>105</v>
      </c>
      <c r="AB10">
        <v>9</v>
      </c>
      <c r="AF10" s="2">
        <v>8</v>
      </c>
      <c r="AG10" t="s">
        <v>407</v>
      </c>
      <c r="AH10" t="s">
        <v>450</v>
      </c>
      <c r="AI10" t="s">
        <v>451</v>
      </c>
      <c r="AJ10">
        <v>36</v>
      </c>
      <c r="AK10">
        <v>94</v>
      </c>
      <c r="AL10">
        <f t="shared" si="2"/>
        <v>8</v>
      </c>
      <c r="AM10">
        <f t="shared" si="3"/>
        <v>-1</v>
      </c>
    </row>
    <row r="11" spans="2:39" x14ac:dyDescent="0.25">
      <c r="B11" s="2">
        <v>129</v>
      </c>
      <c r="C11" t="s">
        <v>407</v>
      </c>
      <c r="D11" t="s">
        <v>412</v>
      </c>
      <c r="E11" t="s">
        <v>452</v>
      </c>
      <c r="F11">
        <v>52</v>
      </c>
      <c r="G11">
        <v>106</v>
      </c>
      <c r="H11">
        <v>10</v>
      </c>
      <c r="L11" s="2">
        <v>166</v>
      </c>
      <c r="M11" t="s">
        <v>407</v>
      </c>
      <c r="N11" t="s">
        <v>453</v>
      </c>
      <c r="O11" t="s">
        <v>428</v>
      </c>
      <c r="P11">
        <v>55.000000000000007</v>
      </c>
      <c r="Q11">
        <v>127</v>
      </c>
      <c r="R11" t="e">
        <f t="shared" si="0"/>
        <v>#N/A</v>
      </c>
      <c r="S11" t="e">
        <f t="shared" si="1"/>
        <v>#N/A</v>
      </c>
      <c r="V11" s="2">
        <v>9</v>
      </c>
      <c r="W11" t="s">
        <v>407</v>
      </c>
      <c r="X11" t="s">
        <v>412</v>
      </c>
      <c r="Y11" t="s">
        <v>454</v>
      </c>
      <c r="Z11">
        <v>29</v>
      </c>
      <c r="AA11">
        <v>105</v>
      </c>
      <c r="AB11">
        <v>10</v>
      </c>
      <c r="AF11" s="2">
        <v>9</v>
      </c>
      <c r="AG11" t="s">
        <v>407</v>
      </c>
      <c r="AH11" t="s">
        <v>425</v>
      </c>
      <c r="AI11" t="s">
        <v>455</v>
      </c>
      <c r="AJ11">
        <v>28</v>
      </c>
      <c r="AK11">
        <v>103</v>
      </c>
      <c r="AL11" t="e">
        <f t="shared" si="2"/>
        <v>#N/A</v>
      </c>
      <c r="AM11" t="e">
        <f t="shared" si="3"/>
        <v>#N/A</v>
      </c>
    </row>
    <row r="12" spans="2:39" x14ac:dyDescent="0.25">
      <c r="B12" s="2" t="s">
        <v>63</v>
      </c>
      <c r="F12">
        <v>539</v>
      </c>
      <c r="G12">
        <v>1195</v>
      </c>
      <c r="L12" s="2" t="s">
        <v>64</v>
      </c>
      <c r="P12">
        <v>1179</v>
      </c>
      <c r="Q12">
        <v>1066</v>
      </c>
      <c r="V12" s="2" t="s">
        <v>65</v>
      </c>
      <c r="Z12">
        <v>286</v>
      </c>
      <c r="AA12">
        <v>1044</v>
      </c>
      <c r="AF12" s="2" t="s">
        <v>66</v>
      </c>
      <c r="AJ12">
        <v>289</v>
      </c>
      <c r="AK12">
        <v>1013</v>
      </c>
    </row>
    <row r="13" spans="2:39" x14ac:dyDescent="0.25">
      <c r="B13" s="2" t="s">
        <v>67</v>
      </c>
      <c r="F13">
        <v>53.9</v>
      </c>
      <c r="G13">
        <v>119.5</v>
      </c>
      <c r="L13" s="2" t="s">
        <v>68</v>
      </c>
      <c r="P13">
        <v>117.9</v>
      </c>
      <c r="Q13">
        <v>106.6</v>
      </c>
      <c r="V13" s="2" t="s">
        <v>69</v>
      </c>
      <c r="Z13">
        <v>28.6</v>
      </c>
      <c r="AA13">
        <v>104.4</v>
      </c>
      <c r="AF13" s="2" t="s">
        <v>70</v>
      </c>
      <c r="AJ13">
        <v>28.9</v>
      </c>
      <c r="AK13">
        <v>101.3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3"/>
  <sheetViews>
    <sheetView workbookViewId="0">
      <selection activeCell="H1" sqref="H1:H1048576"/>
    </sheetView>
  </sheetViews>
  <sheetFormatPr defaultRowHeight="15" x14ac:dyDescent="0.25"/>
  <cols>
    <col min="24" max="24" width="12.42578125" customWidth="1"/>
    <col min="25" max="25" width="17.5703125" customWidth="1"/>
  </cols>
  <sheetData>
    <row r="1" spans="2:39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456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3" t="s">
        <v>456</v>
      </c>
      <c r="S1" s="3" t="s">
        <v>457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3" t="s">
        <v>456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3" t="s">
        <v>456</v>
      </c>
      <c r="AM1" s="3" t="s">
        <v>457</v>
      </c>
    </row>
    <row r="2" spans="2:39" x14ac:dyDescent="0.25">
      <c r="B2" s="2">
        <v>2</v>
      </c>
      <c r="C2" t="s">
        <v>7</v>
      </c>
      <c r="D2" t="s">
        <v>8</v>
      </c>
      <c r="E2" t="s">
        <v>9</v>
      </c>
      <c r="F2">
        <v>100</v>
      </c>
      <c r="G2">
        <v>226</v>
      </c>
      <c r="H2">
        <v>1</v>
      </c>
      <c r="L2" s="2">
        <v>0</v>
      </c>
      <c r="M2" t="s">
        <v>7</v>
      </c>
      <c r="N2" t="s">
        <v>8</v>
      </c>
      <c r="O2" t="s">
        <v>9</v>
      </c>
      <c r="P2">
        <v>100</v>
      </c>
      <c r="Q2">
        <v>225</v>
      </c>
      <c r="R2">
        <f>MATCH(E2,$O$2:$O$11,0)</f>
        <v>1</v>
      </c>
      <c r="S2">
        <f>R2-H2</f>
        <v>0</v>
      </c>
      <c r="V2" s="2">
        <v>0</v>
      </c>
      <c r="W2" t="s">
        <v>10</v>
      </c>
      <c r="X2" t="s">
        <v>11</v>
      </c>
      <c r="Y2" t="s">
        <v>12</v>
      </c>
      <c r="Z2">
        <v>1</v>
      </c>
      <c r="AA2">
        <v>271</v>
      </c>
      <c r="AB2">
        <v>1</v>
      </c>
      <c r="AF2" s="2">
        <v>0</v>
      </c>
      <c r="AG2" t="s">
        <v>7</v>
      </c>
      <c r="AH2" t="s">
        <v>8</v>
      </c>
      <c r="AI2" t="s">
        <v>9</v>
      </c>
      <c r="AJ2">
        <v>100</v>
      </c>
      <c r="AK2">
        <v>225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65</v>
      </c>
      <c r="C3" t="s">
        <v>7</v>
      </c>
      <c r="D3" t="s">
        <v>8</v>
      </c>
      <c r="E3" t="s">
        <v>13</v>
      </c>
      <c r="F3">
        <v>89</v>
      </c>
      <c r="G3">
        <v>136</v>
      </c>
      <c r="H3">
        <v>2</v>
      </c>
      <c r="L3" s="2">
        <v>12</v>
      </c>
      <c r="M3" t="s">
        <v>7</v>
      </c>
      <c r="N3" t="s">
        <v>8</v>
      </c>
      <c r="O3" t="s">
        <v>13</v>
      </c>
      <c r="P3">
        <v>88.3</v>
      </c>
      <c r="Q3">
        <v>135</v>
      </c>
      <c r="R3">
        <f t="shared" ref="R3:R11" si="0">MATCH(E3,$O$2:$O$11,0)</f>
        <v>2</v>
      </c>
      <c r="S3">
        <f t="shared" ref="S3:S11" si="1">R3-H3</f>
        <v>0</v>
      </c>
      <c r="V3" s="2">
        <v>1</v>
      </c>
      <c r="W3" t="s">
        <v>14</v>
      </c>
      <c r="X3" t="s">
        <v>15</v>
      </c>
      <c r="Y3" t="s">
        <v>16</v>
      </c>
      <c r="Z3">
        <v>2</v>
      </c>
      <c r="AA3">
        <v>229</v>
      </c>
      <c r="AB3">
        <v>2</v>
      </c>
      <c r="AF3" s="2">
        <v>1</v>
      </c>
      <c r="AG3" t="s">
        <v>14</v>
      </c>
      <c r="AH3" t="s">
        <v>15</v>
      </c>
      <c r="AI3" t="s">
        <v>17</v>
      </c>
      <c r="AJ3">
        <v>0.89999999999999991</v>
      </c>
      <c r="AK3">
        <v>180</v>
      </c>
      <c r="AL3" t="e">
        <f t="shared" ref="AL3:AL11" si="2">MATCH(Y3,$AI$2:$AI$11,0)</f>
        <v>#N/A</v>
      </c>
      <c r="AM3" t="e">
        <f t="shared" ref="AM3:AM11" si="3">AL3-AB3</f>
        <v>#N/A</v>
      </c>
    </row>
    <row r="4" spans="2:39" x14ac:dyDescent="0.25">
      <c r="B4" s="2">
        <v>1790</v>
      </c>
      <c r="C4" t="s">
        <v>7</v>
      </c>
      <c r="D4" t="s">
        <v>18</v>
      </c>
      <c r="E4" t="s">
        <v>19</v>
      </c>
      <c r="F4">
        <v>88.000000000000014</v>
      </c>
      <c r="G4">
        <v>101</v>
      </c>
      <c r="H4">
        <v>3</v>
      </c>
      <c r="L4" s="2">
        <v>782</v>
      </c>
      <c r="M4" t="s">
        <v>7</v>
      </c>
      <c r="N4" t="s">
        <v>18</v>
      </c>
      <c r="O4" t="s">
        <v>19</v>
      </c>
      <c r="P4">
        <v>87.7</v>
      </c>
      <c r="Q4">
        <v>101</v>
      </c>
      <c r="R4">
        <f t="shared" si="0"/>
        <v>3</v>
      </c>
      <c r="S4">
        <f t="shared" si="1"/>
        <v>0</v>
      </c>
      <c r="V4" s="2">
        <v>2</v>
      </c>
      <c r="W4" t="s">
        <v>7</v>
      </c>
      <c r="X4" t="s">
        <v>8</v>
      </c>
      <c r="Y4" t="s">
        <v>9</v>
      </c>
      <c r="Z4">
        <v>100</v>
      </c>
      <c r="AA4">
        <v>226</v>
      </c>
      <c r="AB4">
        <v>3</v>
      </c>
      <c r="AF4" s="2">
        <v>2</v>
      </c>
      <c r="AG4" t="s">
        <v>14</v>
      </c>
      <c r="AH4" t="s">
        <v>20</v>
      </c>
      <c r="AI4" t="s">
        <v>21</v>
      </c>
      <c r="AJ4">
        <v>6.6000000000000014</v>
      </c>
      <c r="AK4">
        <v>157</v>
      </c>
      <c r="AL4">
        <f t="shared" si="2"/>
        <v>1</v>
      </c>
      <c r="AM4">
        <f t="shared" si="3"/>
        <v>-2</v>
      </c>
    </row>
    <row r="5" spans="2:39" x14ac:dyDescent="0.25">
      <c r="B5" s="2">
        <v>1676</v>
      </c>
      <c r="C5" t="s">
        <v>10</v>
      </c>
      <c r="D5" t="s">
        <v>22</v>
      </c>
      <c r="E5" t="s">
        <v>23</v>
      </c>
      <c r="F5">
        <v>86.999999999999986</v>
      </c>
      <c r="G5">
        <v>102</v>
      </c>
      <c r="H5">
        <v>4</v>
      </c>
      <c r="L5" s="2">
        <v>776</v>
      </c>
      <c r="M5" t="s">
        <v>10</v>
      </c>
      <c r="N5" t="s">
        <v>22</v>
      </c>
      <c r="O5" t="s">
        <v>23</v>
      </c>
      <c r="P5">
        <v>87</v>
      </c>
      <c r="Q5">
        <v>102</v>
      </c>
      <c r="R5">
        <f t="shared" si="0"/>
        <v>4</v>
      </c>
      <c r="S5">
        <f t="shared" si="1"/>
        <v>0</v>
      </c>
      <c r="V5" s="2">
        <v>3</v>
      </c>
      <c r="W5" t="s">
        <v>7</v>
      </c>
      <c r="X5" t="s">
        <v>24</v>
      </c>
      <c r="Y5" t="s">
        <v>25</v>
      </c>
      <c r="Z5">
        <v>1</v>
      </c>
      <c r="AA5">
        <v>212</v>
      </c>
      <c r="AB5">
        <v>4</v>
      </c>
      <c r="AF5" s="2">
        <v>3</v>
      </c>
      <c r="AG5" t="s">
        <v>26</v>
      </c>
      <c r="AH5" t="s">
        <v>27</v>
      </c>
      <c r="AI5" t="s">
        <v>28</v>
      </c>
      <c r="AJ5">
        <v>12.1</v>
      </c>
      <c r="AK5">
        <v>151</v>
      </c>
      <c r="AL5">
        <f t="shared" si="2"/>
        <v>5</v>
      </c>
      <c r="AM5">
        <f t="shared" si="3"/>
        <v>1</v>
      </c>
    </row>
    <row r="6" spans="2:39" x14ac:dyDescent="0.25">
      <c r="B6" s="2">
        <v>1564</v>
      </c>
      <c r="C6" t="s">
        <v>10</v>
      </c>
      <c r="D6" t="s">
        <v>22</v>
      </c>
      <c r="E6" t="s">
        <v>29</v>
      </c>
      <c r="F6">
        <v>83</v>
      </c>
      <c r="G6">
        <v>103</v>
      </c>
      <c r="H6">
        <v>5</v>
      </c>
      <c r="L6" s="2">
        <v>775</v>
      </c>
      <c r="M6" t="s">
        <v>10</v>
      </c>
      <c r="N6" t="s">
        <v>22</v>
      </c>
      <c r="O6" t="s">
        <v>29</v>
      </c>
      <c r="P6">
        <v>83</v>
      </c>
      <c r="Q6">
        <v>102</v>
      </c>
      <c r="R6">
        <f t="shared" si="0"/>
        <v>5</v>
      </c>
      <c r="S6">
        <f t="shared" si="1"/>
        <v>0</v>
      </c>
      <c r="V6" s="2">
        <v>4</v>
      </c>
      <c r="W6" t="s">
        <v>7</v>
      </c>
      <c r="X6" t="s">
        <v>24</v>
      </c>
      <c r="Y6" t="s">
        <v>30</v>
      </c>
      <c r="Z6">
        <v>1</v>
      </c>
      <c r="AA6">
        <v>204</v>
      </c>
      <c r="AB6">
        <v>5</v>
      </c>
      <c r="AF6" s="2">
        <v>4</v>
      </c>
      <c r="AG6" t="s">
        <v>7</v>
      </c>
      <c r="AH6" t="s">
        <v>24</v>
      </c>
      <c r="AI6" t="s">
        <v>25</v>
      </c>
      <c r="AJ6">
        <v>0.6</v>
      </c>
      <c r="AK6">
        <v>150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902</v>
      </c>
      <c r="C7" t="s">
        <v>10</v>
      </c>
      <c r="D7" t="s">
        <v>31</v>
      </c>
      <c r="E7" t="s">
        <v>32</v>
      </c>
      <c r="F7">
        <v>79</v>
      </c>
      <c r="G7">
        <v>107</v>
      </c>
      <c r="H7">
        <v>6</v>
      </c>
      <c r="L7" s="2">
        <v>770</v>
      </c>
      <c r="M7" t="s">
        <v>7</v>
      </c>
      <c r="N7" t="s">
        <v>18</v>
      </c>
      <c r="O7" t="s">
        <v>33</v>
      </c>
      <c r="P7">
        <v>75.599999999999994</v>
      </c>
      <c r="Q7">
        <v>102</v>
      </c>
      <c r="R7" t="e">
        <f t="shared" si="0"/>
        <v>#N/A</v>
      </c>
      <c r="S7" t="e">
        <f t="shared" si="1"/>
        <v>#N/A</v>
      </c>
      <c r="V7" s="2">
        <v>5</v>
      </c>
      <c r="W7" t="s">
        <v>34</v>
      </c>
      <c r="X7" t="s">
        <v>35</v>
      </c>
      <c r="Y7" t="s">
        <v>36</v>
      </c>
      <c r="Z7">
        <v>1</v>
      </c>
      <c r="AA7">
        <v>203</v>
      </c>
      <c r="AB7">
        <v>6</v>
      </c>
      <c r="AF7" s="2">
        <v>5</v>
      </c>
      <c r="AG7" t="s">
        <v>7</v>
      </c>
      <c r="AH7" t="s">
        <v>37</v>
      </c>
      <c r="AI7" t="s">
        <v>38</v>
      </c>
      <c r="AJ7">
        <v>14.9</v>
      </c>
      <c r="AK7">
        <v>148</v>
      </c>
      <c r="AL7" t="e">
        <f t="shared" si="2"/>
        <v>#N/A</v>
      </c>
      <c r="AM7" t="e">
        <f t="shared" si="3"/>
        <v>#N/A</v>
      </c>
    </row>
    <row r="8" spans="2:39" x14ac:dyDescent="0.25">
      <c r="B8" s="2">
        <v>1609</v>
      </c>
      <c r="C8" t="s">
        <v>7</v>
      </c>
      <c r="D8" t="s">
        <v>18</v>
      </c>
      <c r="E8" t="s">
        <v>33</v>
      </c>
      <c r="F8">
        <v>76</v>
      </c>
      <c r="G8">
        <v>103</v>
      </c>
      <c r="H8">
        <v>7</v>
      </c>
      <c r="L8" s="2">
        <v>733</v>
      </c>
      <c r="M8" t="s">
        <v>39</v>
      </c>
      <c r="N8" t="s">
        <v>40</v>
      </c>
      <c r="O8" t="s">
        <v>41</v>
      </c>
      <c r="P8">
        <v>75.099999999999994</v>
      </c>
      <c r="Q8">
        <v>103</v>
      </c>
      <c r="R8">
        <f t="shared" si="0"/>
        <v>6</v>
      </c>
      <c r="S8">
        <f t="shared" si="1"/>
        <v>-1</v>
      </c>
      <c r="V8" s="2">
        <v>6</v>
      </c>
      <c r="W8" t="s">
        <v>42</v>
      </c>
      <c r="X8" t="s">
        <v>43</v>
      </c>
      <c r="Y8" t="s">
        <v>44</v>
      </c>
      <c r="Z8">
        <v>1</v>
      </c>
      <c r="AA8">
        <v>191</v>
      </c>
      <c r="AB8">
        <v>7</v>
      </c>
      <c r="AF8" s="2">
        <v>6</v>
      </c>
      <c r="AG8" t="s">
        <v>7</v>
      </c>
      <c r="AH8" t="s">
        <v>24</v>
      </c>
      <c r="AI8" t="s">
        <v>45</v>
      </c>
      <c r="AJ8">
        <v>8</v>
      </c>
      <c r="AK8">
        <v>145</v>
      </c>
      <c r="AL8" t="e">
        <f t="shared" si="2"/>
        <v>#N/A</v>
      </c>
      <c r="AM8" t="e">
        <f t="shared" si="3"/>
        <v>#N/A</v>
      </c>
    </row>
    <row r="9" spans="2:39" x14ac:dyDescent="0.25">
      <c r="B9" s="2">
        <v>1485</v>
      </c>
      <c r="C9" t="s">
        <v>39</v>
      </c>
      <c r="D9" t="s">
        <v>40</v>
      </c>
      <c r="E9" t="s">
        <v>41</v>
      </c>
      <c r="F9">
        <v>75</v>
      </c>
      <c r="G9">
        <v>104</v>
      </c>
      <c r="H9">
        <v>8</v>
      </c>
      <c r="L9" s="2">
        <v>695</v>
      </c>
      <c r="M9" t="s">
        <v>39</v>
      </c>
      <c r="N9" t="s">
        <v>46</v>
      </c>
      <c r="O9" t="s">
        <v>47</v>
      </c>
      <c r="P9">
        <v>75</v>
      </c>
      <c r="Q9">
        <v>103</v>
      </c>
      <c r="R9">
        <f t="shared" si="0"/>
        <v>7</v>
      </c>
      <c r="S9">
        <f t="shared" si="1"/>
        <v>-1</v>
      </c>
      <c r="V9" s="2">
        <v>7</v>
      </c>
      <c r="W9" t="s">
        <v>48</v>
      </c>
      <c r="X9" t="s">
        <v>49</v>
      </c>
      <c r="Y9" t="s">
        <v>50</v>
      </c>
      <c r="Z9">
        <v>1</v>
      </c>
      <c r="AA9">
        <v>182</v>
      </c>
      <c r="AB9">
        <v>8</v>
      </c>
      <c r="AF9" s="2">
        <v>7</v>
      </c>
      <c r="AG9" t="s">
        <v>14</v>
      </c>
      <c r="AH9" t="s">
        <v>15</v>
      </c>
      <c r="AI9" t="s">
        <v>51</v>
      </c>
      <c r="AJ9">
        <v>1.3</v>
      </c>
      <c r="AK9">
        <v>144</v>
      </c>
      <c r="AL9" t="e">
        <f t="shared" si="2"/>
        <v>#N/A</v>
      </c>
      <c r="AM9" t="e">
        <f t="shared" si="3"/>
        <v>#N/A</v>
      </c>
    </row>
    <row r="10" spans="2:39" x14ac:dyDescent="0.25">
      <c r="B10" s="2">
        <v>1492</v>
      </c>
      <c r="C10" t="s">
        <v>39</v>
      </c>
      <c r="D10" t="s">
        <v>46</v>
      </c>
      <c r="E10" t="s">
        <v>47</v>
      </c>
      <c r="F10">
        <v>75</v>
      </c>
      <c r="G10">
        <v>104</v>
      </c>
      <c r="H10">
        <v>9</v>
      </c>
      <c r="L10" s="2">
        <v>509</v>
      </c>
      <c r="M10" t="s">
        <v>52</v>
      </c>
      <c r="N10" t="s">
        <v>53</v>
      </c>
      <c r="O10" t="s">
        <v>54</v>
      </c>
      <c r="P10">
        <v>73.400000000000006</v>
      </c>
      <c r="Q10">
        <v>105</v>
      </c>
      <c r="R10">
        <f t="shared" si="0"/>
        <v>8</v>
      </c>
      <c r="S10">
        <f t="shared" si="1"/>
        <v>-1</v>
      </c>
      <c r="V10" s="2">
        <v>8</v>
      </c>
      <c r="W10" t="s">
        <v>55</v>
      </c>
      <c r="X10" t="s">
        <v>31</v>
      </c>
      <c r="Y10" t="s">
        <v>56</v>
      </c>
      <c r="Z10">
        <v>2</v>
      </c>
      <c r="AA10">
        <v>179</v>
      </c>
      <c r="AB10">
        <v>9</v>
      </c>
      <c r="AF10" s="2">
        <v>8</v>
      </c>
      <c r="AG10" t="s">
        <v>7</v>
      </c>
      <c r="AH10" t="s">
        <v>37</v>
      </c>
      <c r="AI10" t="s">
        <v>57</v>
      </c>
      <c r="AJ10">
        <v>7.9</v>
      </c>
      <c r="AK10">
        <v>141</v>
      </c>
      <c r="AL10" t="e">
        <f t="shared" si="2"/>
        <v>#N/A</v>
      </c>
      <c r="AM10" t="e">
        <f t="shared" si="3"/>
        <v>#N/A</v>
      </c>
    </row>
    <row r="11" spans="2:39" x14ac:dyDescent="0.25">
      <c r="B11" s="2">
        <v>1002</v>
      </c>
      <c r="C11" t="s">
        <v>52</v>
      </c>
      <c r="D11" t="s">
        <v>53</v>
      </c>
      <c r="E11" t="s">
        <v>54</v>
      </c>
      <c r="F11">
        <v>74</v>
      </c>
      <c r="G11">
        <v>106</v>
      </c>
      <c r="H11">
        <v>10</v>
      </c>
      <c r="L11" s="2">
        <v>707</v>
      </c>
      <c r="M11" t="s">
        <v>58</v>
      </c>
      <c r="N11" t="s">
        <v>59</v>
      </c>
      <c r="O11" t="s">
        <v>60</v>
      </c>
      <c r="P11">
        <v>72.2</v>
      </c>
      <c r="Q11">
        <v>103</v>
      </c>
      <c r="R11">
        <f t="shared" si="0"/>
        <v>9</v>
      </c>
      <c r="S11">
        <f t="shared" si="1"/>
        <v>-1</v>
      </c>
      <c r="V11" s="2">
        <v>9</v>
      </c>
      <c r="W11" t="s">
        <v>10</v>
      </c>
      <c r="X11" t="s">
        <v>11</v>
      </c>
      <c r="Y11" t="s">
        <v>61</v>
      </c>
      <c r="Z11">
        <v>1</v>
      </c>
      <c r="AA11">
        <v>176</v>
      </c>
      <c r="AB11">
        <v>10</v>
      </c>
      <c r="AF11" s="2">
        <v>9</v>
      </c>
      <c r="AG11" t="s">
        <v>55</v>
      </c>
      <c r="AH11" t="s">
        <v>31</v>
      </c>
      <c r="AI11" t="s">
        <v>62</v>
      </c>
      <c r="AJ11">
        <v>0.70000000000000007</v>
      </c>
      <c r="AK11">
        <v>140</v>
      </c>
      <c r="AL11" t="e">
        <f t="shared" si="2"/>
        <v>#N/A</v>
      </c>
      <c r="AM11" t="e">
        <f t="shared" si="3"/>
        <v>#N/A</v>
      </c>
    </row>
    <row r="12" spans="2:39" x14ac:dyDescent="0.25">
      <c r="B12" s="2" t="s">
        <v>63</v>
      </c>
      <c r="F12">
        <v>826</v>
      </c>
      <c r="G12">
        <v>1192</v>
      </c>
      <c r="L12" s="2" t="s">
        <v>64</v>
      </c>
      <c r="P12">
        <v>817.30000000000007</v>
      </c>
      <c r="Q12">
        <v>1181</v>
      </c>
      <c r="V12" s="2" t="s">
        <v>65</v>
      </c>
      <c r="Z12">
        <v>111</v>
      </c>
      <c r="AA12">
        <v>2073</v>
      </c>
      <c r="AF12" s="2" t="s">
        <v>66</v>
      </c>
      <c r="AJ12">
        <v>153</v>
      </c>
      <c r="AK12">
        <v>1581</v>
      </c>
    </row>
    <row r="13" spans="2:39" x14ac:dyDescent="0.25">
      <c r="B13" s="2" t="s">
        <v>67</v>
      </c>
      <c r="F13">
        <v>82.6</v>
      </c>
      <c r="G13">
        <v>119.2</v>
      </c>
      <c r="L13" s="2" t="s">
        <v>68</v>
      </c>
      <c r="P13">
        <v>81.73</v>
      </c>
      <c r="Q13">
        <v>118.1</v>
      </c>
      <c r="V13" s="2" t="s">
        <v>69</v>
      </c>
      <c r="Z13">
        <v>11.1</v>
      </c>
      <c r="AA13">
        <v>207.3</v>
      </c>
      <c r="AF13" s="2" t="s">
        <v>70</v>
      </c>
      <c r="AJ13">
        <v>15.3</v>
      </c>
      <c r="AK13">
        <v>158.1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3"/>
  <sheetViews>
    <sheetView workbookViewId="0">
      <selection activeCell="H1" sqref="H1:H1048576"/>
    </sheetView>
  </sheetViews>
  <sheetFormatPr defaultRowHeight="15" x14ac:dyDescent="0.25"/>
  <sheetData>
    <row r="1" spans="2:39" x14ac:dyDescent="0.25">
      <c r="C1" s="2" t="s">
        <v>2</v>
      </c>
      <c r="D1" s="2" t="s">
        <v>3</v>
      </c>
      <c r="E1" s="2" t="s">
        <v>71</v>
      </c>
      <c r="F1" s="2" t="s">
        <v>5</v>
      </c>
      <c r="G1" s="2" t="s">
        <v>6</v>
      </c>
      <c r="H1" s="3" t="s">
        <v>456</v>
      </c>
      <c r="M1" s="2" t="s">
        <v>2</v>
      </c>
      <c r="N1" s="2" t="s">
        <v>3</v>
      </c>
      <c r="O1" s="2" t="s">
        <v>71</v>
      </c>
      <c r="P1" s="2" t="s">
        <v>5</v>
      </c>
      <c r="Q1" s="2" t="s">
        <v>6</v>
      </c>
      <c r="R1" s="3" t="s">
        <v>456</v>
      </c>
      <c r="S1" s="3" t="s">
        <v>457</v>
      </c>
      <c r="W1" s="2" t="s">
        <v>2</v>
      </c>
      <c r="X1" s="2" t="s">
        <v>3</v>
      </c>
      <c r="Y1" s="2" t="s">
        <v>71</v>
      </c>
      <c r="Z1" s="2" t="s">
        <v>5</v>
      </c>
      <c r="AA1" s="2" t="s">
        <v>6</v>
      </c>
      <c r="AB1" s="3" t="s">
        <v>456</v>
      </c>
      <c r="AG1" s="2" t="s">
        <v>2</v>
      </c>
      <c r="AH1" s="2" t="s">
        <v>3</v>
      </c>
      <c r="AI1" s="2" t="s">
        <v>71</v>
      </c>
      <c r="AJ1" s="2" t="s">
        <v>5</v>
      </c>
      <c r="AK1" s="2" t="s">
        <v>6</v>
      </c>
      <c r="AL1" s="3" t="s">
        <v>456</v>
      </c>
      <c r="AM1" s="3" t="s">
        <v>457</v>
      </c>
    </row>
    <row r="2" spans="2:39" x14ac:dyDescent="0.25">
      <c r="B2" s="2">
        <v>3540</v>
      </c>
      <c r="C2" t="s">
        <v>72</v>
      </c>
      <c r="D2" t="s">
        <v>73</v>
      </c>
      <c r="E2" t="s">
        <v>74</v>
      </c>
      <c r="F2">
        <v>86.75</v>
      </c>
      <c r="G2">
        <v>100</v>
      </c>
      <c r="H2">
        <v>1</v>
      </c>
      <c r="L2" s="2">
        <v>23751</v>
      </c>
      <c r="M2" t="s">
        <v>72</v>
      </c>
      <c r="N2" t="s">
        <v>73</v>
      </c>
      <c r="O2" t="s">
        <v>74</v>
      </c>
      <c r="P2">
        <v>86.7</v>
      </c>
      <c r="Q2">
        <v>100</v>
      </c>
      <c r="R2">
        <f>MATCH(D2,$N$2:$N$11,0)</f>
        <v>1</v>
      </c>
      <c r="S2">
        <f>R2-H2</f>
        <v>0</v>
      </c>
      <c r="V2" s="2">
        <v>0</v>
      </c>
      <c r="W2" t="s">
        <v>75</v>
      </c>
      <c r="X2" t="s">
        <v>76</v>
      </c>
      <c r="Y2" t="s">
        <v>77</v>
      </c>
      <c r="Z2">
        <v>1.06</v>
      </c>
      <c r="AA2">
        <v>189</v>
      </c>
      <c r="AB2">
        <v>1</v>
      </c>
      <c r="AF2" s="2">
        <v>0</v>
      </c>
      <c r="AG2" t="s">
        <v>78</v>
      </c>
      <c r="AH2" t="s">
        <v>79</v>
      </c>
      <c r="AI2" t="s">
        <v>80</v>
      </c>
      <c r="AJ2">
        <v>0.2</v>
      </c>
      <c r="AK2">
        <v>200</v>
      </c>
      <c r="AL2">
        <f>MATCH(X2,$AH$2:$AH$11,0)</f>
        <v>10</v>
      </c>
      <c r="AM2">
        <f>AL2-AB2</f>
        <v>9</v>
      </c>
    </row>
    <row r="3" spans="2:39" x14ac:dyDescent="0.25">
      <c r="B3" s="2">
        <v>2966</v>
      </c>
      <c r="C3" t="s">
        <v>81</v>
      </c>
      <c r="D3" t="s">
        <v>82</v>
      </c>
      <c r="E3" t="s">
        <v>74</v>
      </c>
      <c r="F3">
        <v>74.75</v>
      </c>
      <c r="G3">
        <v>102</v>
      </c>
      <c r="H3">
        <v>2</v>
      </c>
      <c r="L3" s="2">
        <v>4784</v>
      </c>
      <c r="M3" t="s">
        <v>81</v>
      </c>
      <c r="N3" t="s">
        <v>82</v>
      </c>
      <c r="O3" t="s">
        <v>74</v>
      </c>
      <c r="P3">
        <v>74</v>
      </c>
      <c r="Q3">
        <v>101</v>
      </c>
      <c r="R3">
        <f t="shared" ref="R3:R11" si="0">MATCH(D3,$N$2:$N$11,0)</f>
        <v>2</v>
      </c>
      <c r="S3">
        <f t="shared" ref="S3:S11" si="1">R3-H3</f>
        <v>0</v>
      </c>
      <c r="V3" s="2">
        <v>1</v>
      </c>
      <c r="W3" t="s">
        <v>83</v>
      </c>
      <c r="X3" t="s">
        <v>84</v>
      </c>
      <c r="Y3" t="s">
        <v>85</v>
      </c>
      <c r="Z3">
        <v>1.33</v>
      </c>
      <c r="AA3">
        <v>160</v>
      </c>
      <c r="AB3">
        <v>2</v>
      </c>
      <c r="AF3" s="2">
        <v>1</v>
      </c>
      <c r="AG3" t="s">
        <v>86</v>
      </c>
      <c r="AH3" t="s">
        <v>87</v>
      </c>
      <c r="AI3" t="s">
        <v>88</v>
      </c>
      <c r="AJ3">
        <v>0.2</v>
      </c>
      <c r="AK3">
        <v>200</v>
      </c>
      <c r="AL3" t="e">
        <f t="shared" ref="AL3:AL11" si="2">MATCH(X3,$AH$2:$AH$11,0)</f>
        <v>#N/A</v>
      </c>
      <c r="AM3" t="e">
        <f t="shared" ref="AM3:AM11" si="3">AL3-AB3</f>
        <v>#N/A</v>
      </c>
    </row>
    <row r="4" spans="2:39" x14ac:dyDescent="0.25">
      <c r="B4" s="2">
        <v>3179</v>
      </c>
      <c r="C4" t="s">
        <v>89</v>
      </c>
      <c r="D4" t="s">
        <v>90</v>
      </c>
      <c r="E4" t="s">
        <v>74</v>
      </c>
      <c r="F4">
        <v>72.33</v>
      </c>
      <c r="G4">
        <v>101</v>
      </c>
      <c r="H4">
        <v>3</v>
      </c>
      <c r="L4" s="2">
        <v>4659</v>
      </c>
      <c r="M4" t="s">
        <v>89</v>
      </c>
      <c r="N4" t="s">
        <v>90</v>
      </c>
      <c r="O4" t="s">
        <v>74</v>
      </c>
      <c r="P4">
        <v>72.2</v>
      </c>
      <c r="Q4">
        <v>101</v>
      </c>
      <c r="R4">
        <f t="shared" si="0"/>
        <v>3</v>
      </c>
      <c r="S4">
        <f t="shared" si="1"/>
        <v>0</v>
      </c>
      <c r="V4" s="2">
        <v>2</v>
      </c>
      <c r="W4" t="s">
        <v>91</v>
      </c>
      <c r="X4" t="s">
        <v>92</v>
      </c>
      <c r="Y4" t="s">
        <v>93</v>
      </c>
      <c r="Z4">
        <v>1.01</v>
      </c>
      <c r="AA4">
        <v>158</v>
      </c>
      <c r="AB4">
        <v>3</v>
      </c>
      <c r="AF4" s="2">
        <v>2</v>
      </c>
      <c r="AG4" t="s">
        <v>94</v>
      </c>
      <c r="AH4" t="s">
        <v>95</v>
      </c>
      <c r="AI4" t="s">
        <v>96</v>
      </c>
      <c r="AJ4">
        <v>0.2</v>
      </c>
      <c r="AK4">
        <v>200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3223</v>
      </c>
      <c r="C5" t="s">
        <v>97</v>
      </c>
      <c r="D5" t="s">
        <v>98</v>
      </c>
      <c r="E5" t="s">
        <v>74</v>
      </c>
      <c r="F5">
        <v>68.349999999999994</v>
      </c>
      <c r="G5">
        <v>101</v>
      </c>
      <c r="H5">
        <v>4</v>
      </c>
      <c r="L5" s="2">
        <v>4478</v>
      </c>
      <c r="M5" t="s">
        <v>97</v>
      </c>
      <c r="N5" t="s">
        <v>98</v>
      </c>
      <c r="O5" t="s">
        <v>74</v>
      </c>
      <c r="P5">
        <v>68.600000000000009</v>
      </c>
      <c r="Q5">
        <v>102</v>
      </c>
      <c r="R5">
        <f t="shared" si="0"/>
        <v>4</v>
      </c>
      <c r="S5">
        <f t="shared" si="1"/>
        <v>0</v>
      </c>
      <c r="V5" s="2">
        <v>3</v>
      </c>
      <c r="W5" t="s">
        <v>99</v>
      </c>
      <c r="X5" t="s">
        <v>100</v>
      </c>
      <c r="Y5" t="s">
        <v>101</v>
      </c>
      <c r="Z5">
        <v>1.04</v>
      </c>
      <c r="AA5">
        <v>158</v>
      </c>
      <c r="AB5">
        <v>4</v>
      </c>
      <c r="AF5" s="2">
        <v>3</v>
      </c>
      <c r="AG5" t="s">
        <v>102</v>
      </c>
      <c r="AH5" t="s">
        <v>103</v>
      </c>
      <c r="AI5" t="s">
        <v>104</v>
      </c>
      <c r="AJ5">
        <v>0.2</v>
      </c>
      <c r="AK5">
        <v>200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2986</v>
      </c>
      <c r="C6" t="s">
        <v>105</v>
      </c>
      <c r="D6" t="s">
        <v>106</v>
      </c>
      <c r="E6" t="s">
        <v>74</v>
      </c>
      <c r="F6">
        <v>62.83</v>
      </c>
      <c r="G6">
        <v>102</v>
      </c>
      <c r="H6">
        <v>5</v>
      </c>
      <c r="L6" s="2">
        <v>24515</v>
      </c>
      <c r="M6" t="s">
        <v>105</v>
      </c>
      <c r="N6" t="s">
        <v>106</v>
      </c>
      <c r="O6" t="s">
        <v>74</v>
      </c>
      <c r="P6">
        <v>62.5</v>
      </c>
      <c r="Q6">
        <v>100</v>
      </c>
      <c r="R6">
        <f t="shared" si="0"/>
        <v>5</v>
      </c>
      <c r="S6">
        <f t="shared" si="1"/>
        <v>0</v>
      </c>
      <c r="V6" s="2">
        <v>4</v>
      </c>
      <c r="W6" t="s">
        <v>107</v>
      </c>
      <c r="X6" t="s">
        <v>108</v>
      </c>
      <c r="Y6" t="s">
        <v>109</v>
      </c>
      <c r="Z6">
        <v>1.01</v>
      </c>
      <c r="AA6">
        <v>151</v>
      </c>
      <c r="AB6">
        <v>5</v>
      </c>
      <c r="AF6" s="2">
        <v>4</v>
      </c>
      <c r="AG6" t="s">
        <v>110</v>
      </c>
      <c r="AH6" t="s">
        <v>111</v>
      </c>
      <c r="AI6" t="s">
        <v>112</v>
      </c>
      <c r="AJ6">
        <v>0.2</v>
      </c>
      <c r="AK6">
        <v>200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2967</v>
      </c>
      <c r="C7" t="s">
        <v>113</v>
      </c>
      <c r="D7" t="s">
        <v>114</v>
      </c>
      <c r="E7" t="s">
        <v>74</v>
      </c>
      <c r="F7">
        <v>62.08</v>
      </c>
      <c r="G7">
        <v>102</v>
      </c>
      <c r="H7">
        <v>6</v>
      </c>
      <c r="L7" s="2">
        <v>4288</v>
      </c>
      <c r="M7" t="s">
        <v>113</v>
      </c>
      <c r="N7" t="s">
        <v>114</v>
      </c>
      <c r="O7" t="s">
        <v>74</v>
      </c>
      <c r="P7">
        <v>61.7</v>
      </c>
      <c r="Q7">
        <v>102</v>
      </c>
      <c r="R7">
        <f t="shared" si="0"/>
        <v>6</v>
      </c>
      <c r="S7">
        <f t="shared" si="1"/>
        <v>0</v>
      </c>
      <c r="V7" s="2">
        <v>5</v>
      </c>
      <c r="W7" t="s">
        <v>115</v>
      </c>
      <c r="X7" t="s">
        <v>116</v>
      </c>
      <c r="Y7" t="s">
        <v>117</v>
      </c>
      <c r="Z7">
        <v>1.03</v>
      </c>
      <c r="AA7">
        <v>151</v>
      </c>
      <c r="AB7">
        <v>6</v>
      </c>
      <c r="AF7" s="2">
        <v>5</v>
      </c>
      <c r="AG7" t="s">
        <v>118</v>
      </c>
      <c r="AH7" t="s">
        <v>119</v>
      </c>
      <c r="AI7" t="s">
        <v>120</v>
      </c>
      <c r="AJ7">
        <v>0.2</v>
      </c>
      <c r="AK7">
        <v>200</v>
      </c>
      <c r="AL7" t="e">
        <f t="shared" si="2"/>
        <v>#N/A</v>
      </c>
      <c r="AM7" t="e">
        <f t="shared" si="3"/>
        <v>#N/A</v>
      </c>
    </row>
    <row r="8" spans="2:39" x14ac:dyDescent="0.25">
      <c r="B8" s="2">
        <v>2477</v>
      </c>
      <c r="C8" t="s">
        <v>89</v>
      </c>
      <c r="D8" t="s">
        <v>121</v>
      </c>
      <c r="E8" t="s">
        <v>74</v>
      </c>
      <c r="F8">
        <v>59.17</v>
      </c>
      <c r="G8">
        <v>103</v>
      </c>
      <c r="H8">
        <v>7</v>
      </c>
      <c r="L8" s="2">
        <v>4007</v>
      </c>
      <c r="M8" t="s">
        <v>89</v>
      </c>
      <c r="N8" t="s">
        <v>121</v>
      </c>
      <c r="O8" t="s">
        <v>74</v>
      </c>
      <c r="P8">
        <v>59</v>
      </c>
      <c r="Q8">
        <v>103</v>
      </c>
      <c r="R8">
        <f t="shared" si="0"/>
        <v>7</v>
      </c>
      <c r="S8">
        <f t="shared" si="1"/>
        <v>0</v>
      </c>
      <c r="V8" s="2">
        <v>6</v>
      </c>
      <c r="W8" t="s">
        <v>122</v>
      </c>
      <c r="X8" t="s">
        <v>123</v>
      </c>
      <c r="Y8" t="s">
        <v>124</v>
      </c>
      <c r="Z8">
        <v>1.01</v>
      </c>
      <c r="AA8">
        <v>149</v>
      </c>
      <c r="AB8">
        <v>7</v>
      </c>
      <c r="AF8" s="2">
        <v>6</v>
      </c>
      <c r="AG8" t="s">
        <v>72</v>
      </c>
      <c r="AH8" t="s">
        <v>73</v>
      </c>
      <c r="AI8" t="s">
        <v>125</v>
      </c>
      <c r="AJ8">
        <v>0.2</v>
      </c>
      <c r="AK8">
        <v>200</v>
      </c>
      <c r="AL8" t="e">
        <f t="shared" si="2"/>
        <v>#N/A</v>
      </c>
      <c r="AM8" t="e">
        <f t="shared" si="3"/>
        <v>#N/A</v>
      </c>
    </row>
    <row r="9" spans="2:39" x14ac:dyDescent="0.25">
      <c r="B9" s="2">
        <v>3059</v>
      </c>
      <c r="C9" t="s">
        <v>126</v>
      </c>
      <c r="D9" t="s">
        <v>127</v>
      </c>
      <c r="E9" t="s">
        <v>74</v>
      </c>
      <c r="F9">
        <v>58.58</v>
      </c>
      <c r="G9">
        <v>102</v>
      </c>
      <c r="H9">
        <v>8</v>
      </c>
      <c r="L9" s="2">
        <v>4656</v>
      </c>
      <c r="M9" t="s">
        <v>126</v>
      </c>
      <c r="N9" t="s">
        <v>127</v>
      </c>
      <c r="O9" t="s">
        <v>74</v>
      </c>
      <c r="P9">
        <v>58.5</v>
      </c>
      <c r="Q9">
        <v>101</v>
      </c>
      <c r="R9">
        <f t="shared" si="0"/>
        <v>8</v>
      </c>
      <c r="S9">
        <f t="shared" si="1"/>
        <v>0</v>
      </c>
      <c r="V9" s="2">
        <v>7</v>
      </c>
      <c r="W9" t="s">
        <v>128</v>
      </c>
      <c r="X9" t="s">
        <v>129</v>
      </c>
      <c r="Y9" t="s">
        <v>130</v>
      </c>
      <c r="Z9">
        <v>1.06</v>
      </c>
      <c r="AA9">
        <v>149</v>
      </c>
      <c r="AB9">
        <v>8</v>
      </c>
      <c r="AF9" s="2">
        <v>7</v>
      </c>
      <c r="AG9" t="s">
        <v>118</v>
      </c>
      <c r="AH9" t="s">
        <v>119</v>
      </c>
      <c r="AI9" t="s">
        <v>131</v>
      </c>
      <c r="AJ9">
        <v>0.2</v>
      </c>
      <c r="AK9">
        <v>200</v>
      </c>
      <c r="AL9" t="e">
        <f t="shared" si="2"/>
        <v>#N/A</v>
      </c>
      <c r="AM9" t="e">
        <f t="shared" si="3"/>
        <v>#N/A</v>
      </c>
    </row>
    <row r="10" spans="2:39" x14ac:dyDescent="0.25">
      <c r="B10" s="2">
        <v>2883</v>
      </c>
      <c r="C10" t="s">
        <v>132</v>
      </c>
      <c r="D10" t="s">
        <v>133</v>
      </c>
      <c r="E10" t="s">
        <v>74</v>
      </c>
      <c r="F10">
        <v>56.24</v>
      </c>
      <c r="G10">
        <v>102</v>
      </c>
      <c r="H10">
        <v>9</v>
      </c>
      <c r="L10" s="2">
        <v>4474</v>
      </c>
      <c r="M10" t="s">
        <v>132</v>
      </c>
      <c r="N10" t="s">
        <v>133</v>
      </c>
      <c r="O10" t="s">
        <v>74</v>
      </c>
      <c r="P10">
        <v>56.3</v>
      </c>
      <c r="Q10">
        <v>102</v>
      </c>
      <c r="R10">
        <f t="shared" si="0"/>
        <v>9</v>
      </c>
      <c r="S10">
        <f t="shared" si="1"/>
        <v>0</v>
      </c>
      <c r="V10" s="2">
        <v>8</v>
      </c>
      <c r="W10" t="s">
        <v>110</v>
      </c>
      <c r="X10" t="s">
        <v>111</v>
      </c>
      <c r="Y10" t="s">
        <v>134</v>
      </c>
      <c r="Z10">
        <v>1.18</v>
      </c>
      <c r="AA10">
        <v>148</v>
      </c>
      <c r="AB10">
        <v>9</v>
      </c>
      <c r="AF10" s="2">
        <v>8</v>
      </c>
      <c r="AG10" t="s">
        <v>135</v>
      </c>
      <c r="AH10" t="s">
        <v>136</v>
      </c>
      <c r="AI10" t="s">
        <v>137</v>
      </c>
      <c r="AJ10">
        <v>0.2</v>
      </c>
      <c r="AK10">
        <v>200</v>
      </c>
      <c r="AL10">
        <f t="shared" si="2"/>
        <v>5</v>
      </c>
      <c r="AM10">
        <f t="shared" si="3"/>
        <v>-4</v>
      </c>
    </row>
    <row r="11" spans="2:39" x14ac:dyDescent="0.25">
      <c r="B11" s="2">
        <v>3637</v>
      </c>
      <c r="C11" t="s">
        <v>138</v>
      </c>
      <c r="D11" t="s">
        <v>139</v>
      </c>
      <c r="E11" t="s">
        <v>74</v>
      </c>
      <c r="F11">
        <v>55.660000000000011</v>
      </c>
      <c r="G11">
        <v>100</v>
      </c>
      <c r="H11">
        <v>10</v>
      </c>
      <c r="L11" s="2">
        <v>4476</v>
      </c>
      <c r="M11" t="s">
        <v>138</v>
      </c>
      <c r="N11" t="s">
        <v>139</v>
      </c>
      <c r="O11" t="s">
        <v>74</v>
      </c>
      <c r="P11">
        <v>56.100000000000009</v>
      </c>
      <c r="Q11">
        <v>102</v>
      </c>
      <c r="R11">
        <f t="shared" si="0"/>
        <v>10</v>
      </c>
      <c r="S11">
        <f t="shared" si="1"/>
        <v>0</v>
      </c>
      <c r="V11" s="2">
        <v>9</v>
      </c>
      <c r="W11" t="s">
        <v>86</v>
      </c>
      <c r="X11" t="s">
        <v>87</v>
      </c>
      <c r="Y11" t="s">
        <v>140</v>
      </c>
      <c r="Z11">
        <v>1.07</v>
      </c>
      <c r="AA11">
        <v>147</v>
      </c>
      <c r="AB11">
        <v>10</v>
      </c>
      <c r="AF11" s="2">
        <v>9</v>
      </c>
      <c r="AG11" t="s">
        <v>75</v>
      </c>
      <c r="AH11" t="s">
        <v>76</v>
      </c>
      <c r="AI11" t="s">
        <v>141</v>
      </c>
      <c r="AJ11">
        <v>0.2</v>
      </c>
      <c r="AK11">
        <v>200</v>
      </c>
      <c r="AL11">
        <f t="shared" si="2"/>
        <v>2</v>
      </c>
      <c r="AM11">
        <f t="shared" si="3"/>
        <v>-8</v>
      </c>
    </row>
    <row r="12" spans="2:39" x14ac:dyDescent="0.25">
      <c r="B12" s="2" t="s">
        <v>63</v>
      </c>
      <c r="F12">
        <v>656.7399999999999</v>
      </c>
      <c r="G12">
        <v>1015</v>
      </c>
      <c r="L12" s="2" t="s">
        <v>64</v>
      </c>
      <c r="P12">
        <v>655.6</v>
      </c>
      <c r="Q12">
        <v>1014</v>
      </c>
      <c r="V12" s="2" t="s">
        <v>65</v>
      </c>
      <c r="Z12">
        <v>10.8</v>
      </c>
      <c r="AA12">
        <v>1560</v>
      </c>
      <c r="AF12" s="2" t="s">
        <v>66</v>
      </c>
      <c r="AJ12">
        <v>2</v>
      </c>
      <c r="AK12">
        <v>2000</v>
      </c>
    </row>
    <row r="13" spans="2:39" x14ac:dyDescent="0.25">
      <c r="B13" s="2" t="s">
        <v>67</v>
      </c>
      <c r="F13">
        <v>65.673999999999992</v>
      </c>
      <c r="G13">
        <v>101.5</v>
      </c>
      <c r="L13" s="2" t="s">
        <v>68</v>
      </c>
      <c r="P13">
        <v>65.56</v>
      </c>
      <c r="Q13">
        <v>101.4</v>
      </c>
      <c r="V13" s="2" t="s">
        <v>69</v>
      </c>
      <c r="Z13">
        <v>1.08</v>
      </c>
      <c r="AA13">
        <v>156</v>
      </c>
      <c r="AF13" s="2" t="s">
        <v>70</v>
      </c>
      <c r="AJ13">
        <v>0.2</v>
      </c>
      <c r="AK13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13"/>
  <sheetViews>
    <sheetView workbookViewId="0">
      <selection activeCell="G1" sqref="G1:G1048576"/>
    </sheetView>
  </sheetViews>
  <sheetFormatPr defaultRowHeight="15" x14ac:dyDescent="0.25"/>
  <sheetData>
    <row r="1" spans="2:38" x14ac:dyDescent="0.25">
      <c r="C1" s="2" t="s">
        <v>2</v>
      </c>
      <c r="D1" s="2" t="s">
        <v>142</v>
      </c>
      <c r="E1" s="2" t="s">
        <v>5</v>
      </c>
      <c r="F1" s="2" t="s">
        <v>6</v>
      </c>
      <c r="G1" s="3" t="s">
        <v>456</v>
      </c>
      <c r="M1" s="2" t="s">
        <v>2</v>
      </c>
      <c r="N1" s="2" t="s">
        <v>142</v>
      </c>
      <c r="O1" s="2" t="s">
        <v>5</v>
      </c>
      <c r="P1" s="2" t="s">
        <v>6</v>
      </c>
      <c r="Q1" s="4" t="s">
        <v>456</v>
      </c>
      <c r="R1" s="4" t="s">
        <v>457</v>
      </c>
      <c r="W1" s="2" t="s">
        <v>2</v>
      </c>
      <c r="X1" s="2" t="s">
        <v>142</v>
      </c>
      <c r="Y1" s="2" t="s">
        <v>5</v>
      </c>
      <c r="Z1" s="2" t="s">
        <v>6</v>
      </c>
      <c r="AA1" s="3" t="s">
        <v>456</v>
      </c>
      <c r="AG1" s="2" t="s">
        <v>2</v>
      </c>
      <c r="AH1" s="2" t="s">
        <v>142</v>
      </c>
      <c r="AI1" s="2" t="s">
        <v>5</v>
      </c>
      <c r="AJ1" s="2" t="s">
        <v>6</v>
      </c>
      <c r="AK1" s="4" t="s">
        <v>456</v>
      </c>
      <c r="AL1" s="4" t="s">
        <v>457</v>
      </c>
    </row>
    <row r="2" spans="2:38" x14ac:dyDescent="0.25">
      <c r="B2" s="2">
        <v>209</v>
      </c>
      <c r="C2" t="s">
        <v>143</v>
      </c>
      <c r="D2" t="s">
        <v>144</v>
      </c>
      <c r="E2">
        <v>59.420000000000009</v>
      </c>
      <c r="F2">
        <v>99</v>
      </c>
      <c r="G2">
        <v>1</v>
      </c>
      <c r="L2" s="2">
        <v>224</v>
      </c>
      <c r="M2" t="s">
        <v>143</v>
      </c>
      <c r="N2" t="s">
        <v>144</v>
      </c>
      <c r="O2">
        <v>59.8</v>
      </c>
      <c r="P2">
        <v>99</v>
      </c>
      <c r="Q2">
        <f>MATCH(D2,$N$2:$N$11,0)</f>
        <v>1</v>
      </c>
      <c r="R2">
        <f>Q2-G2</f>
        <v>0</v>
      </c>
      <c r="V2" s="2">
        <v>0</v>
      </c>
      <c r="W2" t="s">
        <v>145</v>
      </c>
      <c r="X2" t="s">
        <v>146</v>
      </c>
      <c r="Y2">
        <v>1.01</v>
      </c>
      <c r="Z2">
        <v>142</v>
      </c>
      <c r="AA2">
        <v>1</v>
      </c>
      <c r="AF2" s="2">
        <v>0</v>
      </c>
      <c r="AG2" t="s">
        <v>147</v>
      </c>
      <c r="AH2" t="s">
        <v>148</v>
      </c>
      <c r="AI2">
        <v>1.3</v>
      </c>
      <c r="AJ2">
        <v>118</v>
      </c>
      <c r="AK2" t="e">
        <f>MATCH(X2,$AH$2:$AH$11,0)</f>
        <v>#N/A</v>
      </c>
      <c r="AL2" t="e">
        <f>AK2-AA2</f>
        <v>#N/A</v>
      </c>
    </row>
    <row r="3" spans="2:38" x14ac:dyDescent="0.25">
      <c r="B3" s="2">
        <v>188</v>
      </c>
      <c r="C3" t="s">
        <v>149</v>
      </c>
      <c r="D3" t="s">
        <v>150</v>
      </c>
      <c r="E3">
        <v>57.599999999999987</v>
      </c>
      <c r="F3">
        <v>100</v>
      </c>
      <c r="G3">
        <v>2</v>
      </c>
      <c r="L3" s="2">
        <v>234</v>
      </c>
      <c r="M3" t="s">
        <v>149</v>
      </c>
      <c r="N3" t="s">
        <v>150</v>
      </c>
      <c r="O3">
        <v>56.999999999999993</v>
      </c>
      <c r="P3">
        <v>99</v>
      </c>
      <c r="Q3">
        <f t="shared" ref="Q3:Q11" si="0">MATCH(D3,$N$2:$N$11,0)</f>
        <v>2</v>
      </c>
      <c r="R3">
        <f t="shared" ref="R3:R13" si="1">Q3-G3</f>
        <v>0</v>
      </c>
      <c r="V3" s="2">
        <v>1</v>
      </c>
      <c r="W3" t="s">
        <v>151</v>
      </c>
      <c r="X3" t="s">
        <v>152</v>
      </c>
      <c r="Y3">
        <v>1.6</v>
      </c>
      <c r="Z3">
        <v>129</v>
      </c>
      <c r="AA3">
        <v>2</v>
      </c>
      <c r="AF3" s="2">
        <v>1</v>
      </c>
      <c r="AG3" t="s">
        <v>153</v>
      </c>
      <c r="AH3" t="s">
        <v>154</v>
      </c>
      <c r="AI3">
        <v>1</v>
      </c>
      <c r="AJ3">
        <v>111</v>
      </c>
      <c r="AK3" t="e">
        <f t="shared" ref="AK3:AK11" si="2">MATCH(X3,$AH$2:$AH$11,0)</f>
        <v>#N/A</v>
      </c>
      <c r="AL3" t="e">
        <f t="shared" ref="AL3:AL11" si="3">AK3-AA3</f>
        <v>#N/A</v>
      </c>
    </row>
    <row r="4" spans="2:38" x14ac:dyDescent="0.25">
      <c r="B4" s="2">
        <v>167</v>
      </c>
      <c r="C4" t="s">
        <v>145</v>
      </c>
      <c r="D4" t="s">
        <v>155</v>
      </c>
      <c r="E4">
        <v>56.529999999999987</v>
      </c>
      <c r="F4">
        <v>100</v>
      </c>
      <c r="G4">
        <v>3</v>
      </c>
      <c r="L4" s="2">
        <v>230</v>
      </c>
      <c r="M4" t="s">
        <v>145</v>
      </c>
      <c r="N4" t="s">
        <v>155</v>
      </c>
      <c r="O4">
        <v>56.499999999999993</v>
      </c>
      <c r="P4">
        <v>99</v>
      </c>
      <c r="Q4">
        <f t="shared" si="0"/>
        <v>3</v>
      </c>
      <c r="R4">
        <f t="shared" si="1"/>
        <v>0</v>
      </c>
      <c r="V4" s="2">
        <v>2</v>
      </c>
      <c r="W4" t="s">
        <v>151</v>
      </c>
      <c r="X4" t="s">
        <v>156</v>
      </c>
      <c r="Y4">
        <v>1.32</v>
      </c>
      <c r="Z4">
        <v>129</v>
      </c>
      <c r="AA4">
        <v>3</v>
      </c>
      <c r="AF4" s="2">
        <v>2</v>
      </c>
      <c r="AG4" t="s">
        <v>157</v>
      </c>
      <c r="AH4" t="s">
        <v>158</v>
      </c>
      <c r="AI4">
        <v>1</v>
      </c>
      <c r="AJ4">
        <v>111</v>
      </c>
      <c r="AK4" t="e">
        <f t="shared" si="2"/>
        <v>#N/A</v>
      </c>
      <c r="AL4" t="e">
        <f t="shared" si="3"/>
        <v>#N/A</v>
      </c>
    </row>
    <row r="5" spans="2:38" x14ac:dyDescent="0.25">
      <c r="B5" s="2">
        <v>159</v>
      </c>
      <c r="C5" t="s">
        <v>159</v>
      </c>
      <c r="D5" t="s">
        <v>160</v>
      </c>
      <c r="E5">
        <v>47.97</v>
      </c>
      <c r="F5">
        <v>101</v>
      </c>
      <c r="G5">
        <v>4</v>
      </c>
      <c r="L5" s="2">
        <v>233</v>
      </c>
      <c r="M5" t="s">
        <v>159</v>
      </c>
      <c r="N5" t="s">
        <v>160</v>
      </c>
      <c r="O5">
        <v>48</v>
      </c>
      <c r="P5">
        <v>99</v>
      </c>
      <c r="Q5">
        <f t="shared" si="0"/>
        <v>4</v>
      </c>
      <c r="R5">
        <f t="shared" si="1"/>
        <v>0</v>
      </c>
      <c r="V5" s="2">
        <v>3</v>
      </c>
      <c r="W5" t="s">
        <v>151</v>
      </c>
      <c r="X5" t="s">
        <v>161</v>
      </c>
      <c r="Y5">
        <v>1.52</v>
      </c>
      <c r="Z5">
        <v>129</v>
      </c>
      <c r="AA5">
        <v>4</v>
      </c>
      <c r="AF5" s="2">
        <v>3</v>
      </c>
      <c r="AG5" t="s">
        <v>153</v>
      </c>
      <c r="AH5" t="s">
        <v>162</v>
      </c>
      <c r="AI5">
        <v>1</v>
      </c>
      <c r="AJ5">
        <v>111</v>
      </c>
      <c r="AK5">
        <f t="shared" si="2"/>
        <v>10</v>
      </c>
      <c r="AL5">
        <f t="shared" si="3"/>
        <v>6</v>
      </c>
    </row>
    <row r="6" spans="2:38" x14ac:dyDescent="0.25">
      <c r="B6" s="2">
        <v>193</v>
      </c>
      <c r="C6" t="s">
        <v>163</v>
      </c>
      <c r="D6" t="s">
        <v>164</v>
      </c>
      <c r="E6">
        <v>47.599999999999987</v>
      </c>
      <c r="F6">
        <v>100</v>
      </c>
      <c r="G6">
        <v>5</v>
      </c>
      <c r="L6" s="2">
        <v>201</v>
      </c>
      <c r="M6" t="s">
        <v>163</v>
      </c>
      <c r="N6" t="s">
        <v>164</v>
      </c>
      <c r="O6">
        <v>47.9</v>
      </c>
      <c r="P6">
        <v>99</v>
      </c>
      <c r="Q6">
        <f t="shared" si="0"/>
        <v>5</v>
      </c>
      <c r="R6">
        <f t="shared" si="1"/>
        <v>0</v>
      </c>
      <c r="V6" s="2">
        <v>4</v>
      </c>
      <c r="W6" t="s">
        <v>153</v>
      </c>
      <c r="X6" t="s">
        <v>165</v>
      </c>
      <c r="Y6">
        <v>2.9</v>
      </c>
      <c r="Z6">
        <v>126</v>
      </c>
      <c r="AA6">
        <v>5</v>
      </c>
      <c r="AF6" s="2">
        <v>4</v>
      </c>
      <c r="AG6" t="s">
        <v>166</v>
      </c>
      <c r="AH6" t="s">
        <v>167</v>
      </c>
      <c r="AI6">
        <v>2.2000000000000002</v>
      </c>
      <c r="AJ6">
        <v>110</v>
      </c>
      <c r="AK6" t="e">
        <f t="shared" si="2"/>
        <v>#N/A</v>
      </c>
      <c r="AL6" t="e">
        <f t="shared" si="3"/>
        <v>#N/A</v>
      </c>
    </row>
    <row r="7" spans="2:38" x14ac:dyDescent="0.25">
      <c r="B7" s="2">
        <v>228</v>
      </c>
      <c r="C7" t="s">
        <v>143</v>
      </c>
      <c r="D7" t="s">
        <v>168</v>
      </c>
      <c r="E7">
        <v>47.07</v>
      </c>
      <c r="F7">
        <v>98</v>
      </c>
      <c r="G7">
        <v>6</v>
      </c>
      <c r="L7" s="2">
        <v>257</v>
      </c>
      <c r="M7" t="s">
        <v>143</v>
      </c>
      <c r="N7" t="s">
        <v>168</v>
      </c>
      <c r="O7">
        <v>46.8</v>
      </c>
      <c r="P7">
        <v>98</v>
      </c>
      <c r="Q7">
        <f t="shared" si="0"/>
        <v>6</v>
      </c>
      <c r="R7">
        <f t="shared" si="1"/>
        <v>0</v>
      </c>
      <c r="V7" s="2">
        <v>5</v>
      </c>
      <c r="W7" t="s">
        <v>151</v>
      </c>
      <c r="X7" t="s">
        <v>169</v>
      </c>
      <c r="Y7">
        <v>1.25</v>
      </c>
      <c r="Z7">
        <v>124</v>
      </c>
      <c r="AA7">
        <v>6</v>
      </c>
      <c r="AF7" s="2">
        <v>5</v>
      </c>
      <c r="AG7" t="s">
        <v>153</v>
      </c>
      <c r="AH7" t="s">
        <v>170</v>
      </c>
      <c r="AI7">
        <v>1.1000000000000001</v>
      </c>
      <c r="AJ7">
        <v>110</v>
      </c>
      <c r="AK7" t="e">
        <f t="shared" si="2"/>
        <v>#N/A</v>
      </c>
      <c r="AL7" t="e">
        <f t="shared" si="3"/>
        <v>#N/A</v>
      </c>
    </row>
    <row r="8" spans="2:38" x14ac:dyDescent="0.25">
      <c r="B8" s="2">
        <v>186</v>
      </c>
      <c r="C8" t="s">
        <v>143</v>
      </c>
      <c r="D8" t="s">
        <v>171</v>
      </c>
      <c r="E8">
        <v>46.17</v>
      </c>
      <c r="F8">
        <v>100</v>
      </c>
      <c r="G8">
        <v>7</v>
      </c>
      <c r="L8" s="2">
        <v>204</v>
      </c>
      <c r="M8" t="s">
        <v>143</v>
      </c>
      <c r="N8" t="s">
        <v>171</v>
      </c>
      <c r="O8">
        <v>45.7</v>
      </c>
      <c r="P8">
        <v>99</v>
      </c>
      <c r="Q8">
        <f t="shared" si="0"/>
        <v>7</v>
      </c>
      <c r="R8">
        <f t="shared" si="1"/>
        <v>0</v>
      </c>
      <c r="V8" s="2">
        <v>6</v>
      </c>
      <c r="W8" t="s">
        <v>166</v>
      </c>
      <c r="X8" t="s">
        <v>172</v>
      </c>
      <c r="Y8">
        <v>1.93</v>
      </c>
      <c r="Z8">
        <v>123</v>
      </c>
      <c r="AA8">
        <v>7</v>
      </c>
      <c r="AF8" s="2">
        <v>6</v>
      </c>
      <c r="AG8" t="s">
        <v>166</v>
      </c>
      <c r="AH8" t="s">
        <v>173</v>
      </c>
      <c r="AI8">
        <v>2.2000000000000002</v>
      </c>
      <c r="AJ8">
        <v>110</v>
      </c>
      <c r="AK8" t="e">
        <f t="shared" si="2"/>
        <v>#N/A</v>
      </c>
      <c r="AL8" t="e">
        <f t="shared" si="3"/>
        <v>#N/A</v>
      </c>
    </row>
    <row r="9" spans="2:38" x14ac:dyDescent="0.25">
      <c r="B9" s="2">
        <v>204</v>
      </c>
      <c r="C9" t="s">
        <v>174</v>
      </c>
      <c r="D9" t="s">
        <v>175</v>
      </c>
      <c r="E9">
        <v>35.92</v>
      </c>
      <c r="F9">
        <v>99</v>
      </c>
      <c r="G9">
        <v>8</v>
      </c>
      <c r="L9" s="2">
        <v>217</v>
      </c>
      <c r="M9" t="s">
        <v>174</v>
      </c>
      <c r="N9" t="s">
        <v>175</v>
      </c>
      <c r="O9">
        <v>35.799999999999997</v>
      </c>
      <c r="P9">
        <v>99</v>
      </c>
      <c r="Q9">
        <f t="shared" si="0"/>
        <v>8</v>
      </c>
      <c r="R9">
        <f t="shared" si="1"/>
        <v>0</v>
      </c>
      <c r="V9" s="2">
        <v>7</v>
      </c>
      <c r="W9" t="s">
        <v>166</v>
      </c>
      <c r="X9" t="s">
        <v>176</v>
      </c>
      <c r="Y9">
        <v>1.58</v>
      </c>
      <c r="Z9">
        <v>123</v>
      </c>
      <c r="AA9">
        <v>8</v>
      </c>
      <c r="AF9" s="2">
        <v>7</v>
      </c>
      <c r="AG9" t="s">
        <v>153</v>
      </c>
      <c r="AH9" t="s">
        <v>177</v>
      </c>
      <c r="AI9">
        <v>1.2</v>
      </c>
      <c r="AJ9">
        <v>109</v>
      </c>
      <c r="AK9" t="e">
        <f t="shared" si="2"/>
        <v>#N/A</v>
      </c>
      <c r="AL9" t="e">
        <f t="shared" si="3"/>
        <v>#N/A</v>
      </c>
    </row>
    <row r="10" spans="2:38" x14ac:dyDescent="0.25">
      <c r="B10" s="2">
        <v>242</v>
      </c>
      <c r="C10" t="s">
        <v>178</v>
      </c>
      <c r="D10" t="s">
        <v>179</v>
      </c>
      <c r="E10">
        <v>31.99</v>
      </c>
      <c r="F10">
        <v>98</v>
      </c>
      <c r="G10">
        <v>9</v>
      </c>
      <c r="L10" s="2">
        <v>338</v>
      </c>
      <c r="M10" t="s">
        <v>178</v>
      </c>
      <c r="N10" t="s">
        <v>179</v>
      </c>
      <c r="O10">
        <v>31.6</v>
      </c>
      <c r="P10">
        <v>96</v>
      </c>
      <c r="Q10">
        <f t="shared" si="0"/>
        <v>9</v>
      </c>
      <c r="R10">
        <f t="shared" si="1"/>
        <v>0</v>
      </c>
      <c r="V10" s="2">
        <v>8</v>
      </c>
      <c r="W10" t="s">
        <v>166</v>
      </c>
      <c r="X10" t="s">
        <v>180</v>
      </c>
      <c r="Y10">
        <v>1.57</v>
      </c>
      <c r="Z10">
        <v>122</v>
      </c>
      <c r="AA10">
        <v>9</v>
      </c>
      <c r="AF10" s="2">
        <v>8</v>
      </c>
      <c r="AG10" t="s">
        <v>153</v>
      </c>
      <c r="AH10" t="s">
        <v>181</v>
      </c>
      <c r="AI10">
        <v>1.2</v>
      </c>
      <c r="AJ10">
        <v>109</v>
      </c>
      <c r="AK10" t="e">
        <f t="shared" si="2"/>
        <v>#N/A</v>
      </c>
      <c r="AL10" t="e">
        <f t="shared" si="3"/>
        <v>#N/A</v>
      </c>
    </row>
    <row r="11" spans="2:38" x14ac:dyDescent="0.25">
      <c r="B11" s="2">
        <v>173</v>
      </c>
      <c r="C11" t="s">
        <v>182</v>
      </c>
      <c r="D11" t="s">
        <v>183</v>
      </c>
      <c r="E11">
        <v>31.38</v>
      </c>
      <c r="F11">
        <v>100</v>
      </c>
      <c r="G11">
        <v>10</v>
      </c>
      <c r="L11" s="2">
        <v>277</v>
      </c>
      <c r="M11" t="s">
        <v>182</v>
      </c>
      <c r="N11" t="s">
        <v>183</v>
      </c>
      <c r="O11">
        <v>31</v>
      </c>
      <c r="P11">
        <v>97</v>
      </c>
      <c r="Q11">
        <f t="shared" si="0"/>
        <v>10</v>
      </c>
      <c r="R11">
        <f t="shared" si="1"/>
        <v>0</v>
      </c>
      <c r="V11" s="2">
        <v>9</v>
      </c>
      <c r="W11" t="s">
        <v>166</v>
      </c>
      <c r="X11" t="s">
        <v>173</v>
      </c>
      <c r="Y11">
        <v>2.0099999999999998</v>
      </c>
      <c r="Z11">
        <v>120</v>
      </c>
      <c r="AA11">
        <v>10</v>
      </c>
      <c r="AF11" s="2">
        <v>9</v>
      </c>
      <c r="AG11" t="s">
        <v>151</v>
      </c>
      <c r="AH11" t="s">
        <v>161</v>
      </c>
      <c r="AI11">
        <v>1.3</v>
      </c>
      <c r="AJ11">
        <v>108</v>
      </c>
      <c r="AK11">
        <f t="shared" si="2"/>
        <v>7</v>
      </c>
      <c r="AL11">
        <f t="shared" si="3"/>
        <v>-3</v>
      </c>
    </row>
    <row r="12" spans="2:38" x14ac:dyDescent="0.25">
      <c r="B12" s="2" t="s">
        <v>63</v>
      </c>
      <c r="E12">
        <v>461.65</v>
      </c>
      <c r="F12">
        <v>995</v>
      </c>
      <c r="L12" s="2" t="s">
        <v>64</v>
      </c>
      <c r="O12">
        <v>460.1</v>
      </c>
      <c r="P12">
        <v>984</v>
      </c>
      <c r="V12" s="2" t="s">
        <v>65</v>
      </c>
      <c r="Y12">
        <v>16.690000000000001</v>
      </c>
      <c r="Z12">
        <v>1267</v>
      </c>
      <c r="AF12" s="2" t="s">
        <v>66</v>
      </c>
      <c r="AI12">
        <v>13.5</v>
      </c>
      <c r="AJ12">
        <v>1107</v>
      </c>
    </row>
    <row r="13" spans="2:38" x14ac:dyDescent="0.25">
      <c r="B13" s="2" t="s">
        <v>67</v>
      </c>
      <c r="E13">
        <v>46.165000000000013</v>
      </c>
      <c r="F13">
        <v>99.5</v>
      </c>
      <c r="L13" s="2" t="s">
        <v>68</v>
      </c>
      <c r="O13">
        <v>46.010000000000012</v>
      </c>
      <c r="P13">
        <v>98.4</v>
      </c>
      <c r="V13" s="2" t="s">
        <v>69</v>
      </c>
      <c r="Y13">
        <v>1.669</v>
      </c>
      <c r="Z13">
        <v>126.7</v>
      </c>
      <c r="AF13" s="2" t="s">
        <v>70</v>
      </c>
      <c r="AI13">
        <v>1.35</v>
      </c>
      <c r="AJ13">
        <v>110.7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U13"/>
  <sheetViews>
    <sheetView workbookViewId="0">
      <selection activeCell="K1" sqref="K1:K1048576"/>
    </sheetView>
  </sheetViews>
  <sheetFormatPr defaultRowHeight="15" x14ac:dyDescent="0.25"/>
  <cols>
    <col min="11" max="11" width="8" customWidth="1"/>
  </cols>
  <sheetData>
    <row r="1" spans="2:47" x14ac:dyDescent="0.25">
      <c r="C1" s="2" t="s">
        <v>184</v>
      </c>
      <c r="D1" s="2" t="s">
        <v>185</v>
      </c>
      <c r="E1" s="2" t="s">
        <v>186</v>
      </c>
      <c r="F1" s="2" t="s">
        <v>187</v>
      </c>
      <c r="G1" s="2" t="s">
        <v>2</v>
      </c>
      <c r="H1" s="2" t="s">
        <v>3</v>
      </c>
      <c r="I1" s="2" t="s">
        <v>5</v>
      </c>
      <c r="J1" s="2" t="s">
        <v>6</v>
      </c>
      <c r="K1" s="3" t="s">
        <v>456</v>
      </c>
      <c r="L1" s="5"/>
      <c r="O1" s="2" t="s">
        <v>184</v>
      </c>
      <c r="P1" s="2" t="s">
        <v>185</v>
      </c>
      <c r="Q1" s="2" t="s">
        <v>186</v>
      </c>
      <c r="R1" s="2" t="s">
        <v>187</v>
      </c>
      <c r="S1" s="2" t="s">
        <v>2</v>
      </c>
      <c r="T1" s="2" t="s">
        <v>3</v>
      </c>
      <c r="U1" s="2" t="s">
        <v>5</v>
      </c>
      <c r="V1" s="2" t="s">
        <v>6</v>
      </c>
      <c r="W1" s="6" t="s">
        <v>456</v>
      </c>
      <c r="X1" s="6" t="s">
        <v>457</v>
      </c>
      <c r="AA1" s="2" t="s">
        <v>184</v>
      </c>
      <c r="AB1" s="2" t="s">
        <v>185</v>
      </c>
      <c r="AC1" s="2" t="s">
        <v>186</v>
      </c>
      <c r="AD1" s="2" t="s">
        <v>187</v>
      </c>
      <c r="AE1" s="2" t="s">
        <v>2</v>
      </c>
      <c r="AF1" s="2" t="s">
        <v>3</v>
      </c>
      <c r="AG1" s="2" t="s">
        <v>5</v>
      </c>
      <c r="AH1" s="2" t="s">
        <v>6</v>
      </c>
      <c r="AI1" s="3" t="s">
        <v>456</v>
      </c>
      <c r="AL1" s="2" t="s">
        <v>184</v>
      </c>
      <c r="AM1" s="2" t="s">
        <v>185</v>
      </c>
      <c r="AN1" s="2" t="s">
        <v>186</v>
      </c>
      <c r="AO1" s="2" t="s">
        <v>187</v>
      </c>
      <c r="AP1" s="2" t="s">
        <v>2</v>
      </c>
      <c r="AQ1" s="2" t="s">
        <v>3</v>
      </c>
      <c r="AR1" s="2" t="s">
        <v>5</v>
      </c>
      <c r="AS1" s="2" t="s">
        <v>6</v>
      </c>
      <c r="AT1" s="3" t="s">
        <v>456</v>
      </c>
      <c r="AU1" s="3" t="s">
        <v>457</v>
      </c>
    </row>
    <row r="2" spans="2:47" x14ac:dyDescent="0.25">
      <c r="B2" s="2">
        <v>3623</v>
      </c>
      <c r="C2" t="s">
        <v>186</v>
      </c>
      <c r="D2" t="s">
        <v>188</v>
      </c>
      <c r="E2" t="s">
        <v>189</v>
      </c>
      <c r="F2" t="s">
        <v>190</v>
      </c>
      <c r="G2" t="s">
        <v>190</v>
      </c>
      <c r="H2" t="s">
        <v>191</v>
      </c>
      <c r="I2">
        <v>76</v>
      </c>
      <c r="J2">
        <v>101</v>
      </c>
      <c r="K2">
        <v>1</v>
      </c>
      <c r="N2" s="2">
        <v>181</v>
      </c>
      <c r="O2" t="s">
        <v>186</v>
      </c>
      <c r="P2" t="s">
        <v>192</v>
      </c>
      <c r="Q2" t="s">
        <v>189</v>
      </c>
      <c r="R2" t="s">
        <v>190</v>
      </c>
      <c r="S2" t="s">
        <v>190</v>
      </c>
      <c r="T2" t="s">
        <v>191</v>
      </c>
      <c r="U2">
        <v>62.5</v>
      </c>
      <c r="V2">
        <v>101</v>
      </c>
      <c r="W2">
        <f>MATCH(E2,$Q$2:$Q$11,0)</f>
        <v>1</v>
      </c>
      <c r="X2">
        <f>W2-K2</f>
        <v>0</v>
      </c>
      <c r="Z2" s="2">
        <v>0</v>
      </c>
      <c r="AA2" t="s">
        <v>186</v>
      </c>
      <c r="AB2" t="s">
        <v>193</v>
      </c>
      <c r="AC2" t="s">
        <v>194</v>
      </c>
      <c r="AD2" t="s">
        <v>195</v>
      </c>
      <c r="AE2" t="s">
        <v>196</v>
      </c>
      <c r="AG2">
        <v>1</v>
      </c>
      <c r="AH2">
        <v>439</v>
      </c>
      <c r="AI2">
        <v>1</v>
      </c>
      <c r="AK2" s="2">
        <v>0</v>
      </c>
      <c r="AL2" t="s">
        <v>186</v>
      </c>
      <c r="AM2" t="s">
        <v>197</v>
      </c>
      <c r="AN2" t="s">
        <v>198</v>
      </c>
      <c r="AO2" t="s">
        <v>199</v>
      </c>
      <c r="AP2" t="s">
        <v>199</v>
      </c>
      <c r="AQ2" t="s">
        <v>200</v>
      </c>
      <c r="AR2">
        <v>1</v>
      </c>
      <c r="AS2">
        <v>111</v>
      </c>
      <c r="AT2" t="e">
        <f>MATCH(AC2,$AN$2:$AN$11,0)</f>
        <v>#N/A</v>
      </c>
      <c r="AU2" t="e">
        <f>AT2-AI2</f>
        <v>#N/A</v>
      </c>
    </row>
    <row r="3" spans="2:47" x14ac:dyDescent="0.25">
      <c r="B3" s="2">
        <v>3777</v>
      </c>
      <c r="C3" t="s">
        <v>186</v>
      </c>
      <c r="D3" t="s">
        <v>201</v>
      </c>
      <c r="E3" t="s">
        <v>202</v>
      </c>
      <c r="F3" t="s">
        <v>190</v>
      </c>
      <c r="G3" t="s">
        <v>190</v>
      </c>
      <c r="H3" t="s">
        <v>191</v>
      </c>
      <c r="I3">
        <v>68</v>
      </c>
      <c r="J3">
        <v>101</v>
      </c>
      <c r="K3">
        <v>2</v>
      </c>
      <c r="N3" s="2">
        <v>170</v>
      </c>
      <c r="O3" t="s">
        <v>186</v>
      </c>
      <c r="P3" t="s">
        <v>203</v>
      </c>
      <c r="Q3" t="s">
        <v>202</v>
      </c>
      <c r="R3" t="s">
        <v>190</v>
      </c>
      <c r="S3" t="s">
        <v>190</v>
      </c>
      <c r="T3" t="s">
        <v>191</v>
      </c>
      <c r="U3">
        <v>51.9</v>
      </c>
      <c r="V3">
        <v>102</v>
      </c>
      <c r="W3">
        <f t="shared" ref="W3:W11" si="0">MATCH(E3,$Q$2:$Q$11,0)</f>
        <v>2</v>
      </c>
      <c r="X3">
        <f t="shared" ref="X3:X11" si="1">W3-K3</f>
        <v>0</v>
      </c>
      <c r="Z3" s="2">
        <v>1</v>
      </c>
      <c r="AA3" t="s">
        <v>186</v>
      </c>
      <c r="AB3" t="s">
        <v>204</v>
      </c>
      <c r="AC3" t="s">
        <v>205</v>
      </c>
      <c r="AD3" t="s">
        <v>186</v>
      </c>
      <c r="AE3" t="s">
        <v>206</v>
      </c>
      <c r="AG3">
        <v>1</v>
      </c>
      <c r="AH3">
        <v>427</v>
      </c>
      <c r="AI3">
        <v>2</v>
      </c>
      <c r="AK3" s="2">
        <v>1</v>
      </c>
      <c r="AL3" t="s">
        <v>186</v>
      </c>
      <c r="AM3" t="s">
        <v>207</v>
      </c>
      <c r="AN3" t="s">
        <v>208</v>
      </c>
      <c r="AO3" t="s">
        <v>190</v>
      </c>
      <c r="AP3" t="s">
        <v>190</v>
      </c>
      <c r="AQ3" t="s">
        <v>209</v>
      </c>
      <c r="AR3">
        <v>2.1</v>
      </c>
      <c r="AS3">
        <v>111</v>
      </c>
      <c r="AT3" t="e">
        <f t="shared" ref="AT3:AT13" si="2">MATCH(AC3,$AN$2:$AN$11,0)</f>
        <v>#N/A</v>
      </c>
      <c r="AU3" t="e">
        <f t="shared" ref="AU3:AU11" si="3">AT3-AI3</f>
        <v>#N/A</v>
      </c>
    </row>
    <row r="4" spans="2:47" x14ac:dyDescent="0.25">
      <c r="B4" s="2">
        <v>3026</v>
      </c>
      <c r="C4" t="s">
        <v>186</v>
      </c>
      <c r="D4" t="s">
        <v>210</v>
      </c>
      <c r="E4" t="s">
        <v>211</v>
      </c>
      <c r="F4" t="s">
        <v>199</v>
      </c>
      <c r="G4" t="s">
        <v>199</v>
      </c>
      <c r="I4">
        <v>44.000000000000007</v>
      </c>
      <c r="J4">
        <v>105</v>
      </c>
      <c r="K4">
        <v>3</v>
      </c>
      <c r="N4" s="2">
        <v>167</v>
      </c>
      <c r="O4" t="s">
        <v>186</v>
      </c>
      <c r="P4" t="s">
        <v>212</v>
      </c>
      <c r="Q4" t="s">
        <v>213</v>
      </c>
      <c r="R4" t="s">
        <v>199</v>
      </c>
      <c r="S4" t="s">
        <v>199</v>
      </c>
      <c r="T4" t="s">
        <v>191</v>
      </c>
      <c r="U4">
        <v>29.3</v>
      </c>
      <c r="V4">
        <v>102</v>
      </c>
      <c r="W4" t="e">
        <f t="shared" si="0"/>
        <v>#N/A</v>
      </c>
      <c r="X4" t="e">
        <f t="shared" si="1"/>
        <v>#N/A</v>
      </c>
      <c r="Z4" s="2">
        <v>2</v>
      </c>
      <c r="AA4" t="s">
        <v>186</v>
      </c>
      <c r="AB4" t="s">
        <v>214</v>
      </c>
      <c r="AC4" t="s">
        <v>215</v>
      </c>
      <c r="AD4" t="s">
        <v>199</v>
      </c>
      <c r="AE4" t="s">
        <v>199</v>
      </c>
      <c r="AF4" t="s">
        <v>216</v>
      </c>
      <c r="AG4">
        <v>1</v>
      </c>
      <c r="AH4">
        <v>398</v>
      </c>
      <c r="AI4">
        <v>3</v>
      </c>
      <c r="AK4" s="2">
        <v>2</v>
      </c>
      <c r="AL4" t="s">
        <v>186</v>
      </c>
      <c r="AM4" t="s">
        <v>207</v>
      </c>
      <c r="AN4" t="s">
        <v>217</v>
      </c>
      <c r="AO4" t="s">
        <v>199</v>
      </c>
      <c r="AP4" t="s">
        <v>199</v>
      </c>
      <c r="AQ4" t="s">
        <v>209</v>
      </c>
      <c r="AR4">
        <v>1</v>
      </c>
      <c r="AS4">
        <v>111</v>
      </c>
      <c r="AT4" t="e">
        <f t="shared" si="2"/>
        <v>#N/A</v>
      </c>
      <c r="AU4" t="e">
        <f t="shared" si="3"/>
        <v>#N/A</v>
      </c>
    </row>
    <row r="5" spans="2:47" x14ac:dyDescent="0.25">
      <c r="B5" s="2">
        <v>3400</v>
      </c>
      <c r="C5" t="s">
        <v>186</v>
      </c>
      <c r="D5" t="s">
        <v>212</v>
      </c>
      <c r="E5" t="s">
        <v>218</v>
      </c>
      <c r="F5" t="s">
        <v>186</v>
      </c>
      <c r="G5" t="s">
        <v>219</v>
      </c>
      <c r="I5">
        <v>44.000000000000007</v>
      </c>
      <c r="J5">
        <v>103</v>
      </c>
      <c r="K5">
        <v>4</v>
      </c>
      <c r="N5" s="2">
        <v>150</v>
      </c>
      <c r="O5" t="s">
        <v>186</v>
      </c>
      <c r="P5" t="s">
        <v>204</v>
      </c>
      <c r="Q5" t="s">
        <v>220</v>
      </c>
      <c r="R5" t="s">
        <v>199</v>
      </c>
      <c r="S5" t="s">
        <v>199</v>
      </c>
      <c r="T5" t="s">
        <v>191</v>
      </c>
      <c r="U5">
        <v>25.8</v>
      </c>
      <c r="V5">
        <v>103</v>
      </c>
      <c r="W5" t="e">
        <f t="shared" si="0"/>
        <v>#N/A</v>
      </c>
      <c r="X5" t="e">
        <f t="shared" si="1"/>
        <v>#N/A</v>
      </c>
      <c r="Z5" s="2">
        <v>3</v>
      </c>
      <c r="AA5" t="s">
        <v>186</v>
      </c>
      <c r="AB5" t="s">
        <v>207</v>
      </c>
      <c r="AC5" t="s">
        <v>221</v>
      </c>
      <c r="AD5" t="s">
        <v>199</v>
      </c>
      <c r="AE5" t="s">
        <v>199</v>
      </c>
      <c r="AF5" t="s">
        <v>209</v>
      </c>
      <c r="AG5">
        <v>1</v>
      </c>
      <c r="AH5">
        <v>352</v>
      </c>
      <c r="AI5">
        <v>4</v>
      </c>
      <c r="AK5" s="2">
        <v>3</v>
      </c>
      <c r="AL5" t="s">
        <v>186</v>
      </c>
      <c r="AM5" t="s">
        <v>222</v>
      </c>
      <c r="AN5" t="s">
        <v>223</v>
      </c>
      <c r="AO5" t="s">
        <v>199</v>
      </c>
      <c r="AP5" t="s">
        <v>199</v>
      </c>
      <c r="AQ5" t="s">
        <v>191</v>
      </c>
      <c r="AR5">
        <v>1</v>
      </c>
      <c r="AS5">
        <v>111</v>
      </c>
      <c r="AT5" t="e">
        <f t="shared" si="2"/>
        <v>#N/A</v>
      </c>
      <c r="AU5" t="e">
        <f t="shared" si="3"/>
        <v>#N/A</v>
      </c>
    </row>
    <row r="6" spans="2:47" x14ac:dyDescent="0.25">
      <c r="B6" s="2">
        <v>3634</v>
      </c>
      <c r="C6" t="s">
        <v>186</v>
      </c>
      <c r="D6" t="s">
        <v>224</v>
      </c>
      <c r="E6" t="s">
        <v>225</v>
      </c>
      <c r="F6" t="s">
        <v>186</v>
      </c>
      <c r="G6" t="s">
        <v>219</v>
      </c>
      <c r="I6">
        <v>44.000000000000007</v>
      </c>
      <c r="J6">
        <v>101</v>
      </c>
      <c r="K6">
        <v>5</v>
      </c>
      <c r="N6" s="2">
        <v>157</v>
      </c>
      <c r="O6" t="s">
        <v>186</v>
      </c>
      <c r="P6" t="s">
        <v>204</v>
      </c>
      <c r="Q6" t="s">
        <v>226</v>
      </c>
      <c r="R6" t="s">
        <v>199</v>
      </c>
      <c r="S6" t="s">
        <v>199</v>
      </c>
      <c r="T6" t="s">
        <v>191</v>
      </c>
      <c r="U6">
        <v>25.2</v>
      </c>
      <c r="V6">
        <v>103</v>
      </c>
      <c r="W6" t="e">
        <f t="shared" si="0"/>
        <v>#N/A</v>
      </c>
      <c r="X6" t="e">
        <f t="shared" si="1"/>
        <v>#N/A</v>
      </c>
      <c r="Z6" s="2">
        <v>4</v>
      </c>
      <c r="AA6" t="s">
        <v>186</v>
      </c>
      <c r="AB6" t="s">
        <v>227</v>
      </c>
      <c r="AC6" t="s">
        <v>228</v>
      </c>
      <c r="AD6" t="s">
        <v>229</v>
      </c>
      <c r="AE6" t="s">
        <v>230</v>
      </c>
      <c r="AG6">
        <v>1</v>
      </c>
      <c r="AH6">
        <v>314</v>
      </c>
      <c r="AI6">
        <v>5</v>
      </c>
      <c r="AK6" s="2">
        <v>4</v>
      </c>
      <c r="AL6" t="s">
        <v>186</v>
      </c>
      <c r="AM6" t="s">
        <v>231</v>
      </c>
      <c r="AN6" t="s">
        <v>232</v>
      </c>
      <c r="AO6" t="s">
        <v>190</v>
      </c>
      <c r="AP6" t="s">
        <v>190</v>
      </c>
      <c r="AQ6" t="s">
        <v>232</v>
      </c>
      <c r="AR6">
        <v>1</v>
      </c>
      <c r="AS6">
        <v>111</v>
      </c>
      <c r="AT6" t="e">
        <f t="shared" si="2"/>
        <v>#N/A</v>
      </c>
      <c r="AU6" t="e">
        <f t="shared" si="3"/>
        <v>#N/A</v>
      </c>
    </row>
    <row r="7" spans="2:47" x14ac:dyDescent="0.25">
      <c r="B7" s="2">
        <v>3912</v>
      </c>
      <c r="C7" t="s">
        <v>186</v>
      </c>
      <c r="D7" t="s">
        <v>212</v>
      </c>
      <c r="E7" t="s">
        <v>233</v>
      </c>
      <c r="F7" t="s">
        <v>186</v>
      </c>
      <c r="G7" t="s">
        <v>234</v>
      </c>
      <c r="I7">
        <v>44.000000000000007</v>
      </c>
      <c r="J7">
        <v>100</v>
      </c>
      <c r="K7">
        <v>6</v>
      </c>
      <c r="N7" s="2">
        <v>101</v>
      </c>
      <c r="O7" t="s">
        <v>186</v>
      </c>
      <c r="P7" t="s">
        <v>235</v>
      </c>
      <c r="Q7" t="s">
        <v>236</v>
      </c>
      <c r="R7" t="s">
        <v>190</v>
      </c>
      <c r="S7" t="s">
        <v>190</v>
      </c>
      <c r="T7" t="s">
        <v>237</v>
      </c>
      <c r="U7">
        <v>24.7</v>
      </c>
      <c r="V7">
        <v>104</v>
      </c>
      <c r="W7" t="e">
        <f t="shared" si="0"/>
        <v>#N/A</v>
      </c>
      <c r="X7" t="e">
        <f t="shared" si="1"/>
        <v>#N/A</v>
      </c>
      <c r="Z7" s="2">
        <v>5</v>
      </c>
      <c r="AA7" t="s">
        <v>186</v>
      </c>
      <c r="AB7" t="s">
        <v>227</v>
      </c>
      <c r="AC7" t="s">
        <v>238</v>
      </c>
      <c r="AD7" t="s">
        <v>229</v>
      </c>
      <c r="AE7" t="s">
        <v>239</v>
      </c>
      <c r="AG7">
        <v>1</v>
      </c>
      <c r="AH7">
        <v>295</v>
      </c>
      <c r="AI7">
        <v>6</v>
      </c>
      <c r="AK7" s="2">
        <v>5</v>
      </c>
      <c r="AL7" t="s">
        <v>186</v>
      </c>
      <c r="AM7" t="s">
        <v>240</v>
      </c>
      <c r="AN7" t="s">
        <v>241</v>
      </c>
      <c r="AO7" t="s">
        <v>190</v>
      </c>
      <c r="AP7" t="s">
        <v>190</v>
      </c>
      <c r="AQ7" t="s">
        <v>242</v>
      </c>
      <c r="AR7">
        <v>1</v>
      </c>
      <c r="AS7">
        <v>111</v>
      </c>
      <c r="AT7" t="e">
        <f t="shared" si="2"/>
        <v>#N/A</v>
      </c>
      <c r="AU7" t="e">
        <f t="shared" si="3"/>
        <v>#N/A</v>
      </c>
    </row>
    <row r="8" spans="2:47" x14ac:dyDescent="0.25">
      <c r="B8" s="2">
        <v>3432</v>
      </c>
      <c r="C8" t="s">
        <v>186</v>
      </c>
      <c r="D8" t="s">
        <v>243</v>
      </c>
      <c r="E8" t="s">
        <v>195</v>
      </c>
      <c r="F8" t="s">
        <v>195</v>
      </c>
      <c r="G8" t="s">
        <v>196</v>
      </c>
      <c r="I8">
        <v>42</v>
      </c>
      <c r="J8">
        <v>103</v>
      </c>
      <c r="K8">
        <v>7</v>
      </c>
      <c r="N8" s="2">
        <v>168</v>
      </c>
      <c r="O8" t="s">
        <v>186</v>
      </c>
      <c r="P8" t="s">
        <v>244</v>
      </c>
      <c r="Q8" t="s">
        <v>245</v>
      </c>
      <c r="R8" t="s">
        <v>190</v>
      </c>
      <c r="S8" t="s">
        <v>190</v>
      </c>
      <c r="T8" t="s">
        <v>246</v>
      </c>
      <c r="U8">
        <v>22.8</v>
      </c>
      <c r="V8">
        <v>102</v>
      </c>
      <c r="W8" t="e">
        <f t="shared" si="0"/>
        <v>#N/A</v>
      </c>
      <c r="X8" t="e">
        <f t="shared" si="1"/>
        <v>#N/A</v>
      </c>
      <c r="Z8" s="2">
        <v>6</v>
      </c>
      <c r="AA8" t="s">
        <v>186</v>
      </c>
      <c r="AB8" t="s">
        <v>247</v>
      </c>
      <c r="AC8" t="s">
        <v>248</v>
      </c>
      <c r="AD8" t="s">
        <v>186</v>
      </c>
      <c r="AE8" t="s">
        <v>249</v>
      </c>
      <c r="AF8" t="s">
        <v>250</v>
      </c>
      <c r="AG8">
        <v>1</v>
      </c>
      <c r="AH8">
        <v>292</v>
      </c>
      <c r="AI8">
        <v>7</v>
      </c>
      <c r="AK8" s="2">
        <v>6</v>
      </c>
      <c r="AL8" t="s">
        <v>186</v>
      </c>
      <c r="AM8" t="s">
        <v>251</v>
      </c>
      <c r="AN8" t="s">
        <v>252</v>
      </c>
      <c r="AO8" t="s">
        <v>199</v>
      </c>
      <c r="AP8" t="s">
        <v>199</v>
      </c>
      <c r="AQ8" t="s">
        <v>237</v>
      </c>
      <c r="AR8">
        <v>1</v>
      </c>
      <c r="AS8">
        <v>111</v>
      </c>
      <c r="AT8" t="e">
        <f t="shared" si="2"/>
        <v>#N/A</v>
      </c>
      <c r="AU8" t="e">
        <f t="shared" si="3"/>
        <v>#N/A</v>
      </c>
    </row>
    <row r="9" spans="2:47" x14ac:dyDescent="0.25">
      <c r="B9" s="2">
        <v>3437</v>
      </c>
      <c r="C9" t="s">
        <v>186</v>
      </c>
      <c r="D9" t="s">
        <v>212</v>
      </c>
      <c r="E9" t="s">
        <v>213</v>
      </c>
      <c r="F9" t="s">
        <v>199</v>
      </c>
      <c r="G9" t="s">
        <v>199</v>
      </c>
      <c r="H9" t="s">
        <v>191</v>
      </c>
      <c r="I9">
        <v>42</v>
      </c>
      <c r="J9">
        <v>103</v>
      </c>
      <c r="K9">
        <v>8</v>
      </c>
      <c r="N9" s="2">
        <v>103</v>
      </c>
      <c r="O9" t="s">
        <v>186</v>
      </c>
      <c r="P9" t="s">
        <v>253</v>
      </c>
      <c r="Q9" t="s">
        <v>254</v>
      </c>
      <c r="R9" t="s">
        <v>190</v>
      </c>
      <c r="S9" t="s">
        <v>190</v>
      </c>
      <c r="T9" t="s">
        <v>246</v>
      </c>
      <c r="U9">
        <v>22.5</v>
      </c>
      <c r="V9">
        <v>104</v>
      </c>
      <c r="W9">
        <f t="shared" si="0"/>
        <v>3</v>
      </c>
      <c r="X9">
        <f t="shared" si="1"/>
        <v>-5</v>
      </c>
      <c r="Z9" s="2">
        <v>7</v>
      </c>
      <c r="AA9" t="s">
        <v>186</v>
      </c>
      <c r="AB9" t="s">
        <v>224</v>
      </c>
      <c r="AC9" t="s">
        <v>255</v>
      </c>
      <c r="AD9" t="s">
        <v>186</v>
      </c>
      <c r="AE9" t="s">
        <v>234</v>
      </c>
      <c r="AG9">
        <v>1</v>
      </c>
      <c r="AH9">
        <v>291</v>
      </c>
      <c r="AI9">
        <v>8</v>
      </c>
      <c r="AK9" s="2">
        <v>7</v>
      </c>
      <c r="AL9" t="s">
        <v>186</v>
      </c>
      <c r="AM9" t="s">
        <v>256</v>
      </c>
      <c r="AN9" t="s">
        <v>257</v>
      </c>
      <c r="AO9" t="s">
        <v>199</v>
      </c>
      <c r="AP9" t="s">
        <v>199</v>
      </c>
      <c r="AQ9" t="s">
        <v>258</v>
      </c>
      <c r="AR9">
        <v>1</v>
      </c>
      <c r="AS9">
        <v>111</v>
      </c>
      <c r="AT9" t="e">
        <f t="shared" si="2"/>
        <v>#N/A</v>
      </c>
      <c r="AU9" t="e">
        <f t="shared" si="3"/>
        <v>#N/A</v>
      </c>
    </row>
    <row r="10" spans="2:47" x14ac:dyDescent="0.25">
      <c r="B10" s="2">
        <v>3575</v>
      </c>
      <c r="C10" t="s">
        <v>186</v>
      </c>
      <c r="D10" t="s">
        <v>212</v>
      </c>
      <c r="E10" t="s">
        <v>259</v>
      </c>
      <c r="F10" t="s">
        <v>186</v>
      </c>
      <c r="G10" t="s">
        <v>260</v>
      </c>
      <c r="I10">
        <v>42</v>
      </c>
      <c r="J10">
        <v>102</v>
      </c>
      <c r="K10">
        <v>9</v>
      </c>
      <c r="N10" s="2">
        <v>139</v>
      </c>
      <c r="O10" t="s">
        <v>186</v>
      </c>
      <c r="P10" t="s">
        <v>261</v>
      </c>
      <c r="Q10" t="s">
        <v>262</v>
      </c>
      <c r="R10" t="s">
        <v>199</v>
      </c>
      <c r="S10" t="s">
        <v>199</v>
      </c>
      <c r="T10" t="s">
        <v>191</v>
      </c>
      <c r="U10">
        <v>21.4</v>
      </c>
      <c r="V10">
        <v>103</v>
      </c>
      <c r="W10" t="e">
        <f t="shared" si="0"/>
        <v>#N/A</v>
      </c>
      <c r="X10" t="e">
        <f t="shared" si="1"/>
        <v>#N/A</v>
      </c>
      <c r="Z10" s="2">
        <v>8</v>
      </c>
      <c r="AA10" t="s">
        <v>186</v>
      </c>
      <c r="AB10" t="s">
        <v>263</v>
      </c>
      <c r="AC10" t="s">
        <v>264</v>
      </c>
      <c r="AD10" t="s">
        <v>195</v>
      </c>
      <c r="AE10" t="s">
        <v>196</v>
      </c>
      <c r="AG10">
        <v>1</v>
      </c>
      <c r="AH10">
        <v>281</v>
      </c>
      <c r="AI10">
        <v>9</v>
      </c>
      <c r="AK10" s="2">
        <v>8</v>
      </c>
      <c r="AL10" t="s">
        <v>186</v>
      </c>
      <c r="AM10" t="s">
        <v>207</v>
      </c>
      <c r="AN10" t="s">
        <v>265</v>
      </c>
      <c r="AO10" t="s">
        <v>190</v>
      </c>
      <c r="AP10" t="s">
        <v>190</v>
      </c>
      <c r="AQ10" t="s">
        <v>209</v>
      </c>
      <c r="AR10">
        <v>2.1</v>
      </c>
      <c r="AS10">
        <v>111</v>
      </c>
      <c r="AT10" t="e">
        <f t="shared" si="2"/>
        <v>#N/A</v>
      </c>
      <c r="AU10" t="e">
        <f t="shared" si="3"/>
        <v>#N/A</v>
      </c>
    </row>
    <row r="11" spans="2:47" x14ac:dyDescent="0.25">
      <c r="B11" s="2">
        <v>2989</v>
      </c>
      <c r="C11" t="s">
        <v>186</v>
      </c>
      <c r="D11" t="s">
        <v>266</v>
      </c>
      <c r="E11" t="s">
        <v>267</v>
      </c>
      <c r="F11" t="s">
        <v>186</v>
      </c>
      <c r="G11" t="s">
        <v>206</v>
      </c>
      <c r="I11">
        <v>41</v>
      </c>
      <c r="J11">
        <v>105</v>
      </c>
      <c r="K11">
        <v>10</v>
      </c>
      <c r="N11" s="2">
        <v>179</v>
      </c>
      <c r="O11" t="s">
        <v>186</v>
      </c>
      <c r="P11" t="s">
        <v>268</v>
      </c>
      <c r="Q11" t="s">
        <v>269</v>
      </c>
      <c r="R11" t="s">
        <v>186</v>
      </c>
      <c r="S11" t="s">
        <v>270</v>
      </c>
      <c r="T11" t="s">
        <v>250</v>
      </c>
      <c r="U11">
        <v>21.1</v>
      </c>
      <c r="V11">
        <v>101</v>
      </c>
      <c r="W11" t="e">
        <f t="shared" si="0"/>
        <v>#N/A</v>
      </c>
      <c r="X11" t="e">
        <f t="shared" si="1"/>
        <v>#N/A</v>
      </c>
      <c r="Z11" s="2">
        <v>9</v>
      </c>
      <c r="AA11" t="s">
        <v>186</v>
      </c>
      <c r="AB11" t="s">
        <v>271</v>
      </c>
      <c r="AC11" t="s">
        <v>272</v>
      </c>
      <c r="AD11" t="s">
        <v>273</v>
      </c>
      <c r="AE11" t="s">
        <v>274</v>
      </c>
      <c r="AG11">
        <v>1</v>
      </c>
      <c r="AH11">
        <v>277</v>
      </c>
      <c r="AI11">
        <v>10</v>
      </c>
      <c r="AK11" s="2">
        <v>9</v>
      </c>
      <c r="AL11" t="s">
        <v>186</v>
      </c>
      <c r="AM11" t="s">
        <v>251</v>
      </c>
      <c r="AN11" t="s">
        <v>275</v>
      </c>
      <c r="AO11" t="s">
        <v>199</v>
      </c>
      <c r="AP11" t="s">
        <v>199</v>
      </c>
      <c r="AQ11" t="s">
        <v>237</v>
      </c>
      <c r="AR11">
        <v>1</v>
      </c>
      <c r="AS11">
        <v>111</v>
      </c>
      <c r="AT11" t="e">
        <f t="shared" si="2"/>
        <v>#N/A</v>
      </c>
      <c r="AU11" t="e">
        <f t="shared" si="3"/>
        <v>#N/A</v>
      </c>
    </row>
    <row r="12" spans="2:47" x14ac:dyDescent="0.25">
      <c r="B12" s="2" t="s">
        <v>63</v>
      </c>
      <c r="I12">
        <v>487</v>
      </c>
      <c r="J12">
        <v>1024</v>
      </c>
      <c r="N12" s="2" t="s">
        <v>64</v>
      </c>
      <c r="U12">
        <v>307.2</v>
      </c>
      <c r="V12">
        <v>1025</v>
      </c>
      <c r="Z12" s="2" t="s">
        <v>65</v>
      </c>
      <c r="AG12">
        <v>10</v>
      </c>
      <c r="AH12">
        <v>3366</v>
      </c>
      <c r="AK12" s="2" t="s">
        <v>66</v>
      </c>
      <c r="AR12">
        <v>12.2</v>
      </c>
      <c r="AS12">
        <v>1110</v>
      </c>
    </row>
    <row r="13" spans="2:47" x14ac:dyDescent="0.25">
      <c r="B13" s="2" t="s">
        <v>67</v>
      </c>
      <c r="I13">
        <v>48.7</v>
      </c>
      <c r="J13">
        <v>102.4</v>
      </c>
      <c r="N13" s="2" t="s">
        <v>68</v>
      </c>
      <c r="U13">
        <v>30.72</v>
      </c>
      <c r="V13">
        <v>102.5</v>
      </c>
      <c r="Z13" s="2" t="s">
        <v>69</v>
      </c>
      <c r="AG13">
        <v>1</v>
      </c>
      <c r="AH13">
        <v>336.6</v>
      </c>
      <c r="AK13" s="2" t="s">
        <v>70</v>
      </c>
      <c r="AR13">
        <v>1.22</v>
      </c>
      <c r="AS13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L13"/>
  <sheetViews>
    <sheetView workbookViewId="0">
      <selection activeCell="G1" sqref="G1:G1048576"/>
    </sheetView>
  </sheetViews>
  <sheetFormatPr defaultRowHeight="15" x14ac:dyDescent="0.25"/>
  <cols>
    <col min="7" max="7" width="9.42578125" customWidth="1"/>
    <col min="27" max="27" width="9.42578125" customWidth="1"/>
  </cols>
  <sheetData>
    <row r="1" spans="2:38" x14ac:dyDescent="0.25">
      <c r="C1" s="2" t="s">
        <v>184</v>
      </c>
      <c r="D1" s="2" t="s">
        <v>185</v>
      </c>
      <c r="E1" s="2" t="s">
        <v>5</v>
      </c>
      <c r="F1" s="2" t="s">
        <v>6</v>
      </c>
      <c r="G1" s="3" t="s">
        <v>456</v>
      </c>
      <c r="M1" s="2" t="s">
        <v>184</v>
      </c>
      <c r="N1" s="2" t="s">
        <v>185</v>
      </c>
      <c r="O1" s="2" t="s">
        <v>5</v>
      </c>
      <c r="P1" s="2" t="s">
        <v>6</v>
      </c>
      <c r="Q1" s="4" t="s">
        <v>456</v>
      </c>
      <c r="R1" s="4" t="s">
        <v>457</v>
      </c>
      <c r="W1" s="2" t="s">
        <v>184</v>
      </c>
      <c r="X1" s="2" t="s">
        <v>185</v>
      </c>
      <c r="Y1" s="2" t="s">
        <v>5</v>
      </c>
      <c r="Z1" s="2" t="s">
        <v>6</v>
      </c>
      <c r="AA1" s="3" t="s">
        <v>456</v>
      </c>
      <c r="AG1" s="2" t="s">
        <v>184</v>
      </c>
      <c r="AH1" s="2" t="s">
        <v>185</v>
      </c>
      <c r="AI1" s="2" t="s">
        <v>5</v>
      </c>
      <c r="AJ1" s="2" t="s">
        <v>6</v>
      </c>
      <c r="AK1" s="4" t="s">
        <v>456</v>
      </c>
      <c r="AL1" s="4" t="s">
        <v>457</v>
      </c>
    </row>
    <row r="2" spans="2:38" x14ac:dyDescent="0.25">
      <c r="B2" s="2">
        <v>84</v>
      </c>
      <c r="C2" t="s">
        <v>185</v>
      </c>
      <c r="D2" t="s">
        <v>212</v>
      </c>
      <c r="E2">
        <v>84.000000000000014</v>
      </c>
      <c r="F2">
        <v>100</v>
      </c>
      <c r="G2">
        <v>1</v>
      </c>
      <c r="L2" s="2">
        <v>60</v>
      </c>
      <c r="M2" t="s">
        <v>185</v>
      </c>
      <c r="N2" t="s">
        <v>204</v>
      </c>
      <c r="O2">
        <v>69.8</v>
      </c>
      <c r="P2">
        <v>101</v>
      </c>
      <c r="Q2">
        <f>MATCH(D2,$N$2:$N$11,0)</f>
        <v>2</v>
      </c>
      <c r="R2">
        <f>Q2-G2</f>
        <v>1</v>
      </c>
      <c r="V2" s="2">
        <v>0</v>
      </c>
      <c r="W2" t="s">
        <v>185</v>
      </c>
      <c r="X2" t="s">
        <v>276</v>
      </c>
      <c r="Y2">
        <v>4</v>
      </c>
      <c r="Z2">
        <v>119</v>
      </c>
      <c r="AA2">
        <v>1</v>
      </c>
      <c r="AF2" s="2">
        <v>0</v>
      </c>
      <c r="AG2" t="s">
        <v>185</v>
      </c>
      <c r="AH2" t="s">
        <v>276</v>
      </c>
      <c r="AI2">
        <v>1.8</v>
      </c>
      <c r="AJ2">
        <v>106</v>
      </c>
      <c r="AK2">
        <f>MATCH(X2,$AH$2:$AH$11,0)</f>
        <v>1</v>
      </c>
      <c r="AL2">
        <f>AK2-AA2</f>
        <v>0</v>
      </c>
    </row>
    <row r="3" spans="2:38" x14ac:dyDescent="0.25">
      <c r="B3" s="2">
        <v>96</v>
      </c>
      <c r="C3" t="s">
        <v>185</v>
      </c>
      <c r="D3" t="s">
        <v>204</v>
      </c>
      <c r="E3">
        <v>83</v>
      </c>
      <c r="F3">
        <v>99</v>
      </c>
      <c r="G3">
        <v>2</v>
      </c>
      <c r="L3" s="2">
        <v>77</v>
      </c>
      <c r="M3" t="s">
        <v>185</v>
      </c>
      <c r="N3" t="s">
        <v>212</v>
      </c>
      <c r="O3">
        <v>69.5</v>
      </c>
      <c r="P3">
        <v>100</v>
      </c>
      <c r="Q3">
        <f t="shared" ref="Q3:Q11" si="0">MATCH(D3,$N$2:$N$11,0)</f>
        <v>1</v>
      </c>
      <c r="R3">
        <f t="shared" ref="R3:R11" si="1">Q3-G3</f>
        <v>-1</v>
      </c>
      <c r="V3" s="2">
        <v>1</v>
      </c>
      <c r="W3" t="s">
        <v>185</v>
      </c>
      <c r="X3" t="s">
        <v>277</v>
      </c>
      <c r="Y3">
        <v>1</v>
      </c>
      <c r="Z3">
        <v>114</v>
      </c>
      <c r="AA3">
        <v>2</v>
      </c>
      <c r="AF3" s="2">
        <v>1</v>
      </c>
      <c r="AG3" t="s">
        <v>185</v>
      </c>
      <c r="AH3" t="s">
        <v>256</v>
      </c>
      <c r="AI3">
        <v>1.9</v>
      </c>
      <c r="AJ3">
        <v>106</v>
      </c>
      <c r="AK3" t="e">
        <f t="shared" ref="AK3:AK11" si="2">MATCH(X3,$AH$2:$AH$11,0)</f>
        <v>#N/A</v>
      </c>
      <c r="AL3" t="e">
        <f t="shared" ref="AL3:AL12" si="3">AK3-AA3</f>
        <v>#N/A</v>
      </c>
    </row>
    <row r="4" spans="2:38" x14ac:dyDescent="0.25">
      <c r="B4" s="2">
        <v>65</v>
      </c>
      <c r="C4" t="s">
        <v>185</v>
      </c>
      <c r="D4" t="s">
        <v>266</v>
      </c>
      <c r="E4">
        <v>82</v>
      </c>
      <c r="F4">
        <v>102</v>
      </c>
      <c r="G4">
        <v>3</v>
      </c>
      <c r="L4" s="2">
        <v>90</v>
      </c>
      <c r="M4" t="s">
        <v>185</v>
      </c>
      <c r="N4" t="s">
        <v>224</v>
      </c>
      <c r="O4">
        <v>67.300000000000011</v>
      </c>
      <c r="P4">
        <v>100</v>
      </c>
      <c r="Q4">
        <f t="shared" si="0"/>
        <v>4</v>
      </c>
      <c r="R4">
        <f t="shared" si="1"/>
        <v>1</v>
      </c>
      <c r="V4" s="2">
        <v>2</v>
      </c>
      <c r="W4" t="s">
        <v>185</v>
      </c>
      <c r="X4" t="s">
        <v>278</v>
      </c>
      <c r="Y4">
        <v>2</v>
      </c>
      <c r="Z4">
        <v>112</v>
      </c>
      <c r="AA4">
        <v>3</v>
      </c>
      <c r="AF4" s="2">
        <v>2</v>
      </c>
      <c r="AG4" t="s">
        <v>185</v>
      </c>
      <c r="AH4" t="s">
        <v>279</v>
      </c>
      <c r="AI4">
        <v>8.4</v>
      </c>
      <c r="AJ4">
        <v>105</v>
      </c>
      <c r="AK4" t="e">
        <f t="shared" si="2"/>
        <v>#N/A</v>
      </c>
      <c r="AL4" t="e">
        <f t="shared" si="3"/>
        <v>#N/A</v>
      </c>
    </row>
    <row r="5" spans="2:38" x14ac:dyDescent="0.25">
      <c r="B5" s="2">
        <v>78</v>
      </c>
      <c r="C5" t="s">
        <v>185</v>
      </c>
      <c r="D5" t="s">
        <v>224</v>
      </c>
      <c r="E5">
        <v>82</v>
      </c>
      <c r="F5">
        <v>101</v>
      </c>
      <c r="G5">
        <v>4</v>
      </c>
      <c r="L5" s="2">
        <v>81</v>
      </c>
      <c r="M5" t="s">
        <v>185</v>
      </c>
      <c r="N5" t="s">
        <v>266</v>
      </c>
      <c r="O5">
        <v>67</v>
      </c>
      <c r="P5">
        <v>100</v>
      </c>
      <c r="Q5">
        <f t="shared" si="0"/>
        <v>3</v>
      </c>
      <c r="R5">
        <f t="shared" si="1"/>
        <v>-1</v>
      </c>
      <c r="V5" s="2">
        <v>3</v>
      </c>
      <c r="W5" t="s">
        <v>185</v>
      </c>
      <c r="X5" t="s">
        <v>280</v>
      </c>
      <c r="Y5">
        <v>20</v>
      </c>
      <c r="Z5">
        <v>112</v>
      </c>
      <c r="AA5">
        <v>4</v>
      </c>
      <c r="AF5" s="2">
        <v>3</v>
      </c>
      <c r="AG5" t="s">
        <v>185</v>
      </c>
      <c r="AH5" t="s">
        <v>207</v>
      </c>
      <c r="AI5">
        <v>9.9</v>
      </c>
      <c r="AJ5">
        <v>105</v>
      </c>
      <c r="AK5" t="e">
        <f t="shared" si="2"/>
        <v>#N/A</v>
      </c>
      <c r="AL5" t="e">
        <f t="shared" si="3"/>
        <v>#N/A</v>
      </c>
    </row>
    <row r="6" spans="2:38" x14ac:dyDescent="0.25">
      <c r="B6" s="2">
        <v>33</v>
      </c>
      <c r="C6" t="s">
        <v>185</v>
      </c>
      <c r="D6" t="s">
        <v>197</v>
      </c>
      <c r="E6">
        <v>60</v>
      </c>
      <c r="F6">
        <v>104</v>
      </c>
      <c r="G6">
        <v>5</v>
      </c>
      <c r="L6" s="2">
        <v>36</v>
      </c>
      <c r="M6" t="s">
        <v>185</v>
      </c>
      <c r="N6" t="s">
        <v>222</v>
      </c>
      <c r="O6">
        <v>47.7</v>
      </c>
      <c r="P6">
        <v>102</v>
      </c>
      <c r="Q6">
        <f t="shared" si="0"/>
        <v>7</v>
      </c>
      <c r="R6">
        <f t="shared" si="1"/>
        <v>2</v>
      </c>
      <c r="V6" s="2">
        <v>4</v>
      </c>
      <c r="W6" t="s">
        <v>185</v>
      </c>
      <c r="X6" t="s">
        <v>256</v>
      </c>
      <c r="Y6">
        <v>3</v>
      </c>
      <c r="Z6">
        <v>112</v>
      </c>
      <c r="AA6">
        <v>5</v>
      </c>
      <c r="AF6" s="2">
        <v>4</v>
      </c>
      <c r="AG6" t="s">
        <v>185</v>
      </c>
      <c r="AH6" t="s">
        <v>281</v>
      </c>
      <c r="AI6">
        <v>8.2000000000000011</v>
      </c>
      <c r="AJ6">
        <v>105</v>
      </c>
      <c r="AK6">
        <f t="shared" si="2"/>
        <v>2</v>
      </c>
      <c r="AL6">
        <f t="shared" si="3"/>
        <v>-3</v>
      </c>
    </row>
    <row r="7" spans="2:38" x14ac:dyDescent="0.25">
      <c r="B7" s="2">
        <v>50</v>
      </c>
      <c r="C7" t="s">
        <v>185</v>
      </c>
      <c r="D7" t="s">
        <v>282</v>
      </c>
      <c r="E7">
        <v>60</v>
      </c>
      <c r="F7">
        <v>103</v>
      </c>
      <c r="G7">
        <v>6</v>
      </c>
      <c r="L7" s="2">
        <v>64</v>
      </c>
      <c r="M7" t="s">
        <v>185</v>
      </c>
      <c r="N7" t="s">
        <v>282</v>
      </c>
      <c r="O7">
        <v>42.7</v>
      </c>
      <c r="P7">
        <v>101</v>
      </c>
      <c r="Q7">
        <f t="shared" si="0"/>
        <v>6</v>
      </c>
      <c r="R7">
        <f t="shared" si="1"/>
        <v>0</v>
      </c>
      <c r="V7" s="2">
        <v>5</v>
      </c>
      <c r="W7" t="s">
        <v>185</v>
      </c>
      <c r="X7" t="s">
        <v>283</v>
      </c>
      <c r="Y7">
        <v>10</v>
      </c>
      <c r="Z7">
        <v>111</v>
      </c>
      <c r="AA7">
        <v>6</v>
      </c>
      <c r="AF7" s="2">
        <v>5</v>
      </c>
      <c r="AG7" t="s">
        <v>185</v>
      </c>
      <c r="AH7" t="s">
        <v>284</v>
      </c>
      <c r="AI7">
        <v>22.3</v>
      </c>
      <c r="AJ7">
        <v>104</v>
      </c>
      <c r="AK7" t="e">
        <f t="shared" si="2"/>
        <v>#N/A</v>
      </c>
      <c r="AL7" t="e">
        <f t="shared" si="3"/>
        <v>#N/A</v>
      </c>
    </row>
    <row r="8" spans="2:38" x14ac:dyDescent="0.25">
      <c r="B8" s="2">
        <v>72</v>
      </c>
      <c r="C8" t="s">
        <v>185</v>
      </c>
      <c r="D8" t="s">
        <v>222</v>
      </c>
      <c r="E8">
        <v>60</v>
      </c>
      <c r="F8">
        <v>101</v>
      </c>
      <c r="G8">
        <v>7</v>
      </c>
      <c r="L8" s="2">
        <v>61</v>
      </c>
      <c r="M8" t="s">
        <v>185</v>
      </c>
      <c r="N8" t="s">
        <v>197</v>
      </c>
      <c r="O8">
        <v>41.4</v>
      </c>
      <c r="P8">
        <v>101</v>
      </c>
      <c r="Q8">
        <f t="shared" si="0"/>
        <v>5</v>
      </c>
      <c r="R8">
        <f t="shared" si="1"/>
        <v>-2</v>
      </c>
      <c r="V8" s="2">
        <v>6</v>
      </c>
      <c r="W8" t="s">
        <v>185</v>
      </c>
      <c r="X8" t="s">
        <v>285</v>
      </c>
      <c r="Y8">
        <v>14</v>
      </c>
      <c r="Z8">
        <v>111</v>
      </c>
      <c r="AA8">
        <v>7</v>
      </c>
      <c r="AF8" s="2">
        <v>6</v>
      </c>
      <c r="AG8" t="s">
        <v>185</v>
      </c>
      <c r="AH8" t="s">
        <v>286</v>
      </c>
      <c r="AI8">
        <v>2.7</v>
      </c>
      <c r="AJ8">
        <v>104</v>
      </c>
      <c r="AK8" t="e">
        <f t="shared" si="2"/>
        <v>#N/A</v>
      </c>
      <c r="AL8" t="e">
        <f t="shared" si="3"/>
        <v>#N/A</v>
      </c>
    </row>
    <row r="9" spans="2:38" x14ac:dyDescent="0.25">
      <c r="B9" s="2">
        <v>39</v>
      </c>
      <c r="C9" t="s">
        <v>185</v>
      </c>
      <c r="D9" t="s">
        <v>287</v>
      </c>
      <c r="E9">
        <v>57.000000000000007</v>
      </c>
      <c r="F9">
        <v>104</v>
      </c>
      <c r="G9">
        <v>8</v>
      </c>
      <c r="L9" s="2">
        <v>48</v>
      </c>
      <c r="M9" t="s">
        <v>185</v>
      </c>
      <c r="N9" t="s">
        <v>288</v>
      </c>
      <c r="O9">
        <v>39</v>
      </c>
      <c r="P9">
        <v>101</v>
      </c>
      <c r="Q9">
        <f t="shared" si="0"/>
        <v>10</v>
      </c>
      <c r="R9">
        <f t="shared" si="1"/>
        <v>2</v>
      </c>
      <c r="V9" s="2">
        <v>7</v>
      </c>
      <c r="W9" t="s">
        <v>185</v>
      </c>
      <c r="X9" t="s">
        <v>289</v>
      </c>
      <c r="Y9">
        <v>6</v>
      </c>
      <c r="Z9">
        <v>110</v>
      </c>
      <c r="AA9">
        <v>8</v>
      </c>
      <c r="AF9" s="2">
        <v>7</v>
      </c>
      <c r="AG9" t="s">
        <v>185</v>
      </c>
      <c r="AH9" t="s">
        <v>290</v>
      </c>
      <c r="AI9">
        <v>27.4</v>
      </c>
      <c r="AJ9">
        <v>104</v>
      </c>
      <c r="AK9" t="e">
        <f t="shared" si="2"/>
        <v>#N/A</v>
      </c>
      <c r="AL9" t="e">
        <f t="shared" si="3"/>
        <v>#N/A</v>
      </c>
    </row>
    <row r="10" spans="2:38" x14ac:dyDescent="0.25">
      <c r="B10" s="2">
        <v>75</v>
      </c>
      <c r="C10" t="s">
        <v>185</v>
      </c>
      <c r="D10" t="s">
        <v>291</v>
      </c>
      <c r="E10">
        <v>55.999999999999993</v>
      </c>
      <c r="F10">
        <v>101</v>
      </c>
      <c r="G10">
        <v>9</v>
      </c>
      <c r="L10" s="2">
        <v>93</v>
      </c>
      <c r="M10" t="s">
        <v>185</v>
      </c>
      <c r="N10" t="s">
        <v>292</v>
      </c>
      <c r="O10">
        <v>38.6</v>
      </c>
      <c r="P10">
        <v>99</v>
      </c>
      <c r="Q10" t="e">
        <f t="shared" si="0"/>
        <v>#N/A</v>
      </c>
      <c r="R10" t="e">
        <f t="shared" si="1"/>
        <v>#N/A</v>
      </c>
      <c r="V10" s="2">
        <v>8</v>
      </c>
      <c r="W10" t="s">
        <v>185</v>
      </c>
      <c r="X10" t="s">
        <v>293</v>
      </c>
      <c r="Y10">
        <v>8</v>
      </c>
      <c r="Z10">
        <v>110</v>
      </c>
      <c r="AA10">
        <v>9</v>
      </c>
      <c r="AF10" s="2">
        <v>8</v>
      </c>
      <c r="AG10" t="s">
        <v>185</v>
      </c>
      <c r="AH10" t="s">
        <v>294</v>
      </c>
      <c r="AI10">
        <v>7.0000000000000009</v>
      </c>
      <c r="AJ10">
        <v>104</v>
      </c>
      <c r="AK10" t="e">
        <f t="shared" si="2"/>
        <v>#N/A</v>
      </c>
      <c r="AL10" t="e">
        <f t="shared" si="3"/>
        <v>#N/A</v>
      </c>
    </row>
    <row r="11" spans="2:38" x14ac:dyDescent="0.25">
      <c r="B11" s="2">
        <v>76</v>
      </c>
      <c r="C11" t="s">
        <v>185</v>
      </c>
      <c r="D11" t="s">
        <v>292</v>
      </c>
      <c r="E11">
        <v>55.999999999999993</v>
      </c>
      <c r="F11">
        <v>101</v>
      </c>
      <c r="G11">
        <v>10</v>
      </c>
      <c r="L11" s="2">
        <v>40</v>
      </c>
      <c r="M11" t="s">
        <v>185</v>
      </c>
      <c r="N11" t="s">
        <v>287</v>
      </c>
      <c r="O11">
        <v>37.6</v>
      </c>
      <c r="P11">
        <v>101</v>
      </c>
      <c r="Q11">
        <f t="shared" si="0"/>
        <v>9</v>
      </c>
      <c r="R11">
        <f t="shared" si="1"/>
        <v>-1</v>
      </c>
      <c r="V11" s="2">
        <v>9</v>
      </c>
      <c r="W11" t="s">
        <v>185</v>
      </c>
      <c r="X11" t="s">
        <v>295</v>
      </c>
      <c r="Y11">
        <v>8</v>
      </c>
      <c r="Z11">
        <v>109</v>
      </c>
      <c r="AA11">
        <v>10</v>
      </c>
      <c r="AF11" s="2">
        <v>9</v>
      </c>
      <c r="AG11" t="s">
        <v>185</v>
      </c>
      <c r="AH11" t="s">
        <v>227</v>
      </c>
      <c r="AI11">
        <v>4.9000000000000004</v>
      </c>
      <c r="AJ11">
        <v>104</v>
      </c>
      <c r="AK11" t="e">
        <f t="shared" si="2"/>
        <v>#N/A</v>
      </c>
      <c r="AL11" t="e">
        <f t="shared" si="3"/>
        <v>#N/A</v>
      </c>
    </row>
    <row r="12" spans="2:38" x14ac:dyDescent="0.25">
      <c r="B12" s="2" t="s">
        <v>63</v>
      </c>
      <c r="E12">
        <v>680</v>
      </c>
      <c r="F12">
        <v>1016</v>
      </c>
      <c r="L12" s="2" t="s">
        <v>64</v>
      </c>
      <c r="O12">
        <v>520.6</v>
      </c>
      <c r="P12">
        <v>1006</v>
      </c>
      <c r="V12" s="2" t="s">
        <v>65</v>
      </c>
      <c r="Y12">
        <v>76</v>
      </c>
      <c r="Z12">
        <v>1120</v>
      </c>
      <c r="AF12" s="2" t="s">
        <v>66</v>
      </c>
      <c r="AI12">
        <v>94.500000000000014</v>
      </c>
      <c r="AJ12">
        <v>1047</v>
      </c>
    </row>
    <row r="13" spans="2:38" x14ac:dyDescent="0.25">
      <c r="B13" s="2" t="s">
        <v>67</v>
      </c>
      <c r="E13">
        <v>68</v>
      </c>
      <c r="F13">
        <v>101.6</v>
      </c>
      <c r="L13" s="2" t="s">
        <v>68</v>
      </c>
      <c r="O13">
        <v>52.06</v>
      </c>
      <c r="P13">
        <v>100.6</v>
      </c>
      <c r="V13" s="2" t="s">
        <v>69</v>
      </c>
      <c r="Y13">
        <v>7.6</v>
      </c>
      <c r="Z13">
        <v>112</v>
      </c>
      <c r="AF13" s="2" t="s">
        <v>70</v>
      </c>
      <c r="AI13">
        <v>9.4500000000000011</v>
      </c>
      <c r="AJ13">
        <v>104.7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M13"/>
  <sheetViews>
    <sheetView workbookViewId="0">
      <selection activeCell="H1" sqref="H1:H1048576"/>
    </sheetView>
  </sheetViews>
  <sheetFormatPr defaultRowHeight="15" x14ac:dyDescent="0.25"/>
  <cols>
    <col min="8" max="8" width="9.42578125" customWidth="1"/>
    <col min="28" max="28" width="9.42578125" customWidth="1"/>
  </cols>
  <sheetData>
    <row r="1" spans="2:39" x14ac:dyDescent="0.25">
      <c r="C1" s="2" t="s">
        <v>184</v>
      </c>
      <c r="D1" s="2" t="s">
        <v>2</v>
      </c>
      <c r="E1" s="2" t="s">
        <v>3</v>
      </c>
      <c r="F1" s="2" t="s">
        <v>5</v>
      </c>
      <c r="G1" s="2" t="s">
        <v>6</v>
      </c>
      <c r="H1" s="3" t="s">
        <v>456</v>
      </c>
      <c r="M1" s="2" t="s">
        <v>184</v>
      </c>
      <c r="N1" s="2" t="s">
        <v>2</v>
      </c>
      <c r="O1" s="2" t="s">
        <v>3</v>
      </c>
      <c r="P1" s="2" t="s">
        <v>5</v>
      </c>
      <c r="Q1" s="2" t="s">
        <v>6</v>
      </c>
      <c r="R1" s="3" t="s">
        <v>456</v>
      </c>
      <c r="S1" s="3" t="s">
        <v>457</v>
      </c>
      <c r="W1" s="2" t="s">
        <v>184</v>
      </c>
      <c r="X1" s="2" t="s">
        <v>2</v>
      </c>
      <c r="Y1" s="2" t="s">
        <v>3</v>
      </c>
      <c r="Z1" s="2" t="s">
        <v>5</v>
      </c>
      <c r="AA1" s="2" t="s">
        <v>6</v>
      </c>
      <c r="AB1" s="3" t="s">
        <v>456</v>
      </c>
      <c r="AG1" s="2" t="s">
        <v>184</v>
      </c>
      <c r="AH1" s="2" t="s">
        <v>2</v>
      </c>
      <c r="AI1" s="2" t="s">
        <v>3</v>
      </c>
      <c r="AJ1" s="2" t="s">
        <v>5</v>
      </c>
      <c r="AK1" s="2" t="s">
        <v>6</v>
      </c>
      <c r="AL1" s="3" t="s">
        <v>456</v>
      </c>
      <c r="AM1" s="3" t="s">
        <v>457</v>
      </c>
    </row>
    <row r="2" spans="2:39" x14ac:dyDescent="0.25">
      <c r="B2" s="2">
        <v>131</v>
      </c>
      <c r="C2" t="s">
        <v>2</v>
      </c>
      <c r="D2" t="s">
        <v>260</v>
      </c>
      <c r="F2">
        <v>89</v>
      </c>
      <c r="G2">
        <v>100</v>
      </c>
      <c r="H2">
        <v>1</v>
      </c>
      <c r="L2" s="2">
        <v>96</v>
      </c>
      <c r="M2" t="s">
        <v>2</v>
      </c>
      <c r="N2" t="s">
        <v>260</v>
      </c>
      <c r="P2">
        <v>73.900000000000006</v>
      </c>
      <c r="Q2">
        <v>100</v>
      </c>
      <c r="R2">
        <f>MATCH(D2,$N$2:$N$11,0)</f>
        <v>1</v>
      </c>
      <c r="S2">
        <f>R2-H2</f>
        <v>0</v>
      </c>
      <c r="V2" s="2">
        <v>0</v>
      </c>
      <c r="W2" t="s">
        <v>2</v>
      </c>
      <c r="X2" t="s">
        <v>190</v>
      </c>
      <c r="Y2" t="s">
        <v>296</v>
      </c>
      <c r="Z2">
        <v>1</v>
      </c>
      <c r="AA2">
        <v>198</v>
      </c>
      <c r="AB2">
        <v>1</v>
      </c>
      <c r="AF2" s="2">
        <v>0</v>
      </c>
      <c r="AG2" t="s">
        <v>2</v>
      </c>
      <c r="AH2" t="s">
        <v>199</v>
      </c>
      <c r="AI2" t="s">
        <v>297</v>
      </c>
      <c r="AJ2">
        <v>1</v>
      </c>
      <c r="AK2">
        <v>111</v>
      </c>
      <c r="AL2">
        <f>MATCH(X2,$AH$2:$AH$11,0)</f>
        <v>3</v>
      </c>
      <c r="AM2">
        <f>AL2-AB2</f>
        <v>2</v>
      </c>
    </row>
    <row r="3" spans="2:39" x14ac:dyDescent="0.25">
      <c r="B3" s="2">
        <v>108</v>
      </c>
      <c r="C3" t="s">
        <v>2</v>
      </c>
      <c r="D3" t="s">
        <v>234</v>
      </c>
      <c r="F3">
        <v>88.000000000000014</v>
      </c>
      <c r="G3">
        <v>101</v>
      </c>
      <c r="H3">
        <v>2</v>
      </c>
      <c r="L3" s="2">
        <v>99</v>
      </c>
      <c r="M3" t="s">
        <v>2</v>
      </c>
      <c r="N3" t="s">
        <v>234</v>
      </c>
      <c r="P3">
        <v>73.400000000000006</v>
      </c>
      <c r="Q3">
        <v>100</v>
      </c>
      <c r="R3">
        <f t="shared" ref="R3:R11" si="0">MATCH(D3,$N$2:$N$11,0)</f>
        <v>2</v>
      </c>
      <c r="S3">
        <f t="shared" ref="S3:S11" si="1">R3-H3</f>
        <v>0</v>
      </c>
      <c r="V3" s="2">
        <v>1</v>
      </c>
      <c r="W3" t="s">
        <v>2</v>
      </c>
      <c r="X3" t="s">
        <v>199</v>
      </c>
      <c r="Y3" t="s">
        <v>298</v>
      </c>
      <c r="Z3">
        <v>1</v>
      </c>
      <c r="AA3">
        <v>158</v>
      </c>
      <c r="AB3">
        <v>2</v>
      </c>
      <c r="AF3" s="2">
        <v>1</v>
      </c>
      <c r="AG3" t="s">
        <v>2</v>
      </c>
      <c r="AH3" t="s">
        <v>199</v>
      </c>
      <c r="AI3" t="s">
        <v>299</v>
      </c>
      <c r="AJ3">
        <v>1</v>
      </c>
      <c r="AK3">
        <v>111</v>
      </c>
      <c r="AL3">
        <f t="shared" ref="AL3:AL11" si="2">MATCH(X3,$AH$2:$AH$11,0)</f>
        <v>1</v>
      </c>
      <c r="AM3">
        <f t="shared" ref="AM3:AM11" si="3">AL3-AB3</f>
        <v>-1</v>
      </c>
    </row>
    <row r="4" spans="2:39" x14ac:dyDescent="0.25">
      <c r="B4" s="2">
        <v>117</v>
      </c>
      <c r="C4" t="s">
        <v>2</v>
      </c>
      <c r="D4" t="s">
        <v>219</v>
      </c>
      <c r="F4">
        <v>86</v>
      </c>
      <c r="G4">
        <v>101</v>
      </c>
      <c r="H4">
        <v>3</v>
      </c>
      <c r="L4" s="2">
        <v>91</v>
      </c>
      <c r="M4" t="s">
        <v>2</v>
      </c>
      <c r="N4" t="s">
        <v>219</v>
      </c>
      <c r="P4">
        <v>69.099999999999994</v>
      </c>
      <c r="Q4">
        <v>100</v>
      </c>
      <c r="R4">
        <f t="shared" si="0"/>
        <v>3</v>
      </c>
      <c r="S4">
        <f t="shared" si="1"/>
        <v>0</v>
      </c>
      <c r="V4" s="2">
        <v>2</v>
      </c>
      <c r="W4" t="s">
        <v>2</v>
      </c>
      <c r="X4" t="s">
        <v>199</v>
      </c>
      <c r="Y4" t="s">
        <v>300</v>
      </c>
      <c r="Z4">
        <v>1</v>
      </c>
      <c r="AA4">
        <v>158</v>
      </c>
      <c r="AB4">
        <v>3</v>
      </c>
      <c r="AF4" s="2">
        <v>2</v>
      </c>
      <c r="AG4" t="s">
        <v>2</v>
      </c>
      <c r="AH4" t="s">
        <v>190</v>
      </c>
      <c r="AI4" t="s">
        <v>301</v>
      </c>
      <c r="AJ4">
        <v>1.1000000000000001</v>
      </c>
      <c r="AK4">
        <v>110</v>
      </c>
      <c r="AL4">
        <f t="shared" si="2"/>
        <v>1</v>
      </c>
      <c r="AM4">
        <f t="shared" si="3"/>
        <v>-2</v>
      </c>
    </row>
    <row r="5" spans="2:39" x14ac:dyDescent="0.25">
      <c r="B5" s="2">
        <v>129</v>
      </c>
      <c r="C5" t="s">
        <v>2</v>
      </c>
      <c r="D5" t="s">
        <v>190</v>
      </c>
      <c r="E5" t="s">
        <v>297</v>
      </c>
      <c r="F5">
        <v>86</v>
      </c>
      <c r="G5">
        <v>100</v>
      </c>
      <c r="H5">
        <v>4</v>
      </c>
      <c r="L5" s="2">
        <v>89</v>
      </c>
      <c r="M5" t="s">
        <v>2</v>
      </c>
      <c r="N5" t="s">
        <v>302</v>
      </c>
      <c r="P5">
        <v>68.8</v>
      </c>
      <c r="Q5">
        <v>100</v>
      </c>
      <c r="R5">
        <f t="shared" si="0"/>
        <v>5</v>
      </c>
      <c r="S5">
        <f t="shared" si="1"/>
        <v>1</v>
      </c>
      <c r="V5" s="2">
        <v>3</v>
      </c>
      <c r="W5" t="s">
        <v>2</v>
      </c>
      <c r="X5" t="s">
        <v>303</v>
      </c>
      <c r="Z5">
        <v>2</v>
      </c>
      <c r="AA5">
        <v>140</v>
      </c>
      <c r="AB5">
        <v>4</v>
      </c>
      <c r="AF5" s="2">
        <v>3</v>
      </c>
      <c r="AG5" t="s">
        <v>2</v>
      </c>
      <c r="AH5" t="s">
        <v>199</v>
      </c>
      <c r="AI5" t="s">
        <v>304</v>
      </c>
      <c r="AJ5">
        <v>1.1000000000000001</v>
      </c>
      <c r="AK5">
        <v>110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130</v>
      </c>
      <c r="C6" t="s">
        <v>2</v>
      </c>
      <c r="D6" t="s">
        <v>302</v>
      </c>
      <c r="F6">
        <v>86</v>
      </c>
      <c r="G6">
        <v>100</v>
      </c>
      <c r="H6">
        <v>5</v>
      </c>
      <c r="L6" s="2">
        <v>81</v>
      </c>
      <c r="M6" t="s">
        <v>2</v>
      </c>
      <c r="N6" t="s">
        <v>190</v>
      </c>
      <c r="O6" t="s">
        <v>191</v>
      </c>
      <c r="P6">
        <v>68.300000000000011</v>
      </c>
      <c r="Q6">
        <v>101</v>
      </c>
      <c r="R6">
        <f t="shared" si="0"/>
        <v>4</v>
      </c>
      <c r="S6">
        <f t="shared" si="1"/>
        <v>-1</v>
      </c>
      <c r="V6" s="2">
        <v>4</v>
      </c>
      <c r="W6" t="s">
        <v>2</v>
      </c>
      <c r="X6" t="s">
        <v>190</v>
      </c>
      <c r="Y6" t="s">
        <v>305</v>
      </c>
      <c r="Z6">
        <v>2</v>
      </c>
      <c r="AA6">
        <v>137</v>
      </c>
      <c r="AB6">
        <v>5</v>
      </c>
      <c r="AF6" s="2">
        <v>4</v>
      </c>
      <c r="AG6" t="s">
        <v>2</v>
      </c>
      <c r="AH6" t="s">
        <v>190</v>
      </c>
      <c r="AI6" t="s">
        <v>297</v>
      </c>
      <c r="AJ6">
        <v>1.1000000000000001</v>
      </c>
      <c r="AK6">
        <v>110</v>
      </c>
      <c r="AL6">
        <f t="shared" si="2"/>
        <v>3</v>
      </c>
      <c r="AM6">
        <f t="shared" si="3"/>
        <v>-2</v>
      </c>
    </row>
    <row r="7" spans="2:39" x14ac:dyDescent="0.25">
      <c r="B7" s="2">
        <v>116</v>
      </c>
      <c r="C7" t="s">
        <v>2</v>
      </c>
      <c r="D7" t="s">
        <v>270</v>
      </c>
      <c r="F7">
        <v>85</v>
      </c>
      <c r="G7">
        <v>101</v>
      </c>
      <c r="H7">
        <v>6</v>
      </c>
      <c r="L7" s="2">
        <v>93</v>
      </c>
      <c r="M7" t="s">
        <v>2</v>
      </c>
      <c r="N7" t="s">
        <v>270</v>
      </c>
      <c r="P7">
        <v>67.2</v>
      </c>
      <c r="Q7">
        <v>100</v>
      </c>
      <c r="R7">
        <f t="shared" si="0"/>
        <v>6</v>
      </c>
      <c r="S7">
        <f t="shared" si="1"/>
        <v>0</v>
      </c>
      <c r="V7" s="2">
        <v>5</v>
      </c>
      <c r="W7" t="s">
        <v>2</v>
      </c>
      <c r="X7" t="s">
        <v>306</v>
      </c>
      <c r="Y7" t="s">
        <v>250</v>
      </c>
      <c r="Z7">
        <v>1</v>
      </c>
      <c r="AA7">
        <v>135</v>
      </c>
      <c r="AB7">
        <v>6</v>
      </c>
      <c r="AF7" s="2">
        <v>5</v>
      </c>
      <c r="AG7" t="s">
        <v>2</v>
      </c>
      <c r="AH7" t="s">
        <v>307</v>
      </c>
      <c r="AI7" t="s">
        <v>297</v>
      </c>
      <c r="AJ7">
        <v>2.4</v>
      </c>
      <c r="AK7">
        <v>109</v>
      </c>
      <c r="AL7" t="e">
        <f t="shared" si="2"/>
        <v>#N/A</v>
      </c>
      <c r="AM7" t="e">
        <f t="shared" si="3"/>
        <v>#N/A</v>
      </c>
    </row>
    <row r="8" spans="2:39" x14ac:dyDescent="0.25">
      <c r="B8" s="2">
        <v>125</v>
      </c>
      <c r="C8" t="s">
        <v>2</v>
      </c>
      <c r="D8" t="s">
        <v>199</v>
      </c>
      <c r="E8" t="s">
        <v>297</v>
      </c>
      <c r="F8">
        <v>85</v>
      </c>
      <c r="G8">
        <v>100</v>
      </c>
      <c r="H8">
        <v>7</v>
      </c>
      <c r="L8" s="2">
        <v>115</v>
      </c>
      <c r="M8" t="s">
        <v>2</v>
      </c>
      <c r="N8" t="s">
        <v>308</v>
      </c>
      <c r="P8">
        <v>63.7</v>
      </c>
      <c r="Q8">
        <v>100</v>
      </c>
      <c r="R8">
        <f t="shared" si="0"/>
        <v>10</v>
      </c>
      <c r="S8">
        <f t="shared" si="1"/>
        <v>3</v>
      </c>
      <c r="V8" s="2">
        <v>6</v>
      </c>
      <c r="W8" t="s">
        <v>2</v>
      </c>
      <c r="X8" t="s">
        <v>309</v>
      </c>
      <c r="Z8">
        <v>2</v>
      </c>
      <c r="AA8">
        <v>134</v>
      </c>
      <c r="AB8">
        <v>7</v>
      </c>
      <c r="AF8" s="2">
        <v>6</v>
      </c>
      <c r="AG8" t="s">
        <v>2</v>
      </c>
      <c r="AH8" t="s">
        <v>199</v>
      </c>
      <c r="AI8" t="s">
        <v>310</v>
      </c>
      <c r="AJ8">
        <v>1.2</v>
      </c>
      <c r="AK8">
        <v>109</v>
      </c>
      <c r="AL8" t="e">
        <f t="shared" si="2"/>
        <v>#N/A</v>
      </c>
      <c r="AM8" t="e">
        <f t="shared" si="3"/>
        <v>#N/A</v>
      </c>
    </row>
    <row r="9" spans="2:39" x14ac:dyDescent="0.25">
      <c r="B9" s="2">
        <v>123</v>
      </c>
      <c r="C9" t="s">
        <v>2</v>
      </c>
      <c r="D9" t="s">
        <v>308</v>
      </c>
      <c r="F9">
        <v>82</v>
      </c>
      <c r="G9">
        <v>100</v>
      </c>
      <c r="H9">
        <v>8</v>
      </c>
      <c r="L9" s="2">
        <v>98</v>
      </c>
      <c r="M9" t="s">
        <v>2</v>
      </c>
      <c r="N9" t="s">
        <v>206</v>
      </c>
      <c r="P9">
        <v>61.3</v>
      </c>
      <c r="Q9">
        <v>100</v>
      </c>
      <c r="R9">
        <f t="shared" si="0"/>
        <v>7</v>
      </c>
      <c r="S9">
        <f t="shared" si="1"/>
        <v>-1</v>
      </c>
      <c r="V9" s="2">
        <v>7</v>
      </c>
      <c r="W9" t="s">
        <v>2</v>
      </c>
      <c r="X9" t="s">
        <v>307</v>
      </c>
      <c r="Y9" t="s">
        <v>258</v>
      </c>
      <c r="Z9">
        <v>4</v>
      </c>
      <c r="AA9">
        <v>129</v>
      </c>
      <c r="AB9">
        <v>8</v>
      </c>
      <c r="AF9" s="2">
        <v>7</v>
      </c>
      <c r="AG9" t="s">
        <v>2</v>
      </c>
      <c r="AH9" t="s">
        <v>307</v>
      </c>
      <c r="AI9" t="s">
        <v>258</v>
      </c>
      <c r="AJ9">
        <v>2.4</v>
      </c>
      <c r="AK9">
        <v>109</v>
      </c>
      <c r="AL9">
        <f t="shared" si="2"/>
        <v>6</v>
      </c>
      <c r="AM9">
        <f t="shared" si="3"/>
        <v>-2</v>
      </c>
    </row>
    <row r="10" spans="2:39" x14ac:dyDescent="0.25">
      <c r="B10" s="2">
        <v>126</v>
      </c>
      <c r="C10" t="s">
        <v>2</v>
      </c>
      <c r="D10" t="s">
        <v>190</v>
      </c>
      <c r="E10" t="s">
        <v>191</v>
      </c>
      <c r="F10">
        <v>81</v>
      </c>
      <c r="G10">
        <v>100</v>
      </c>
      <c r="H10">
        <v>9</v>
      </c>
      <c r="L10" s="2">
        <v>112</v>
      </c>
      <c r="M10" t="s">
        <v>2</v>
      </c>
      <c r="N10" t="s">
        <v>311</v>
      </c>
      <c r="P10">
        <v>59.8</v>
      </c>
      <c r="Q10">
        <v>100</v>
      </c>
      <c r="R10">
        <f t="shared" si="0"/>
        <v>5</v>
      </c>
      <c r="S10">
        <f t="shared" si="1"/>
        <v>-4</v>
      </c>
      <c r="V10" s="2">
        <v>8</v>
      </c>
      <c r="W10" t="s">
        <v>2</v>
      </c>
      <c r="X10" t="s">
        <v>190</v>
      </c>
      <c r="Y10" t="s">
        <v>312</v>
      </c>
      <c r="Z10">
        <v>6</v>
      </c>
      <c r="AA10">
        <v>128</v>
      </c>
      <c r="AB10">
        <v>9</v>
      </c>
      <c r="AF10" s="2">
        <v>8</v>
      </c>
      <c r="AG10" t="s">
        <v>2</v>
      </c>
      <c r="AH10" t="s">
        <v>199</v>
      </c>
      <c r="AI10" t="s">
        <v>312</v>
      </c>
      <c r="AJ10">
        <v>3.1</v>
      </c>
      <c r="AK10">
        <v>107</v>
      </c>
      <c r="AL10">
        <f t="shared" si="2"/>
        <v>3</v>
      </c>
      <c r="AM10">
        <f t="shared" si="3"/>
        <v>-6</v>
      </c>
    </row>
    <row r="11" spans="2:39" x14ac:dyDescent="0.25">
      <c r="B11" s="2">
        <v>109</v>
      </c>
      <c r="C11" t="s">
        <v>2</v>
      </c>
      <c r="D11" t="s">
        <v>311</v>
      </c>
      <c r="F11">
        <v>79</v>
      </c>
      <c r="G11">
        <v>101</v>
      </c>
      <c r="H11">
        <v>10</v>
      </c>
      <c r="L11" s="2">
        <v>75</v>
      </c>
      <c r="M11" t="s">
        <v>2</v>
      </c>
      <c r="N11" t="s">
        <v>199</v>
      </c>
      <c r="O11" t="s">
        <v>191</v>
      </c>
      <c r="P11">
        <v>58.5</v>
      </c>
      <c r="Q11">
        <v>101</v>
      </c>
      <c r="R11">
        <f t="shared" si="0"/>
        <v>9</v>
      </c>
      <c r="S11">
        <f t="shared" si="1"/>
        <v>-1</v>
      </c>
      <c r="V11" s="2">
        <v>9</v>
      </c>
      <c r="W11" t="s">
        <v>2</v>
      </c>
      <c r="X11" t="s">
        <v>199</v>
      </c>
      <c r="Y11" t="s">
        <v>305</v>
      </c>
      <c r="Z11">
        <v>2</v>
      </c>
      <c r="AA11">
        <v>128</v>
      </c>
      <c r="AB11">
        <v>10</v>
      </c>
      <c r="AF11" s="2">
        <v>9</v>
      </c>
      <c r="AG11" t="s">
        <v>2</v>
      </c>
      <c r="AH11" t="s">
        <v>199</v>
      </c>
      <c r="AI11" t="s">
        <v>258</v>
      </c>
      <c r="AJ11">
        <v>1.8</v>
      </c>
      <c r="AK11">
        <v>106</v>
      </c>
      <c r="AL11">
        <f t="shared" si="2"/>
        <v>1</v>
      </c>
      <c r="AM11">
        <f t="shared" si="3"/>
        <v>-9</v>
      </c>
    </row>
    <row r="12" spans="2:39" x14ac:dyDescent="0.25">
      <c r="B12" s="2" t="s">
        <v>63</v>
      </c>
      <c r="F12">
        <v>847</v>
      </c>
      <c r="G12">
        <v>1004</v>
      </c>
      <c r="L12" s="2" t="s">
        <v>64</v>
      </c>
      <c r="P12">
        <v>663.99999999999989</v>
      </c>
      <c r="Q12">
        <v>1002</v>
      </c>
      <c r="V12" s="2" t="s">
        <v>65</v>
      </c>
      <c r="Z12">
        <v>22</v>
      </c>
      <c r="AA12">
        <v>1445</v>
      </c>
      <c r="AF12" s="2" t="s">
        <v>66</v>
      </c>
      <c r="AJ12">
        <v>16.2</v>
      </c>
      <c r="AK12">
        <v>1092</v>
      </c>
    </row>
    <row r="13" spans="2:39" x14ac:dyDescent="0.25">
      <c r="B13" s="2" t="s">
        <v>67</v>
      </c>
      <c r="F13">
        <v>84.7</v>
      </c>
      <c r="G13">
        <v>100.4</v>
      </c>
      <c r="L13" s="2" t="s">
        <v>68</v>
      </c>
      <c r="P13">
        <v>66.399999999999991</v>
      </c>
      <c r="Q13">
        <v>100.2</v>
      </c>
      <c r="V13" s="2" t="s">
        <v>69</v>
      </c>
      <c r="Z13">
        <v>2.2000000000000002</v>
      </c>
      <c r="AA13">
        <v>144.5</v>
      </c>
      <c r="AF13" s="2" t="s">
        <v>70</v>
      </c>
      <c r="AJ13">
        <v>1.62</v>
      </c>
      <c r="AK13">
        <v>109.2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</row>
    <row r="2" spans="2:37" x14ac:dyDescent="0.25">
      <c r="B2" s="2">
        <v>5</v>
      </c>
      <c r="C2" t="s">
        <v>317</v>
      </c>
      <c r="D2" t="s">
        <v>318</v>
      </c>
      <c r="E2" t="s">
        <v>319</v>
      </c>
      <c r="F2">
        <v>27</v>
      </c>
      <c r="G2">
        <v>99</v>
      </c>
      <c r="L2" s="2">
        <v>5</v>
      </c>
      <c r="M2" t="s">
        <v>317</v>
      </c>
      <c r="N2" t="s">
        <v>318</v>
      </c>
      <c r="O2" t="s">
        <v>319</v>
      </c>
      <c r="P2">
        <v>27</v>
      </c>
      <c r="Q2">
        <v>98</v>
      </c>
      <c r="V2" s="2">
        <v>0</v>
      </c>
      <c r="W2" t="s">
        <v>317</v>
      </c>
      <c r="X2" t="s">
        <v>318</v>
      </c>
      <c r="Y2" t="s">
        <v>320</v>
      </c>
      <c r="Z2">
        <v>6</v>
      </c>
      <c r="AA2">
        <v>95</v>
      </c>
      <c r="AF2" s="2">
        <v>0</v>
      </c>
      <c r="AG2" t="s">
        <v>317</v>
      </c>
      <c r="AH2" t="s">
        <v>318</v>
      </c>
      <c r="AI2" t="s">
        <v>320</v>
      </c>
      <c r="AJ2">
        <v>6</v>
      </c>
      <c r="AK2">
        <v>96</v>
      </c>
    </row>
    <row r="3" spans="2:37" x14ac:dyDescent="0.25">
      <c r="B3" s="2">
        <v>4</v>
      </c>
      <c r="C3" t="s">
        <v>317</v>
      </c>
      <c r="D3" t="s">
        <v>318</v>
      </c>
      <c r="E3" t="s">
        <v>321</v>
      </c>
      <c r="F3">
        <v>20</v>
      </c>
      <c r="G3">
        <v>100</v>
      </c>
      <c r="L3" s="2">
        <v>4</v>
      </c>
      <c r="M3" t="s">
        <v>317</v>
      </c>
      <c r="N3" t="s">
        <v>318</v>
      </c>
      <c r="O3" t="s">
        <v>321</v>
      </c>
      <c r="P3">
        <v>20</v>
      </c>
      <c r="Q3">
        <v>102</v>
      </c>
      <c r="V3" s="2">
        <v>1</v>
      </c>
      <c r="W3" t="s">
        <v>317</v>
      </c>
      <c r="X3" t="s">
        <v>318</v>
      </c>
      <c r="Y3" t="s">
        <v>322</v>
      </c>
      <c r="Z3">
        <v>13</v>
      </c>
      <c r="AA3">
        <v>99</v>
      </c>
      <c r="AF3" s="2">
        <v>1</v>
      </c>
      <c r="AG3" t="s">
        <v>317</v>
      </c>
      <c r="AH3" t="s">
        <v>318</v>
      </c>
      <c r="AI3" t="s">
        <v>322</v>
      </c>
      <c r="AJ3">
        <v>13</v>
      </c>
      <c r="AK3">
        <v>97</v>
      </c>
    </row>
    <row r="4" spans="2:37" x14ac:dyDescent="0.25">
      <c r="B4" s="2">
        <v>3</v>
      </c>
      <c r="C4" t="s">
        <v>317</v>
      </c>
      <c r="D4" t="s">
        <v>318</v>
      </c>
      <c r="E4" t="s">
        <v>323</v>
      </c>
      <c r="F4">
        <v>19</v>
      </c>
      <c r="G4">
        <v>108</v>
      </c>
      <c r="L4" s="2">
        <v>3</v>
      </c>
      <c r="M4" t="s">
        <v>317</v>
      </c>
      <c r="N4" t="s">
        <v>318</v>
      </c>
      <c r="O4" t="s">
        <v>323</v>
      </c>
      <c r="P4">
        <v>18</v>
      </c>
      <c r="Q4">
        <v>103</v>
      </c>
      <c r="V4" s="2">
        <v>2</v>
      </c>
      <c r="W4" t="s">
        <v>317</v>
      </c>
      <c r="X4" t="s">
        <v>318</v>
      </c>
      <c r="Y4" t="s">
        <v>324</v>
      </c>
      <c r="Z4">
        <v>15</v>
      </c>
      <c r="AA4">
        <v>95</v>
      </c>
      <c r="AF4" s="2">
        <v>2</v>
      </c>
      <c r="AG4" t="s">
        <v>317</v>
      </c>
      <c r="AH4" t="s">
        <v>318</v>
      </c>
      <c r="AI4" t="s">
        <v>324</v>
      </c>
      <c r="AJ4">
        <v>15</v>
      </c>
      <c r="AK4">
        <v>101</v>
      </c>
    </row>
    <row r="5" spans="2:37" x14ac:dyDescent="0.25">
      <c r="B5" s="2">
        <v>2</v>
      </c>
      <c r="C5" t="s">
        <v>317</v>
      </c>
      <c r="D5" t="s">
        <v>318</v>
      </c>
      <c r="E5" t="s">
        <v>324</v>
      </c>
      <c r="F5">
        <v>15</v>
      </c>
      <c r="G5">
        <v>95</v>
      </c>
      <c r="L5" s="2">
        <v>2</v>
      </c>
      <c r="M5" t="s">
        <v>317</v>
      </c>
      <c r="N5" t="s">
        <v>318</v>
      </c>
      <c r="O5" t="s">
        <v>324</v>
      </c>
      <c r="P5">
        <v>15</v>
      </c>
      <c r="Q5">
        <v>101</v>
      </c>
      <c r="V5" s="2">
        <v>3</v>
      </c>
      <c r="W5" t="s">
        <v>317</v>
      </c>
      <c r="X5" t="s">
        <v>318</v>
      </c>
      <c r="Y5" t="s">
        <v>323</v>
      </c>
      <c r="Z5">
        <v>19</v>
      </c>
      <c r="AA5">
        <v>108</v>
      </c>
      <c r="AF5" s="2">
        <v>3</v>
      </c>
      <c r="AG5" t="s">
        <v>317</v>
      </c>
      <c r="AH5" t="s">
        <v>318</v>
      </c>
      <c r="AI5" t="s">
        <v>323</v>
      </c>
      <c r="AJ5">
        <v>18</v>
      </c>
      <c r="AK5">
        <v>103</v>
      </c>
    </row>
    <row r="6" spans="2:37" x14ac:dyDescent="0.25">
      <c r="B6" s="2">
        <v>1</v>
      </c>
      <c r="C6" t="s">
        <v>317</v>
      </c>
      <c r="D6" t="s">
        <v>318</v>
      </c>
      <c r="E6" t="s">
        <v>322</v>
      </c>
      <c r="F6">
        <v>13</v>
      </c>
      <c r="G6">
        <v>99</v>
      </c>
      <c r="L6" s="2">
        <v>1</v>
      </c>
      <c r="M6" t="s">
        <v>317</v>
      </c>
      <c r="N6" t="s">
        <v>318</v>
      </c>
      <c r="O6" t="s">
        <v>322</v>
      </c>
      <c r="P6">
        <v>13</v>
      </c>
      <c r="Q6">
        <v>97</v>
      </c>
      <c r="V6" s="2">
        <v>4</v>
      </c>
      <c r="W6" t="s">
        <v>317</v>
      </c>
      <c r="X6" t="s">
        <v>318</v>
      </c>
      <c r="Y6" t="s">
        <v>321</v>
      </c>
      <c r="Z6">
        <v>20</v>
      </c>
      <c r="AA6">
        <v>100</v>
      </c>
      <c r="AF6" s="2">
        <v>4</v>
      </c>
      <c r="AG6" t="s">
        <v>317</v>
      </c>
      <c r="AH6" t="s">
        <v>318</v>
      </c>
      <c r="AI6" t="s">
        <v>321</v>
      </c>
      <c r="AJ6">
        <v>20</v>
      </c>
      <c r="AK6">
        <v>102</v>
      </c>
    </row>
    <row r="7" spans="2:37" x14ac:dyDescent="0.25">
      <c r="B7" s="2">
        <v>0</v>
      </c>
      <c r="C7" t="s">
        <v>317</v>
      </c>
      <c r="D7" t="s">
        <v>318</v>
      </c>
      <c r="E7" t="s">
        <v>320</v>
      </c>
      <c r="F7">
        <v>6</v>
      </c>
      <c r="G7">
        <v>95</v>
      </c>
      <c r="L7" s="2">
        <v>0</v>
      </c>
      <c r="M7" t="s">
        <v>317</v>
      </c>
      <c r="N7" t="s">
        <v>318</v>
      </c>
      <c r="O7" t="s">
        <v>320</v>
      </c>
      <c r="P7">
        <v>6</v>
      </c>
      <c r="Q7">
        <v>96</v>
      </c>
      <c r="V7" s="2">
        <v>5</v>
      </c>
      <c r="W7" t="s">
        <v>317</v>
      </c>
      <c r="X7" t="s">
        <v>318</v>
      </c>
      <c r="Y7" t="s">
        <v>319</v>
      </c>
      <c r="Z7">
        <v>27</v>
      </c>
      <c r="AA7">
        <v>99</v>
      </c>
      <c r="AF7" s="2">
        <v>5</v>
      </c>
      <c r="AG7" t="s">
        <v>317</v>
      </c>
      <c r="AH7" t="s">
        <v>318</v>
      </c>
      <c r="AI7" t="s">
        <v>319</v>
      </c>
      <c r="AJ7">
        <v>27</v>
      </c>
      <c r="AK7">
        <v>98</v>
      </c>
    </row>
    <row r="8" spans="2:37" x14ac:dyDescent="0.25">
      <c r="B8" s="2" t="s">
        <v>63</v>
      </c>
      <c r="F8">
        <v>100</v>
      </c>
      <c r="G8">
        <v>596</v>
      </c>
      <c r="L8" s="2" t="s">
        <v>64</v>
      </c>
      <c r="P8">
        <v>99</v>
      </c>
      <c r="Q8">
        <v>597</v>
      </c>
      <c r="V8" s="2" t="s">
        <v>65</v>
      </c>
      <c r="Z8">
        <v>100</v>
      </c>
      <c r="AA8">
        <v>596</v>
      </c>
      <c r="AF8" s="2" t="s">
        <v>66</v>
      </c>
      <c r="AJ8">
        <v>99</v>
      </c>
      <c r="AK8">
        <v>597</v>
      </c>
    </row>
    <row r="9" spans="2:37" x14ac:dyDescent="0.25">
      <c r="B9" s="2" t="s">
        <v>67</v>
      </c>
      <c r="F9">
        <v>16.666666666666671</v>
      </c>
      <c r="G9">
        <v>99.333333333333329</v>
      </c>
      <c r="L9" s="2" t="s">
        <v>68</v>
      </c>
      <c r="P9">
        <v>16.5</v>
      </c>
      <c r="Q9">
        <v>99.5</v>
      </c>
      <c r="V9" s="2" t="s">
        <v>69</v>
      </c>
      <c r="Z9">
        <v>16.666666666666671</v>
      </c>
      <c r="AA9">
        <v>99.333333333333329</v>
      </c>
      <c r="AF9" s="2" t="s">
        <v>70</v>
      </c>
      <c r="AJ9">
        <v>16.5</v>
      </c>
      <c r="AK9">
        <v>99.5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313</v>
      </c>
      <c r="D1" s="2" t="s">
        <v>2</v>
      </c>
      <c r="E1" s="2" t="s">
        <v>314</v>
      </c>
      <c r="F1" s="2" t="s">
        <v>315</v>
      </c>
      <c r="G1" s="2" t="s">
        <v>316</v>
      </c>
      <c r="M1" s="2" t="s">
        <v>313</v>
      </c>
      <c r="N1" s="2" t="s">
        <v>2</v>
      </c>
      <c r="O1" s="2" t="s">
        <v>314</v>
      </c>
      <c r="P1" s="2" t="s">
        <v>315</v>
      </c>
      <c r="Q1" s="2" t="s">
        <v>316</v>
      </c>
      <c r="W1" s="2" t="s">
        <v>313</v>
      </c>
      <c r="X1" s="2" t="s">
        <v>2</v>
      </c>
      <c r="Y1" s="2" t="s">
        <v>314</v>
      </c>
      <c r="Z1" s="2" t="s">
        <v>315</v>
      </c>
      <c r="AA1" s="2" t="s">
        <v>316</v>
      </c>
      <c r="AG1" s="2" t="s">
        <v>313</v>
      </c>
      <c r="AH1" s="2" t="s">
        <v>2</v>
      </c>
      <c r="AI1" s="2" t="s">
        <v>314</v>
      </c>
      <c r="AJ1" s="2" t="s">
        <v>315</v>
      </c>
      <c r="AK1" s="2" t="s">
        <v>316</v>
      </c>
    </row>
    <row r="2" spans="2:37" x14ac:dyDescent="0.25">
      <c r="B2" s="2">
        <v>0</v>
      </c>
      <c r="C2" t="s">
        <v>325</v>
      </c>
      <c r="D2" t="s">
        <v>318</v>
      </c>
      <c r="E2" t="s">
        <v>326</v>
      </c>
      <c r="F2">
        <v>100</v>
      </c>
      <c r="G2">
        <v>209</v>
      </c>
      <c r="L2" s="2">
        <v>1</v>
      </c>
      <c r="M2" t="s">
        <v>325</v>
      </c>
      <c r="N2" t="s">
        <v>318</v>
      </c>
      <c r="O2" t="s">
        <v>326</v>
      </c>
      <c r="P2">
        <v>100</v>
      </c>
      <c r="Q2">
        <v>209</v>
      </c>
      <c r="V2" s="2">
        <v>0</v>
      </c>
      <c r="W2" t="s">
        <v>325</v>
      </c>
      <c r="X2" t="s">
        <v>318</v>
      </c>
      <c r="Y2" t="s">
        <v>326</v>
      </c>
      <c r="Z2">
        <v>100</v>
      </c>
      <c r="AA2">
        <v>209</v>
      </c>
      <c r="AF2" s="2">
        <v>0</v>
      </c>
      <c r="AG2" t="s">
        <v>325</v>
      </c>
      <c r="AH2" t="s">
        <v>318</v>
      </c>
      <c r="AI2" t="s">
        <v>327</v>
      </c>
      <c r="AJ2">
        <v>0</v>
      </c>
      <c r="AK2">
        <v>0</v>
      </c>
    </row>
    <row r="3" spans="2:37" x14ac:dyDescent="0.25">
      <c r="B3" s="2" t="s">
        <v>63</v>
      </c>
      <c r="F3">
        <v>100</v>
      </c>
      <c r="G3">
        <v>209</v>
      </c>
      <c r="L3" s="2">
        <v>0</v>
      </c>
      <c r="M3" t="s">
        <v>325</v>
      </c>
      <c r="N3" t="s">
        <v>318</v>
      </c>
      <c r="O3" t="s">
        <v>327</v>
      </c>
      <c r="P3">
        <v>0</v>
      </c>
      <c r="Q3">
        <v>0</v>
      </c>
      <c r="V3" s="2" t="s">
        <v>65</v>
      </c>
      <c r="Z3">
        <v>100</v>
      </c>
      <c r="AA3">
        <v>209</v>
      </c>
      <c r="AF3" s="2">
        <v>1</v>
      </c>
      <c r="AG3" t="s">
        <v>325</v>
      </c>
      <c r="AH3" t="s">
        <v>318</v>
      </c>
      <c r="AI3" t="s">
        <v>326</v>
      </c>
      <c r="AJ3">
        <v>100</v>
      </c>
      <c r="AK3">
        <v>209</v>
      </c>
    </row>
    <row r="4" spans="2:37" x14ac:dyDescent="0.25">
      <c r="B4" s="2" t="s">
        <v>67</v>
      </c>
      <c r="F4">
        <v>100</v>
      </c>
      <c r="G4">
        <v>209</v>
      </c>
      <c r="L4" s="2" t="s">
        <v>64</v>
      </c>
      <c r="P4">
        <v>100</v>
      </c>
      <c r="Q4">
        <v>209</v>
      </c>
      <c r="V4" s="2" t="s">
        <v>69</v>
      </c>
      <c r="Z4">
        <v>100</v>
      </c>
      <c r="AA4">
        <v>209</v>
      </c>
      <c r="AF4" s="2" t="s">
        <v>66</v>
      </c>
      <c r="AJ4">
        <v>100</v>
      </c>
      <c r="AK4">
        <v>209</v>
      </c>
    </row>
    <row r="5" spans="2:37" x14ac:dyDescent="0.25">
      <c r="L5" s="2" t="s">
        <v>68</v>
      </c>
      <c r="P5">
        <v>50</v>
      </c>
      <c r="Q5">
        <v>104.5</v>
      </c>
      <c r="AF5" s="2" t="s">
        <v>70</v>
      </c>
      <c r="AJ5">
        <v>50</v>
      </c>
      <c r="AK5">
        <v>104.5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2020-08-24T09:37:40Z</dcterms:created>
  <dcterms:modified xsi:type="dcterms:W3CDTF">2020-08-25T09:52:07Z</dcterms:modified>
</cp:coreProperties>
</file>