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abhis\Downloads\"/>
    </mc:Choice>
  </mc:AlternateContent>
  <xr:revisionPtr revIDLastSave="0" documentId="13_ncr:1_{657CC0A9-48AE-4BA7-8603-282B23E15683}" xr6:coauthVersionLast="47" xr6:coauthVersionMax="47" xr10:uidLastSave="{00000000-0000-0000-0000-000000000000}"/>
  <bookViews>
    <workbookView xWindow="-108" yWindow="-108" windowWidth="23256" windowHeight="13896" activeTab="1" xr2:uid="{F8420BDF-C08E-4FBB-891B-F574F63AC6D0}"/>
  </bookViews>
  <sheets>
    <sheet name="Sheet1" sheetId="2" r:id="rId1"/>
    <sheet name="Dashboard" sheetId="3" r:id="rId2"/>
    <sheet name="BlinkIT Grocery Data" sheetId="1" r:id="rId3"/>
  </sheets>
  <definedNames>
    <definedName name="_xlchart.v2.0" hidden="1">Sheet1!$D$73:$D$75</definedName>
    <definedName name="_xlchart.v2.1" hidden="1">Sheet1!$E$72</definedName>
    <definedName name="_xlchart.v2.2" hidden="1">Sheet1!$E$73:$E$75</definedName>
    <definedName name="_xlchart.v2.3" hidden="1">Sheet1!$D$73:$D$75</definedName>
    <definedName name="_xlchart.v2.4" hidden="1">Sheet1!$E$72</definedName>
    <definedName name="_xlchart.v2.5" hidden="1">Sheet1!$E$73:$E$75</definedName>
    <definedName name="_xlchart.v2.6" hidden="1">Sheet1!$D$73:$D$75</definedName>
    <definedName name="_xlchart.v2.7" hidden="1">Sheet1!$E$72</definedName>
    <definedName name="_xlchart.v2.8" hidden="1">Sheet1!$E$73:$E$75</definedName>
    <definedName name="Slicer_Item_Type">#N/A</definedName>
    <definedName name="Slicer_Outlet_Location_Type">#N/A</definedName>
    <definedName name="Slicer_Outlet_Size">#N/A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4" i="2" l="1"/>
  <c r="D75" i="2"/>
  <c r="D73" i="2"/>
  <c r="E74" i="2"/>
  <c r="E75" i="2"/>
  <c r="E73" i="2"/>
  <c r="D6" i="2"/>
  <c r="C6" i="2"/>
  <c r="B6" i="2"/>
  <c r="A6" i="2"/>
</calcChain>
</file>

<file path=xl/sharedStrings.xml><?xml version="1.0" encoding="utf-8"?>
<sst xmlns="http://schemas.openxmlformats.org/spreadsheetml/2006/main" count="59752" uniqueCount="1629">
  <si>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</si>
  <si>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</si>
  <si>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</si>
  <si>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</si>
  <si>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</si>
  <si>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</si>
  <si>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</si>
  <si>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</si>
  <si>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</si>
  <si>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</si>
  <si>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</si>
  <si>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</si>
  <si>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</si>
  <si>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</si>
  <si>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</si>
  <si>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</si>
  <si>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</si>
  <si>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</si>
  <si>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</si>
  <si>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</si>
  <si>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</si>
  <si>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</si>
  <si>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</si>
  <si>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</si>
  <si>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</si>
  <si>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</si>
  <si>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</si>
  <si>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</si>
  <si>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</si>
  <si>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</si>
  <si>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</si>
  <si>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</si>
  <si>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</si>
  <si>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</si>
  <si>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</si>
  <si>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</si>
  <si>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</si>
  <si>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</si>
  <si>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</si>
  <si>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</si>
  <si>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</si>
  <si>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</si>
  <si>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</si>
  <si>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</si>
  <si>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</si>
  <si>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</si>
  <si>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</si>
  <si>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</si>
  <si>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</si>
  <si>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</si>
  <si>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</si>
  <si>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</si>
  <si>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</si>
  <si>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</si>
  <si>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</si>
  <si>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</si>
  <si>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</si>
  <si>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</si>
  <si>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</si>
  <si>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</si>
  <si>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</si>
  <si>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</si>
  <si>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</si>
  <si>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</si>
  <si>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</si>
  <si>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</si>
  <si>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</si>
  <si>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</si>
  <si>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</si>
  <si>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</si>
  <si>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</si>
  <si>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</si>
  <si>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</si>
  <si>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</si>
  <si>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</si>
  <si>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</si>
  <si>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</si>
  <si>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</si>
  <si>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</si>
  <si>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</si>
  <si>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</si>
  <si>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</si>
  <si>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</si>
  <si>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</si>
  <si>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</si>
  <si>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</si>
  <si>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</si>
  <si>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</si>
  <si>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</si>
  <si>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</si>
  <si>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</si>
  <si>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</si>
  <si>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</si>
  <si>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</si>
  <si>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</si>
  <si>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</si>
  <si>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</si>
  <si>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</si>
  <si>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</si>
  <si>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</si>
  <si>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</si>
  <si>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</si>
  <si>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</si>
  <si>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</si>
  <si>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</si>
  <si>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</si>
  <si>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</si>
  <si>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</si>
  <si>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</si>
  <si>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</si>
  <si>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</si>
  <si>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</si>
  <si>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</si>
  <si>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</si>
  <si>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</si>
  <si>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</si>
  <si>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</si>
  <si>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</si>
  <si>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</si>
  <si>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</si>
  <si>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</si>
  <si>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</si>
  <si>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</si>
  <si>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</si>
  <si>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</si>
  <si>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</si>
  <si>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</si>
  <si>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</si>
  <si>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</si>
  <si>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</si>
  <si>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</si>
  <si>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</si>
  <si>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</si>
  <si>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</si>
  <si>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</si>
  <si>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</si>
  <si>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</si>
  <si>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</si>
  <si>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</si>
  <si>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</si>
  <si>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</si>
  <si>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</si>
  <si>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</si>
  <si>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</si>
  <si>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</si>
  <si>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</si>
  <si>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</si>
  <si>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</si>
  <si>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</si>
  <si>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</si>
  <si>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</si>
  <si>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</si>
  <si>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</si>
  <si>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</si>
  <si>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</si>
  <si>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</si>
  <si>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</si>
  <si>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</si>
  <si>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</si>
  <si>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</si>
  <si>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</si>
  <si>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</si>
  <si>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</si>
  <si>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</si>
  <si>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</si>
  <si>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</si>
  <si>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</si>
  <si>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</si>
  <si>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</si>
  <si>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</si>
  <si>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</si>
  <si>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</si>
  <si>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</si>
  <si>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</si>
  <si>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</si>
  <si>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</si>
  <si>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</si>
  <si>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</si>
  <si>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</si>
  <si>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</si>
  <si>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</si>
  <si>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</si>
  <si>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</si>
  <si>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</si>
  <si>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</si>
  <si>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</si>
  <si>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</si>
  <si>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</si>
  <si>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</si>
  <si>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</si>
  <si>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</si>
  <si>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</si>
  <si>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</si>
  <si>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</si>
  <si>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</si>
  <si>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</si>
  <si>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</si>
  <si>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</si>
  <si>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</si>
  <si>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</si>
  <si>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</si>
  <si>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</si>
  <si>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</si>
  <si>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</si>
  <si>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</si>
  <si>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</si>
  <si>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</si>
  <si>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</si>
  <si>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</si>
  <si>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</si>
  <si>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</si>
  <si>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</si>
  <si>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</si>
  <si>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</si>
  <si>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</si>
  <si>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</si>
  <si>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</si>
  <si>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</si>
  <si>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</si>
  <si>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</si>
  <si>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</si>
  <si>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</si>
  <si>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</si>
  <si>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</si>
  <si>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</si>
  <si>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</si>
  <si>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</si>
  <si>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</si>
  <si>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</si>
  <si>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</si>
  <si>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</si>
  <si>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</si>
  <si>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</si>
  <si>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</si>
  <si>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</si>
  <si>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</si>
  <si>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</si>
  <si>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</si>
  <si>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</si>
  <si>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</si>
  <si>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</si>
  <si>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</si>
  <si>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</si>
  <si>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</si>
  <si>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</si>
  <si>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</si>
  <si>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</si>
  <si>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</si>
  <si>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</si>
  <si>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</si>
  <si>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</si>
  <si>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</si>
  <si>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</si>
  <si>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</si>
  <si>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</si>
  <si>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</si>
  <si>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</si>
  <si>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</si>
  <si>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</si>
  <si>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</si>
  <si>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</si>
  <si>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</si>
  <si>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</si>
  <si>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</si>
  <si>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</si>
  <si>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</si>
  <si>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</si>
  <si>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</si>
  <si>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</si>
  <si>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</si>
  <si>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</si>
  <si>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</si>
  <si>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</si>
  <si>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</si>
  <si>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</si>
  <si>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</si>
  <si>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</si>
  <si>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</si>
  <si>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</si>
  <si>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</si>
  <si>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</si>
  <si>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</si>
  <si>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</si>
  <si>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</si>
  <si>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</si>
  <si>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</si>
  <si>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</si>
  <si>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</si>
  <si>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</si>
  <si>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</si>
  <si>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</si>
  <si>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</si>
  <si>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</si>
  <si>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</si>
  <si>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</si>
  <si>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</si>
  <si>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</si>
  <si>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</si>
  <si>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</si>
  <si>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</si>
  <si>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</si>
  <si>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</si>
  <si>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</si>
  <si>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</si>
  <si>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</si>
  <si>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</si>
  <si>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</si>
  <si>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</si>
  <si>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</si>
  <si>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</si>
  <si>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</si>
  <si>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</si>
  <si>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</si>
  <si>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</si>
  <si>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</si>
  <si>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</si>
  <si>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</si>
  <si>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</si>
  <si>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</si>
  <si>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</si>
  <si>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</si>
  <si>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</si>
  <si>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</si>
  <si>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</si>
  <si>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</si>
  <si>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</si>
  <si>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</si>
  <si>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</si>
  <si>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</si>
  <si>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</si>
  <si>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</si>
  <si>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</si>
  <si>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</si>
  <si>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</si>
  <si>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</si>
  <si>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</si>
  <si>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</si>
  <si>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</si>
  <si>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</si>
  <si>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</si>
  <si>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</si>
  <si>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</si>
  <si>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</si>
  <si>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</si>
  <si>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</si>
  <si>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</si>
  <si>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</si>
  <si>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</si>
  <si>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</si>
  <si>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</si>
  <si>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</si>
  <si>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</si>
  <si>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</si>
  <si>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</si>
  <si>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</si>
  <si>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</si>
  <si>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</si>
  <si>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</si>
  <si>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</si>
  <si>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</si>
  <si>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</si>
  <si>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</si>
  <si>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</si>
  <si>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</si>
  <si>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</si>
  <si>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</si>
  <si>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</si>
  <si>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</si>
  <si>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</si>
  <si>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</si>
  <si>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</si>
  <si>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</si>
  <si>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</si>
  <si>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</si>
  <si>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</si>
  <si>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</si>
  <si>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</si>
  <si>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</si>
  <si>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</si>
  <si>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</si>
  <si>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</si>
  <si>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</si>
  <si>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</si>
  <si>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</si>
  <si>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</si>
  <si>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</si>
  <si>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</si>
  <si>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</si>
  <si>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</si>
  <si>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</si>
  <si>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</si>
  <si>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</si>
  <si>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</si>
  <si>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</si>
  <si>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</si>
  <si>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</si>
  <si>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</si>
  <si>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</si>
  <si>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</si>
  <si>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</si>
  <si>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</si>
  <si>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</si>
  <si>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</si>
  <si>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</si>
  <si>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</si>
  <si>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</si>
  <si>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</si>
  <si>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</si>
  <si>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</si>
  <si>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</si>
  <si>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</si>
  <si>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</si>
  <si>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</si>
  <si>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</si>
  <si>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</si>
  <si>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</si>
  <si>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</si>
  <si>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</si>
  <si>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</si>
  <si>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</si>
  <si>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</si>
  <si>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</si>
  <si>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</si>
  <si>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</si>
  <si>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</si>
  <si>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</si>
  <si>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</si>
  <si>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</si>
  <si>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</si>
  <si>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</si>
  <si>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</si>
  <si>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</si>
  <si>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</si>
  <si>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</si>
  <si>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</si>
  <si>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</si>
  <si>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</si>
  <si>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</si>
  <si>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</si>
  <si>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</si>
  <si>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</si>
  <si>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</si>
  <si>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</si>
  <si>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</si>
  <si>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</si>
  <si>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</si>
  <si>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</si>
  <si>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</si>
  <si>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</si>
  <si>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</si>
  <si>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</si>
  <si>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</si>
  <si>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</si>
  <si>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</si>
  <si>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</si>
  <si>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</si>
  <si>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</si>
  <si>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</si>
  <si>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</si>
  <si>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</si>
  <si>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</si>
  <si>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</si>
  <si>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</si>
  <si>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</si>
  <si>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</si>
  <si>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</si>
  <si>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</si>
  <si>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</si>
  <si>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</si>
  <si>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</si>
  <si>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</si>
  <si>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</si>
  <si>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</si>
  <si>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</si>
  <si>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</si>
  <si>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</si>
  <si>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</si>
  <si>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</si>
  <si>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</si>
  <si>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</si>
  <si>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</si>
  <si>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</si>
  <si>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</si>
  <si>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</si>
  <si>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</si>
  <si>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</si>
  <si>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</si>
  <si>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</si>
  <si>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</si>
  <si>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</si>
  <si>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</si>
  <si>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</si>
  <si>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</si>
  <si>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</si>
  <si>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</si>
  <si>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</si>
  <si>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</si>
  <si>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</si>
  <si>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</si>
  <si>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</si>
  <si>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</si>
  <si>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</si>
  <si>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</si>
  <si>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</si>
  <si>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</si>
  <si>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</si>
  <si>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</si>
  <si>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</si>
  <si>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</si>
  <si>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</si>
  <si>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</si>
  <si>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</si>
  <si>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</si>
  <si>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</si>
  <si>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</si>
  <si>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</si>
  <si>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</si>
  <si>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</si>
  <si>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</si>
  <si>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</si>
  <si>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</si>
  <si>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</si>
  <si>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</si>
  <si>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</si>
  <si>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</si>
  <si>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</si>
  <si>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</si>
  <si>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</si>
  <si>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</si>
  <si>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</si>
  <si>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</si>
  <si>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</si>
  <si>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</si>
  <si>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</si>
  <si>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</si>
  <si>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</si>
  <si>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</si>
  <si>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</si>
  <si>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</si>
  <si>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</si>
  <si>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</si>
  <si>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</si>
  <si>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</si>
  <si>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</si>
  <si>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</si>
  <si>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</si>
  <si>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</si>
  <si>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</si>
  <si>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</si>
  <si>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</si>
  <si>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</si>
  <si>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</si>
  <si>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</si>
  <si>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</si>
  <si>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</si>
  <si>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</si>
  <si>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</si>
  <si>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</si>
  <si>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</si>
  <si>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</si>
  <si>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</si>
  <si>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</si>
  <si>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</si>
  <si>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</si>
  <si>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</si>
  <si>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</si>
  <si>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</si>
  <si>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</si>
  <si>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</si>
  <si>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</si>
  <si>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</si>
  <si>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</si>
  <si>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</si>
  <si>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</si>
  <si>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</si>
  <si>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</si>
  <si>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</si>
  <si>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</si>
  <si>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</si>
  <si>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</si>
  <si>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</si>
  <si>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</si>
  <si>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</si>
  <si>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</si>
  <si>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</si>
  <si>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</si>
  <si>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</si>
  <si>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</si>
  <si>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</si>
  <si>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</si>
  <si>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</si>
  <si>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</si>
  <si>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</si>
  <si>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</si>
  <si>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</si>
  <si>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</si>
  <si>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</si>
  <si>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</si>
  <si>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</si>
  <si>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</si>
  <si>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</si>
  <si>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</si>
  <si>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</si>
  <si>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</si>
  <si>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</si>
  <si>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</si>
  <si>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</si>
  <si>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</si>
  <si>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</si>
  <si>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</si>
  <si>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</si>
  <si>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</si>
  <si>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</si>
  <si>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</si>
  <si>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</si>
  <si>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</si>
  <si>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</si>
  <si>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</si>
  <si>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</si>
  <si>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</si>
  <si>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</si>
  <si>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</si>
  <si>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</si>
  <si>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</si>
  <si>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</si>
  <si>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</si>
  <si>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</si>
  <si>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</si>
  <si>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</si>
  <si>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</si>
  <si>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</si>
  <si>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</si>
  <si>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</si>
  <si>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</si>
  <si>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</si>
  <si>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</si>
  <si>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</si>
  <si>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</si>
  <si>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</si>
  <si>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</si>
  <si>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</si>
  <si>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</si>
  <si>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</si>
  <si>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</si>
  <si>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</si>
  <si>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</si>
  <si>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</si>
  <si>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</si>
  <si>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</si>
  <si>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</si>
  <si>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</si>
  <si>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</si>
  <si>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</si>
  <si>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</si>
  <si>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</si>
  <si>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</si>
  <si>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</si>
  <si>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</si>
  <si>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</si>
  <si>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</si>
  <si>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</si>
  <si>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</si>
  <si>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</si>
  <si>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</si>
  <si>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</si>
  <si>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</si>
  <si>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</si>
  <si>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</si>
  <si>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</si>
  <si>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</si>
  <si>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</si>
  <si>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</si>
  <si>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</si>
  <si>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</si>
  <si>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</si>
  <si>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</si>
  <si>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</si>
  <si>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</si>
  <si>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</si>
  <si>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</si>
  <si>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</si>
  <si>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</si>
  <si>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</si>
  <si>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</si>
  <si>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</si>
  <si>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</si>
  <si>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</si>
  <si>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</si>
  <si>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</si>
  <si>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</si>
  <si>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</si>
  <si>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</si>
  <si>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</si>
  <si>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</si>
  <si>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</si>
  <si>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</si>
  <si>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</si>
  <si>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</si>
  <si>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</si>
  <si>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</si>
  <si>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</si>
  <si>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</si>
  <si>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</si>
  <si>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</si>
  <si>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</si>
  <si>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</si>
  <si>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</si>
  <si>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</si>
  <si>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</si>
  <si>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</si>
  <si>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</si>
  <si>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</si>
  <si>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</si>
  <si>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</si>
  <si>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</si>
  <si>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</si>
  <si>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</si>
  <si>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</si>
  <si>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</si>
  <si>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</si>
  <si>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</si>
  <si>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</si>
  <si>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</si>
  <si>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</si>
  <si>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</si>
  <si>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</si>
  <si>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</si>
  <si>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</si>
  <si>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</si>
  <si>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</si>
  <si>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</si>
  <si>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</si>
  <si>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</si>
  <si>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</si>
  <si>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</si>
  <si>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</si>
  <si>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</si>
  <si>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</si>
  <si>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</si>
  <si>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</si>
  <si>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</si>
  <si>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</si>
  <si>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</si>
  <si>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</si>
  <si>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</si>
  <si>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</si>
  <si>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</si>
  <si>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</si>
  <si>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</si>
  <si>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</si>
  <si>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</si>
  <si>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</si>
  <si>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</si>
  <si>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</si>
  <si>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</si>
  <si>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</si>
  <si>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</si>
  <si>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</si>
  <si>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</si>
  <si>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</si>
  <si>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</si>
  <si>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</si>
  <si>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</si>
  <si>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</si>
  <si>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</si>
  <si>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</si>
  <si>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</si>
  <si>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</si>
  <si>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</si>
  <si>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</si>
  <si>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</si>
  <si>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</si>
  <si>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</si>
  <si>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</si>
  <si>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</si>
  <si>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</si>
  <si>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</si>
  <si>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</si>
  <si>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</si>
  <si>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</si>
  <si>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</si>
  <si>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</si>
  <si>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</si>
  <si>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</si>
  <si>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</si>
  <si>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</si>
  <si>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</si>
  <si>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</si>
  <si>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</si>
  <si>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</si>
  <si>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</si>
  <si>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</si>
  <si>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</si>
  <si>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</si>
  <si>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</si>
  <si>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</si>
  <si>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</si>
  <si>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</si>
  <si>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</si>
  <si>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</si>
  <si>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</si>
  <si>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</si>
  <si>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</si>
  <si>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</si>
  <si>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</si>
  <si>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</si>
  <si>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</si>
  <si>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</si>
  <si>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</si>
  <si>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</si>
  <si>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</si>
  <si>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</si>
  <si>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</si>
  <si>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</si>
  <si>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</si>
  <si>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</si>
  <si>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</si>
  <si>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</si>
  <si>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</si>
  <si>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</si>
  <si>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</si>
  <si>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</si>
  <si>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</si>
  <si>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</si>
  <si>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</si>
  <si>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</si>
  <si>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</si>
  <si>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</si>
  <si>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</si>
  <si>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</si>
  <si>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</si>
  <si>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</si>
  <si>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</si>
  <si>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</si>
  <si>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</si>
  <si>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</si>
  <si>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</si>
  <si>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</si>
  <si>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</si>
  <si>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</si>
  <si>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</si>
  <si>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</si>
  <si>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</si>
  <si>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</si>
  <si>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</si>
  <si>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</si>
  <si>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</si>
  <si>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</si>
  <si>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</si>
  <si>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</si>
  <si>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</si>
  <si>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</si>
  <si>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</si>
  <si>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</si>
  <si>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</si>
  <si>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</si>
  <si>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</si>
  <si>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</si>
  <si>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</si>
  <si>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</si>
  <si>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</si>
  <si>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</si>
  <si>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</si>
  <si>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</si>
  <si>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</si>
  <si>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</si>
  <si>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</si>
  <si>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</si>
  <si>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</si>
  <si>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</si>
  <si>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</si>
  <si>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</si>
  <si>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</si>
  <si>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</si>
  <si>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</si>
  <si>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</si>
  <si>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</si>
  <si>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</si>
  <si>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</si>
  <si>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</si>
  <si>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</si>
  <si>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</si>
  <si>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</si>
  <si>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</si>
  <si>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</si>
  <si>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</si>
  <si>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</si>
  <si>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</si>
  <si>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</si>
  <si>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</si>
  <si>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</si>
  <si>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</si>
  <si>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</si>
  <si>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</si>
  <si>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</si>
  <si>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</si>
  <si>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</si>
  <si>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</si>
  <si>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</si>
  <si>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</si>
  <si>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</si>
  <si>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</si>
  <si>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</si>
  <si>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</si>
  <si>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</si>
  <si>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</si>
  <si>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</si>
  <si>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</si>
  <si>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</si>
  <si>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</si>
  <si>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</si>
  <si>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</si>
  <si>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</si>
  <si>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</si>
  <si>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</si>
  <si>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</si>
  <si>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</si>
  <si>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</si>
  <si>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</si>
  <si>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</si>
  <si>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</si>
  <si>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</si>
  <si>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</si>
  <si>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</si>
  <si>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</si>
  <si>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</si>
  <si>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</si>
  <si>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</si>
  <si>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</si>
  <si>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</si>
  <si>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</si>
  <si>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</si>
  <si>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</si>
  <si>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</si>
  <si>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</si>
  <si>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</si>
  <si>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</si>
  <si>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</si>
  <si>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</si>
  <si>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</si>
  <si>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</si>
  <si>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</si>
  <si>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</si>
  <si>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</si>
  <si>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</si>
  <si>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</si>
  <si>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</si>
  <si>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</si>
  <si>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</si>
  <si>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</si>
  <si>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</si>
  <si>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</si>
  <si>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</si>
  <si>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</si>
  <si>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</si>
  <si>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</si>
  <si>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</si>
  <si>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</si>
  <si>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</si>
  <si>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</si>
  <si>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</si>
  <si>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</si>
  <si>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</si>
  <si>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</si>
  <si>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</si>
  <si>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</si>
  <si>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</si>
  <si>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</si>
  <si>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</si>
  <si>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</si>
  <si>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</si>
  <si>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</si>
  <si>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</si>
  <si>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</si>
  <si>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</si>
  <si>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</si>
  <si>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</si>
  <si>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</si>
  <si>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</si>
  <si>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</si>
  <si>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</si>
  <si>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</si>
  <si>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</si>
  <si>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</si>
  <si>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</si>
  <si>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</si>
  <si>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</si>
  <si>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</si>
  <si>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</si>
  <si>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</si>
  <si>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</si>
  <si>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</si>
  <si>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</si>
  <si>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</si>
  <si>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</si>
  <si>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</si>
  <si>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</si>
  <si>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</si>
  <si>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</si>
  <si>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</si>
  <si>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</si>
  <si>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</si>
  <si>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</si>
  <si>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</si>
  <si>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</si>
  <si>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</si>
  <si>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</si>
  <si>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</si>
  <si>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</si>
  <si>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</si>
  <si>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</si>
  <si>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</si>
  <si>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</si>
  <si>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</si>
  <si>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</si>
  <si>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</si>
  <si>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</si>
  <si>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</si>
  <si>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</si>
  <si>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</si>
  <si>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</si>
  <si>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</si>
  <si>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</si>
  <si>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</si>
  <si>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</si>
  <si>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</si>
  <si>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</si>
  <si>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</si>
  <si>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</si>
  <si>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</si>
  <si>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</si>
  <si>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</si>
  <si>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</si>
  <si>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</si>
  <si>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</si>
  <si>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</si>
  <si>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</si>
  <si>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</si>
  <si>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</si>
  <si>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</si>
  <si>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</si>
  <si>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</si>
  <si>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</si>
  <si>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</si>
  <si>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</si>
  <si>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</si>
  <si>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</si>
  <si>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</si>
  <si>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</si>
  <si>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</si>
  <si>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</si>
  <si>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</si>
  <si>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</si>
  <si>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</si>
  <si>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</si>
  <si>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</si>
  <si>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</si>
  <si>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</si>
  <si>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</si>
  <si>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</si>
  <si>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</si>
  <si>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</si>
  <si>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</si>
  <si>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</si>
  <si>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</si>
  <si>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</si>
  <si>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</si>
  <si>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</si>
  <si>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</si>
  <si>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</si>
  <si>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</si>
  <si>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</si>
  <si>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</si>
  <si>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</si>
  <si>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</si>
  <si>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</si>
  <si>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</si>
  <si>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</si>
  <si>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</si>
  <si>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</si>
  <si>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</si>
  <si>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</si>
  <si>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</si>
  <si>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</si>
  <si>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</si>
  <si>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</si>
  <si>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</si>
  <si>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</si>
  <si>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</si>
  <si>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</si>
  <si>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</si>
  <si>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</si>
  <si>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</si>
  <si>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</si>
  <si>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</si>
  <si>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</si>
  <si>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</si>
  <si>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</si>
  <si>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</si>
  <si>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</si>
  <si>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</si>
  <si>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</si>
  <si>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</si>
  <si>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</si>
  <si>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</si>
  <si>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</si>
  <si>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</si>
  <si>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</si>
  <si>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</si>
  <si>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</si>
  <si>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</si>
  <si>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</si>
  <si>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</si>
  <si>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</si>
  <si>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</si>
  <si>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</si>
  <si>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</si>
  <si>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</si>
  <si>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</si>
  <si>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</si>
  <si>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</si>
  <si>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</si>
  <si>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</si>
  <si>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</si>
  <si>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</si>
  <si>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</si>
  <si>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</si>
  <si>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</si>
  <si>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</si>
  <si>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</si>
  <si>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</si>
  <si>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</si>
  <si>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</si>
  <si>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</si>
  <si>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</si>
  <si>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</si>
  <si>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</si>
  <si>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</si>
  <si>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</si>
  <si>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</si>
  <si>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</si>
  <si>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</si>
  <si>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</si>
  <si>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</si>
  <si>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</si>
  <si>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</si>
  <si>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</si>
  <si>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</si>
  <si>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</si>
  <si>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</si>
  <si>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</si>
  <si>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</si>
  <si>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</si>
  <si>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</si>
  <si>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</si>
  <si>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</si>
  <si>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</si>
  <si>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</si>
  <si>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</si>
  <si>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</si>
  <si>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</si>
  <si>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</si>
  <si>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</si>
  <si>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</si>
  <si>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</si>
  <si>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</si>
  <si>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</si>
  <si>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</si>
  <si>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</si>
  <si>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</si>
  <si>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</si>
  <si>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</si>
  <si>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</si>
  <si>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</si>
  <si>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</si>
  <si>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</si>
  <si>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</si>
  <si>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</si>
  <si>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</si>
  <si>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</si>
  <si>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</si>
  <si>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</si>
  <si>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</si>
  <si>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</si>
  <si>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</si>
  <si>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</si>
  <si>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</si>
  <si>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</si>
  <si>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</si>
  <si>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</si>
  <si>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</si>
  <si>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</si>
  <si>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</si>
  <si>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</si>
  <si>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</si>
  <si>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</si>
  <si>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</si>
  <si>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</si>
  <si>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</si>
  <si>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</si>
  <si>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</si>
  <si>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</si>
  <si>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</si>
  <si>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</si>
  <si>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</si>
  <si>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</si>
  <si>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</si>
  <si>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</si>
  <si>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</si>
  <si>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</si>
  <si>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</si>
  <si>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</si>
  <si>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</si>
  <si>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</si>
  <si>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</si>
  <si>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</si>
  <si>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</si>
  <si>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</si>
  <si>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</si>
  <si>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</si>
  <si>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</si>
  <si>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</si>
  <si>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</si>
  <si>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</si>
  <si>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</si>
  <si>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</si>
  <si>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</si>
  <si>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</si>
  <si>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</si>
  <si>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</si>
  <si>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</si>
  <si>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</si>
  <si>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</si>
  <si>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</si>
  <si>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</si>
  <si>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</si>
  <si>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</si>
  <si>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</si>
  <si>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</si>
  <si>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</si>
  <si>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</si>
  <si>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</si>
  <si>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</si>
  <si>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</si>
  <si>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</si>
  <si>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</si>
  <si>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</si>
  <si>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</si>
  <si>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</si>
  <si>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</si>
  <si>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</si>
  <si>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</si>
  <si>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</si>
  <si>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</si>
  <si>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</si>
  <si>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</si>
  <si>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</si>
  <si>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</si>
  <si>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</si>
  <si>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</si>
  <si>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</si>
  <si>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</si>
  <si>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</si>
  <si>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</si>
  <si>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</si>
  <si>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</si>
  <si>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</si>
  <si>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</si>
  <si>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</si>
  <si>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</si>
  <si>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</si>
  <si>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</si>
  <si>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</si>
  <si>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</si>
  <si>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</si>
  <si>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</si>
  <si>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</si>
  <si>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</si>
  <si>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</si>
  <si>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</si>
  <si>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</si>
  <si>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</si>
  <si>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</si>
  <si>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</si>
  <si>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</si>
  <si>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</si>
  <si>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</si>
  <si>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</si>
  <si>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</si>
  <si>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</si>
  <si>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</si>
  <si>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</si>
  <si>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</si>
  <si>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</si>
  <si>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</si>
  <si>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</si>
  <si>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</si>
  <si>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</si>
  <si>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</si>
  <si>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</si>
  <si>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</si>
  <si>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</si>
  <si>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</si>
  <si>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</si>
  <si>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</si>
  <si>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</si>
  <si>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</si>
  <si>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</si>
  <si>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</si>
  <si>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</si>
  <si>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</si>
  <si>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</si>
  <si>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</si>
  <si>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</si>
  <si>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</si>
  <si>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</si>
  <si>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</si>
  <si>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</si>
  <si>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</si>
  <si>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</si>
  <si>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</si>
  <si>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</si>
  <si>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</si>
  <si>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</si>
  <si>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</si>
  <si>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</si>
  <si>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</si>
  <si>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</si>
  <si>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</si>
  <si>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</si>
  <si>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</si>
  <si>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</si>
  <si>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</si>
  <si>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</si>
  <si>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</si>
  <si>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</si>
  <si>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</si>
  <si>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</si>
  <si>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</si>
  <si>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</si>
  <si>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</si>
  <si>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</si>
  <si>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</si>
  <si>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</si>
  <si>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</si>
  <si>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</si>
  <si>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</si>
  <si>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</si>
  <si>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</si>
  <si>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</si>
  <si>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</si>
  <si>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</si>
  <si>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</si>
  <si>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</si>
  <si>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</si>
  <si>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</si>
  <si>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</si>
  <si>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</si>
  <si>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</si>
  <si>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</si>
  <si>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</si>
  <si>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</si>
  <si>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</si>
  <si>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</si>
  <si>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</si>
  <si>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</si>
  <si>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</si>
  <si>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</si>
  <si>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</si>
  <si>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</si>
  <si>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</si>
  <si>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</si>
  <si>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</si>
  <si>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</si>
  <si>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</si>
  <si>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</si>
  <si>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</si>
  <si>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</si>
  <si>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</si>
  <si>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</si>
  <si>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</si>
  <si>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</si>
  <si>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</si>
  <si>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</si>
  <si>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</si>
  <si>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</si>
  <si>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</si>
  <si>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</si>
  <si>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</si>
  <si>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</si>
  <si>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</si>
  <si>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</si>
  <si>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</si>
  <si>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</si>
  <si>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</si>
  <si>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</si>
  <si>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</si>
  <si>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</si>
  <si>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</si>
  <si>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</si>
  <si>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</si>
  <si>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</si>
  <si>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</si>
  <si>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</si>
  <si>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</si>
  <si>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</si>
  <si>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</si>
  <si>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</si>
  <si>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</si>
  <si>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</si>
  <si>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</si>
  <si>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</si>
  <si>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</si>
  <si>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</si>
  <si>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</si>
  <si>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</si>
  <si>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</si>
  <si>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</si>
  <si>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</si>
  <si>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</si>
  <si>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</si>
  <si>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</si>
  <si>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</si>
  <si>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</si>
  <si>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</si>
  <si>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</si>
  <si>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</si>
  <si>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</si>
  <si>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</si>
  <si>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</si>
  <si>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</si>
  <si>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</si>
  <si>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</si>
  <si>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</si>
  <si>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</si>
  <si>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</si>
  <si>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</si>
  <si>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</si>
  <si>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</si>
  <si>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</si>
  <si>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</si>
  <si>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</si>
  <si>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</si>
  <si>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</si>
  <si>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</si>
  <si>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</si>
  <si>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</si>
  <si>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</si>
  <si>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</si>
  <si>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</si>
  <si>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</si>
  <si>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</si>
  <si>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</si>
  <si>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</si>
  <si>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</si>
  <si>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</si>
  <si>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</si>
  <si>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</si>
  <si>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</si>
  <si>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</si>
  <si>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</si>
  <si>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</si>
  <si>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</si>
  <si>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</si>
  <si>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</si>
  <si>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</si>
  <si>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</si>
  <si>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</si>
  <si>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</si>
  <si>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</si>
  <si>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</si>
  <si>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</si>
  <si>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</si>
  <si>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</si>
  <si>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</si>
  <si>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</si>
  <si>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</si>
  <si>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</si>
  <si>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</si>
  <si>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</si>
  <si>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</si>
  <si>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</si>
  <si>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</si>
  <si>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</si>
  <si>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</si>
  <si>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</si>
  <si>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</si>
  <si>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</si>
  <si>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</si>
  <si>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</si>
  <si>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</si>
  <si>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</si>
  <si>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</si>
  <si>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</si>
  <si>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</si>
  <si>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</si>
  <si>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</si>
  <si>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</si>
  <si>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</si>
  <si>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</si>
  <si>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</si>
  <si>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</si>
  <si>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</si>
  <si>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</si>
  <si>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</si>
  <si>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</si>
  <si>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</si>
  <si>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</si>
  <si>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</si>
  <si>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</si>
  <si>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</si>
  <si>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</si>
  <si>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</si>
  <si>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</si>
  <si>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</si>
  <si>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</si>
  <si>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</si>
  <si>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</si>
  <si>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</si>
  <si>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</si>
  <si>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</si>
  <si>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</si>
  <si>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</si>
  <si>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</si>
  <si>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</si>
  <si>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</si>
  <si>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</si>
  <si>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</si>
  <si>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</si>
  <si>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</si>
  <si>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</si>
  <si>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</si>
  <si>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</si>
  <si>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</si>
  <si>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</si>
  <si>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</si>
  <si>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</si>
  <si>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</si>
  <si>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</si>
  <si>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</si>
  <si>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</si>
  <si>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</si>
  <si>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</si>
  <si>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</si>
  <si>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</si>
  <si>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</si>
  <si>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</si>
  <si>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</si>
  <si>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</si>
  <si>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</si>
  <si>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</si>
  <si>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</si>
  <si>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</si>
  <si>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</si>
  <si>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</si>
  <si>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</si>
  <si>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</si>
  <si>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</si>
  <si>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</si>
  <si>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</si>
  <si>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</si>
  <si>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</si>
  <si>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</si>
  <si>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</si>
  <si>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</si>
  <si>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</si>
  <si>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</si>
  <si>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</si>
  <si>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</si>
  <si>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</si>
  <si>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</si>
  <si>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</si>
  <si>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</si>
  <si>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</si>
  <si>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</si>
  <si>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</si>
  <si>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</si>
  <si>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</si>
  <si>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</si>
  <si>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</si>
  <si>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</si>
  <si>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</si>
  <si>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</si>
  <si>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</si>
  <si>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</si>
  <si>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</si>
  <si>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</si>
  <si>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</si>
  <si>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</si>
  <si>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</si>
  <si>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</si>
  <si>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</si>
  <si>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</si>
  <si>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</si>
  <si>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</si>
  <si>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</si>
  <si>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</si>
  <si>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</si>
  <si>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</si>
  <si>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</si>
  <si>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</si>
  <si>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</si>
  <si>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</si>
  <si>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</si>
  <si>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</si>
  <si>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</si>
  <si>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</si>
  <si>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</si>
  <si>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</si>
  <si>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</si>
  <si>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</si>
  <si>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</si>
  <si>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Serial Number</t>
  </si>
  <si>
    <t>Count of Serial Number</t>
  </si>
  <si>
    <t>Number of items</t>
  </si>
  <si>
    <t>Average of Rating</t>
  </si>
  <si>
    <t>Total Sales</t>
  </si>
  <si>
    <t>KPI'S Requirement</t>
  </si>
  <si>
    <t>Average Sales</t>
  </si>
  <si>
    <t>Row Labels</t>
  </si>
  <si>
    <t>Total Sales by Fat Content</t>
  </si>
  <si>
    <t>Total Sales by Item Type</t>
  </si>
  <si>
    <t>Column Labels</t>
  </si>
  <si>
    <t>Total Sales By Item Type</t>
  </si>
  <si>
    <t>Total Sales By Outlet Establishment</t>
  </si>
  <si>
    <t>Sales by Outlet Size</t>
  </si>
  <si>
    <t>Outlet Location</t>
  </si>
  <si>
    <t>Outlet by Location</t>
  </si>
  <si>
    <t>All Metrices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</si>
</sst>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5" formatCode="&quot;$&quot;0"/>
    <numFmt numFmtId="166" formatCode="0.0"/>
    <numFmt numFmtId="167" formatCode="&quot;$&quot;0.00,,&quot;M&quot;"/>
    <numFmt numFmtId="172" formatCode="&quot;$&quot;0.0,&quot;K&quot;"/>
    <numFmt numFmtId="173"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10" xfId="0" applyBorder="1"/>
    <xf numFmtId="0" fontId="0" fillId="0" borderId="13" xfId="0" applyBorder="1"/>
    <xf numFmtId="0" fontId="0" fillId="0" borderId="14" xfId="0" applyBorder="1"/>
    <xf numFmtId="0" fontId="0" fillId="0" borderId="15" xfId="0" applyBorder="1"/>
    <xf numFmtId="0" fontId="0" fillId="0" borderId="16" xfId="0" applyBorder="1"/>
    <xf numFmtId="165" fontId="0" fillId="0" borderId="18" xfId="0" applyNumberFormat="1" applyBorder="1"/>
    <xf numFmtId="0" fontId="0" fillId="0" borderId="18" xfId="0" applyBorder="1"/>
    <xf numFmtId="166" fontId="0" fillId="0" borderId="19" xfId="0" applyNumberFormat="1" applyBorder="1"/>
    <xf numFmtId="0" fontId="16" fillId="0" borderId="12" xfId="0" applyFont="1" applyBorder="1"/>
    <xf numFmtId="167" fontId="0" fillId="0" borderId="17" xfId="0" applyNumberFormat="1" applyBorder="1"/>
    <xf numFmtId="0" fontId="0" fillId="0" borderId="20" xfId="0" applyBorder="1"/>
    <xf numFmtId="0" fontId="0" fillId="0" borderId="21" xfId="0" applyBorder="1"/>
    <xf numFmtId="0" fontId="0" fillId="0" borderId="22" xfId="0" applyBorder="1"/>
    <xf numFmtId="0" fontId="0" fillId="0" borderId="26" xfId="0" applyNumberFormat="1" applyBorder="1"/>
    <xf numFmtId="0" fontId="0" fillId="0" borderId="27" xfId="0" applyNumberFormat="1" applyBorder="1"/>
    <xf numFmtId="0" fontId="0" fillId="0" borderId="28" xfId="0" applyNumberFormat="1" applyBorder="1"/>
    <xf numFmtId="0" fontId="0" fillId="0" borderId="26" xfId="0" applyBorder="1"/>
    <xf numFmtId="0" fontId="0" fillId="0" borderId="27" xfId="0" applyBorder="1"/>
    <xf numFmtId="0" fontId="0" fillId="0" borderId="28" xfId="0" applyBorder="1"/>
    <xf numFmtId="0" fontId="0" fillId="0" borderId="31" xfId="0" applyBorder="1" applyAlignment="1">
      <alignment horizontal="left"/>
    </xf>
    <xf numFmtId="0" fontId="0" fillId="0" borderId="30" xfId="0" applyBorder="1" applyAlignment="1">
      <alignment horizontal="left"/>
    </xf>
    <xf numFmtId="0" fontId="0" fillId="0" borderId="0" xfId="0" applyBorder="1"/>
    <xf numFmtId="0" fontId="0" fillId="0" borderId="33" xfId="0" applyBorder="1"/>
    <xf numFmtId="0" fontId="0" fillId="0" borderId="32" xfId="0" applyBorder="1"/>
    <xf numFmtId="0" fontId="0" fillId="0" borderId="23" xfId="0" applyBorder="1"/>
    <xf numFmtId="0" fontId="0" fillId="0" borderId="24" xfId="0" applyBorder="1"/>
    <xf numFmtId="0" fontId="0" fillId="0" borderId="25" xfId="0" applyBorder="1"/>
    <xf numFmtId="0" fontId="16" fillId="0" borderId="20" xfId="0" applyFont="1" applyBorder="1"/>
    <xf numFmtId="0" fontId="0" fillId="0" borderId="11" xfId="0" pivotButton="1" applyBorder="1"/>
    <xf numFmtId="0" fontId="0" fillId="0" borderId="29" xfId="0" applyBorder="1" applyAlignment="1">
      <alignment horizontal="left"/>
    </xf>
    <xf numFmtId="0" fontId="0" fillId="0" borderId="11" xfId="0" applyBorder="1"/>
    <xf numFmtId="172" fontId="0" fillId="0" borderId="29" xfId="0" applyNumberFormat="1" applyBorder="1"/>
    <xf numFmtId="172" fontId="0" fillId="0" borderId="30" xfId="0" applyNumberFormat="1" applyBorder="1"/>
    <xf numFmtId="172" fontId="0" fillId="0" borderId="33" xfId="0" applyNumberFormat="1" applyBorder="1"/>
    <xf numFmtId="172" fontId="0" fillId="0" borderId="25" xfId="0" applyNumberFormat="1" applyBorder="1"/>
    <xf numFmtId="172" fontId="0" fillId="0" borderId="31" xfId="0" applyNumberFormat="1" applyBorder="1"/>
    <xf numFmtId="172" fontId="0" fillId="0" borderId="0" xfId="0" applyNumberFormat="1" applyBorder="1"/>
    <xf numFmtId="172" fontId="0" fillId="0" borderId="20" xfId="0" applyNumberFormat="1" applyBorder="1"/>
    <xf numFmtId="172" fontId="0" fillId="0" borderId="22" xfId="0" applyNumberFormat="1" applyBorder="1"/>
    <xf numFmtId="172" fontId="0" fillId="0" borderId="32" xfId="0" applyNumberFormat="1" applyBorder="1"/>
    <xf numFmtId="172" fontId="0" fillId="0" borderId="23" xfId="0" applyNumberFormat="1" applyBorder="1"/>
    <xf numFmtId="0" fontId="0" fillId="0" borderId="20" xfId="0" applyFill="1" applyBorder="1" applyAlignment="1">
      <alignment horizontal="left"/>
    </xf>
    <xf numFmtId="0" fontId="16" fillId="0" borderId="21" xfId="0" applyFont="1" applyBorder="1"/>
    <xf numFmtId="173" fontId="0" fillId="0" borderId="31" xfId="0" applyNumberFormat="1" applyBorder="1"/>
    <xf numFmtId="173" fontId="0" fillId="0" borderId="29" xfId="0" applyNumberFormat="1" applyBorder="1"/>
    <xf numFmtId="173" fontId="0" fillId="0" borderId="30" xfId="0" applyNumberFormat="1" applyBorder="1"/>
    <xf numFmtId="1" fontId="0" fillId="0" borderId="29" xfId="0" applyNumberFormat="1" applyBorder="1"/>
    <xf numFmtId="1" fontId="0" fillId="0" borderId="31" xfId="0" applyNumberFormat="1" applyBorder="1"/>
    <xf numFmtId="1" fontId="0" fillId="0" borderId="3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55">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numFmt numFmtId="173" formatCode="\$0"/>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FE50678D-7529-4435-AFAD-1379CD43DA1D}">
      <tableStyleElement type="wholeTable" dxfId="1366"/>
      <tableStyleElement type="headerRow" dxfId="1365"/>
    </tableStyle>
  </tableStyles>
  <colors>
    <mruColors>
      <color rgb="FFFFD200"/>
      <color rgb="FFD0AC2C"/>
      <color rgb="FFD09E00"/>
      <color rgb="FFFAFAFA"/>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Second Excel Project- BlinkIT Grocery Data.xlsx]Sheet1!PivotTable2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Sheet1!$B$10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Sheet1!$A$11:$A$12</c:f>
              <c:strCache>
                <c:ptCount val="2"/>
                <c:pt idx="0">
                  <c:v>Low Fat</c:v>
                </c:pt>
                <c:pt idx="1">
                  <c:v>Regular</c:v>
                </c:pt>
              </c:strCache>
            </c:strRef>
          </c:cat>
          <c:val>
            <c:numRef>
              <c:f>Sheet1!$B$11:$B$12</c:f>
              <c:numCache>
                <c:formatCode>"$"0.0,"K"</c:formatCode>
                <c:ptCount val="2"/>
                <c:pt idx="0">
                  <c:v>776319.68840000057</c:v>
                </c:pt>
                <c:pt idx="1">
                  <c:v>425361.8043999995</c:v>
                </c:pt>
              </c:numCache>
            </c:numRef>
          </c:val>
          <c:extLst>
            <c:ext xmlns:c16="http://schemas.microsoft.com/office/drawing/2014/chart" uri="{C3380CC4-5D6E-409C-BE32-E72D297353CC}">
              <c16:uniqueId val="{00000000-2018-4E89-AD43-CCB603CC433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Second Excel Project- BlinkIT Grocery Data.xlsx]Sheet1!PivotTable3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pivotFmt>
      <c:pivotFmt>
        <c:idx val="7"/>
        <c:spPr>
          <a:solidFill>
            <a:srgbClr val="D09E00"/>
          </a:solidFill>
          <a:ln>
            <a:noFill/>
          </a:ln>
          <a:effectLst/>
        </c:spPr>
      </c:pivotFmt>
    </c:pivotFmts>
    <c:plotArea>
      <c:layout>
        <c:manualLayout>
          <c:layoutTarget val="inner"/>
          <c:xMode val="edge"/>
          <c:yMode val="edge"/>
          <c:x val="0.17232656198897797"/>
          <c:y val="0.13996867386606096"/>
          <c:w val="0.827673438011022"/>
          <c:h val="0.76967439962541595"/>
        </c:manualLayout>
      </c:layout>
      <c:barChart>
        <c:barDir val="bar"/>
        <c:grouping val="clustered"/>
        <c:varyColors val="0"/>
        <c:ser>
          <c:idx val="0"/>
          <c:order val="0"/>
          <c:tx>
            <c:strRef>
              <c:f>Sheet1!$B$18:$B$19</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Sheet1!$A$20:$A$22</c:f>
              <c:strCache>
                <c:ptCount val="3"/>
                <c:pt idx="0">
                  <c:v>Tier 1</c:v>
                </c:pt>
                <c:pt idx="1">
                  <c:v>Tier 2</c:v>
                </c:pt>
                <c:pt idx="2">
                  <c:v>Tier 3</c:v>
                </c:pt>
              </c:strCache>
            </c:strRef>
          </c:cat>
          <c:val>
            <c:numRef>
              <c:f>Sheet1!$B$20:$B$22</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042B-4C89-9278-6F67710FF032}"/>
            </c:ext>
          </c:extLst>
        </c:ser>
        <c:ser>
          <c:idx val="1"/>
          <c:order val="1"/>
          <c:tx>
            <c:strRef>
              <c:f>Sheet1!$C$18:$C$19</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Sheet1!$A$20:$A$22</c:f>
              <c:strCache>
                <c:ptCount val="3"/>
                <c:pt idx="0">
                  <c:v>Tier 1</c:v>
                </c:pt>
                <c:pt idx="1">
                  <c:v>Tier 2</c:v>
                </c:pt>
                <c:pt idx="2">
                  <c:v>Tier 3</c:v>
                </c:pt>
              </c:strCache>
            </c:strRef>
          </c:cat>
          <c:val>
            <c:numRef>
              <c:f>Sheet1!$C$20:$C$22</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042B-4C89-9278-6F67710FF032}"/>
            </c:ext>
          </c:extLst>
        </c:ser>
        <c:dLbls>
          <c:dLblPos val="outEnd"/>
          <c:showLegendKey val="0"/>
          <c:showVal val="1"/>
          <c:showCatName val="0"/>
          <c:showSerName val="0"/>
          <c:showPercent val="0"/>
          <c:showBubbleSize val="0"/>
        </c:dLbls>
        <c:gapWidth val="60"/>
        <c:axId val="661681712"/>
        <c:axId val="661684112"/>
      </c:barChart>
      <c:catAx>
        <c:axId val="6616817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84112"/>
        <c:crosses val="autoZero"/>
        <c:auto val="1"/>
        <c:lblAlgn val="ctr"/>
        <c:lblOffset val="100"/>
        <c:noMultiLvlLbl val="0"/>
      </c:catAx>
      <c:valAx>
        <c:axId val="661684112"/>
        <c:scaling>
          <c:orientation val="minMax"/>
        </c:scaling>
        <c:delete val="1"/>
        <c:axPos val="b"/>
        <c:numFmt formatCode="&quot;$&quot;0.0,&quot;K&quot;" sourceLinked="1"/>
        <c:majorTickMark val="out"/>
        <c:minorTickMark val="none"/>
        <c:tickLblPos val="nextTo"/>
        <c:crossAx val="6616817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Second Excel Project- BlinkIT Grocery Data.xlsx]Sheet1!PivotTable4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Sheet1!$B$26</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Sheet1!$A$27:$A$42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Sheet1!$B$27:$B$42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34EE-4BFE-859D-2E12561E9936}"/>
            </c:ext>
          </c:extLst>
        </c:ser>
        <c:dLbls>
          <c:showLegendKey val="0"/>
          <c:showVal val="0"/>
          <c:showCatName val="0"/>
          <c:showSerName val="0"/>
          <c:showPercent val="0"/>
          <c:showBubbleSize val="0"/>
        </c:dLbls>
        <c:gapWidth val="50"/>
        <c:axId val="841511088"/>
        <c:axId val="841514448"/>
      </c:barChart>
      <c:catAx>
        <c:axId val="8415110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841514448"/>
        <c:crosses val="autoZero"/>
        <c:auto val="1"/>
        <c:lblAlgn val="ctr"/>
        <c:lblOffset val="100"/>
        <c:noMultiLvlLbl val="0"/>
      </c:catAx>
      <c:valAx>
        <c:axId val="841514448"/>
        <c:scaling>
          <c:orientation val="minMax"/>
        </c:scaling>
        <c:delete val="1"/>
        <c:axPos val="b"/>
        <c:numFmt formatCode="&quot;$&quot;0.0,&quot;K&quot;" sourceLinked="1"/>
        <c:majorTickMark val="out"/>
        <c:minorTickMark val="none"/>
        <c:tickLblPos val="nextTo"/>
        <c:crossAx val="8415110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Second Excel Project- BlinkIT Grocery Data.xlsx]Sheet1!PivotTable5</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circle"/>
          <c:size val="5"/>
          <c:spPr>
            <a:solidFill>
              <a:srgbClr val="FFD200">
                <a:alpha val="80000"/>
              </a:srgb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5340914937447652E-3"/>
              <c:y val="-0.231022615535889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68485742379547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3.9930097852542472E-17"/>
              <c:y val="-0.28721730580137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1780304979149216E-3"/>
              <c:y val="-0.28721730580137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8.7121219916596864E-3"/>
              <c:y val="-0.27472959685349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8.7121219916596864E-3"/>
              <c:y val="-0.324680432645034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3560609958300028E-3"/>
              <c:y val="-0.374631268436578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305948869223205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306818298748953E-2"/>
              <c:y val="-0.287217305801376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831829977794379E-2"/>
          <c:y val="0"/>
          <c:w val="0.93334146236054605"/>
          <c:h val="0.82552654867256625"/>
        </c:manualLayout>
      </c:layout>
      <c:areaChart>
        <c:grouping val="standard"/>
        <c:varyColors val="0"/>
        <c:ser>
          <c:idx val="0"/>
          <c:order val="0"/>
          <c:tx>
            <c:strRef>
              <c:f>Sheet1!$B$46</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Lbls>
            <c:dLbl>
              <c:idx val="0"/>
              <c:layout>
                <c:manualLayout>
                  <c:x val="6.5340914937447652E-3"/>
                  <c:y val="-0.231022615535889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57-4C3F-999A-A6DB9CDDC16E}"/>
                </c:ext>
              </c:extLst>
            </c:dLbl>
            <c:dLbl>
              <c:idx val="1"/>
              <c:layout>
                <c:manualLayout>
                  <c:x val="0"/>
                  <c:y val="-0.268485742379547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757-4C3F-999A-A6DB9CDDC16E}"/>
                </c:ext>
              </c:extLst>
            </c:dLbl>
            <c:dLbl>
              <c:idx val="2"/>
              <c:layout>
                <c:manualLayout>
                  <c:x val="-3.9930097852542472E-17"/>
                  <c:y val="-0.28721730580137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57-4C3F-999A-A6DB9CDDC16E}"/>
                </c:ext>
              </c:extLst>
            </c:dLbl>
            <c:dLbl>
              <c:idx val="3"/>
              <c:layout>
                <c:manualLayout>
                  <c:x val="-2.1780304979149216E-3"/>
                  <c:y val="-0.28721730580137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757-4C3F-999A-A6DB9CDDC16E}"/>
                </c:ext>
              </c:extLst>
            </c:dLbl>
            <c:dLbl>
              <c:idx val="4"/>
              <c:layout>
                <c:manualLayout>
                  <c:x val="-8.7121219916596864E-3"/>
                  <c:y val="-0.27472959685349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757-4C3F-999A-A6DB9CDDC16E}"/>
                </c:ext>
              </c:extLst>
            </c:dLbl>
            <c:dLbl>
              <c:idx val="5"/>
              <c:layout>
                <c:manualLayout>
                  <c:x val="-8.7121219916596864E-3"/>
                  <c:y val="-0.324680432645034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757-4C3F-999A-A6DB9CDDC16E}"/>
                </c:ext>
              </c:extLst>
            </c:dLbl>
            <c:dLbl>
              <c:idx val="6"/>
              <c:layout>
                <c:manualLayout>
                  <c:x val="-4.3560609958300028E-3"/>
                  <c:y val="-0.374631268436578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757-4C3F-999A-A6DB9CDDC16E}"/>
                </c:ext>
              </c:extLst>
            </c:dLbl>
            <c:dLbl>
              <c:idx val="7"/>
              <c:layout>
                <c:manualLayout>
                  <c:x val="0"/>
                  <c:y val="-0.305948869223205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757-4C3F-999A-A6DB9CDDC16E}"/>
                </c:ext>
              </c:extLst>
            </c:dLbl>
            <c:dLbl>
              <c:idx val="8"/>
              <c:layout>
                <c:manualLayout>
                  <c:x val="-1.306818298748953E-2"/>
                  <c:y val="-0.287217305801376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757-4C3F-999A-A6DB9CDDC1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Sheet1!$A$47:$A$55</c:f>
              <c:strCache>
                <c:ptCount val="9"/>
                <c:pt idx="0">
                  <c:v>2011</c:v>
                </c:pt>
                <c:pt idx="1">
                  <c:v>2012</c:v>
                </c:pt>
                <c:pt idx="2">
                  <c:v>2014</c:v>
                </c:pt>
                <c:pt idx="3">
                  <c:v>2015</c:v>
                </c:pt>
                <c:pt idx="4">
                  <c:v>2016</c:v>
                </c:pt>
                <c:pt idx="5">
                  <c:v>2017</c:v>
                </c:pt>
                <c:pt idx="6">
                  <c:v>2018</c:v>
                </c:pt>
                <c:pt idx="7">
                  <c:v>2020</c:v>
                </c:pt>
                <c:pt idx="8">
                  <c:v>2022</c:v>
                </c:pt>
              </c:strCache>
            </c:strRef>
          </c:cat>
          <c:val>
            <c:numRef>
              <c:f>Sheet1!$B$47:$B$55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8757-4C3F-999A-A6DB9CDDC16E}"/>
            </c:ext>
          </c:extLst>
        </c:ser>
        <c:dLbls>
          <c:showLegendKey val="0"/>
          <c:showVal val="1"/>
          <c:showCatName val="0"/>
          <c:showSerName val="0"/>
          <c:showPercent val="0"/>
          <c:showBubbleSize val="0"/>
        </c:dLbls>
        <c:dropLines>
          <c:spPr>
            <a:ln w="9525" cap="flat" cmpd="sng" algn="ctr">
              <a:solidFill>
                <a:schemeClr val="bg1">
                  <a:lumMod val="75000"/>
                  <a:alpha val="40000"/>
                </a:schemeClr>
              </a:solidFill>
              <a:round/>
            </a:ln>
            <a:effectLst/>
          </c:spPr>
        </c:dropLines>
        <c:axId val="665463280"/>
        <c:axId val="660542608"/>
      </c:areaChart>
      <c:catAx>
        <c:axId val="66546328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660542608"/>
        <c:crosses val="autoZero"/>
        <c:auto val="1"/>
        <c:lblAlgn val="ctr"/>
        <c:lblOffset val="100"/>
        <c:noMultiLvlLbl val="0"/>
      </c:catAx>
      <c:valAx>
        <c:axId val="660542608"/>
        <c:scaling>
          <c:orientation val="minMax"/>
        </c:scaling>
        <c:delete val="1"/>
        <c:axPos val="l"/>
        <c:numFmt formatCode="&quot;$&quot;0.0,&quot;K&quot;" sourceLinked="1"/>
        <c:majorTickMark val="out"/>
        <c:minorTickMark val="none"/>
        <c:tickLblPos val="nextTo"/>
        <c:crossAx val="66546328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Second Excel Project- BlinkIT Grocery Data.xlsx]Sheet1!PivotTable6</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D0AC2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3373275236020343"/>
              <c:y val="-3.3866666666666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50000"/>
            </a:schemeClr>
          </a:solidFill>
          <a:ln w="19050">
            <a:solidFill>
              <a:schemeClr val="lt1"/>
            </a:solidFill>
          </a:ln>
          <a:effectLst/>
        </c:spPr>
        <c:dLbl>
          <c:idx val="0"/>
          <c:layout>
            <c:manualLayout>
              <c:x val="0.17523602033405955"/>
              <c:y val="1.12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0.1060639070442992"/>
              <c:y val="-7.90222222222222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260130718954248"/>
          <c:y val="0.12710266666666667"/>
          <c:w val="0.71315141612200439"/>
          <c:h val="0.8728973333333333"/>
        </c:manualLayout>
      </c:layout>
      <c:doughnutChart>
        <c:varyColors val="1"/>
        <c:ser>
          <c:idx val="0"/>
          <c:order val="0"/>
          <c:tx>
            <c:strRef>
              <c:f>Sheet1!$B$63</c:f>
              <c:strCache>
                <c:ptCount val="1"/>
                <c:pt idx="0">
                  <c:v>Total</c:v>
                </c:pt>
              </c:strCache>
            </c:strRef>
          </c:tx>
          <c:spPr>
            <a:solidFill>
              <a:srgbClr val="D0AC2C"/>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186C-466E-B83F-D5207B7AD636}"/>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186C-466E-B83F-D5207B7AD636}"/>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186C-466E-B83F-D5207B7AD636}"/>
              </c:ext>
            </c:extLst>
          </c:dPt>
          <c:dLbls>
            <c:dLbl>
              <c:idx val="0"/>
              <c:layout>
                <c:manualLayout>
                  <c:x val="0.13373275236020343"/>
                  <c:y val="-3.38666666666666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86C-466E-B83F-D5207B7AD636}"/>
                </c:ext>
              </c:extLst>
            </c:dLbl>
            <c:dLbl>
              <c:idx val="1"/>
              <c:layout>
                <c:manualLayout>
                  <c:x val="0.17523602033405955"/>
                  <c:y val="1.128888888888888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86C-466E-B83F-D5207B7AD636}"/>
                </c:ext>
              </c:extLst>
            </c:dLbl>
            <c:dLbl>
              <c:idx val="2"/>
              <c:layout>
                <c:manualLayout>
                  <c:x val="-0.1060639070442992"/>
                  <c:y val="-7.902222222222221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86C-466E-B83F-D5207B7AD6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Sheet1!$A$64:$A$66</c:f>
              <c:strCache>
                <c:ptCount val="3"/>
                <c:pt idx="0">
                  <c:v>High</c:v>
                </c:pt>
                <c:pt idx="1">
                  <c:v>Medium</c:v>
                </c:pt>
                <c:pt idx="2">
                  <c:v>Small</c:v>
                </c:pt>
              </c:strCache>
            </c:strRef>
          </c:cat>
          <c:val>
            <c:numRef>
              <c:f>Sheet1!$B$64:$B$66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186C-466E-B83F-D5207B7AD636}"/>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Second Excel Project- BlinkIT Grocery Data.xlsx]Sheet1!PivotTable8</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Sheet1!$B$81</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Sheet1!$A$82:$A$85</c:f>
              <c:strCache>
                <c:ptCount val="4"/>
                <c:pt idx="0">
                  <c:v>Grocery Store</c:v>
                </c:pt>
                <c:pt idx="1">
                  <c:v>Supermarket Type3</c:v>
                </c:pt>
                <c:pt idx="2">
                  <c:v>Supermarket Type2</c:v>
                </c:pt>
                <c:pt idx="3">
                  <c:v>Supermarket Type1</c:v>
                </c:pt>
              </c:strCache>
            </c:strRef>
          </c:cat>
          <c:val>
            <c:numRef>
              <c:f>Sheet1!$B$82:$B$85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D031-4053-9A62-5BD44421926B}"/>
            </c:ext>
          </c:extLst>
        </c:ser>
        <c:dLbls>
          <c:showLegendKey val="0"/>
          <c:showVal val="0"/>
          <c:showCatName val="0"/>
          <c:showSerName val="0"/>
          <c:showPercent val="0"/>
          <c:showBubbleSize val="0"/>
        </c:dLbls>
        <c:gapWidth val="60"/>
        <c:axId val="955784432"/>
        <c:axId val="955791152"/>
      </c:barChart>
      <c:catAx>
        <c:axId val="9557844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955791152"/>
        <c:crosses val="autoZero"/>
        <c:auto val="1"/>
        <c:lblAlgn val="ctr"/>
        <c:lblOffset val="100"/>
        <c:noMultiLvlLbl val="0"/>
      </c:catAx>
      <c:valAx>
        <c:axId val="955791152"/>
        <c:scaling>
          <c:orientation val="minMax"/>
        </c:scaling>
        <c:delete val="1"/>
        <c:axPos val="b"/>
        <c:numFmt formatCode="&quot;$&quot;0.0,&quot;K&quot;" sourceLinked="1"/>
        <c:majorTickMark val="out"/>
        <c:minorTickMark val="none"/>
        <c:tickLblPos val="nextTo"/>
        <c:crossAx val="9557844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Second Excel Project- BlinkIT Grocery Data.xlsx]Sheet1!PivotTable9</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Sheet1!$B$92</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Sheet1!$A$93:$A$96</c:f>
              <c:strCache>
                <c:ptCount val="4"/>
                <c:pt idx="0">
                  <c:v>Grocery Store</c:v>
                </c:pt>
                <c:pt idx="1">
                  <c:v>Supermarket Type3</c:v>
                </c:pt>
                <c:pt idx="2">
                  <c:v>Supermarket Type2</c:v>
                </c:pt>
                <c:pt idx="3">
                  <c:v>Supermarket Type1</c:v>
                </c:pt>
              </c:strCache>
            </c:strRef>
          </c:cat>
          <c:val>
            <c:numRef>
              <c:f>Sheet1!$B$93:$B$96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555D-4A0B-9460-0FF95424813B}"/>
            </c:ext>
          </c:extLst>
        </c:ser>
        <c:dLbls>
          <c:dLblPos val="outEnd"/>
          <c:showLegendKey val="0"/>
          <c:showVal val="1"/>
          <c:showCatName val="0"/>
          <c:showSerName val="0"/>
          <c:showPercent val="0"/>
          <c:showBubbleSize val="0"/>
        </c:dLbls>
        <c:gapWidth val="60"/>
        <c:axId val="965089696"/>
        <c:axId val="965090176"/>
      </c:barChart>
      <c:catAx>
        <c:axId val="965089696"/>
        <c:scaling>
          <c:orientation val="minMax"/>
        </c:scaling>
        <c:delete val="1"/>
        <c:axPos val="l"/>
        <c:numFmt formatCode="General" sourceLinked="1"/>
        <c:majorTickMark val="none"/>
        <c:minorTickMark val="none"/>
        <c:tickLblPos val="nextTo"/>
        <c:crossAx val="965090176"/>
        <c:crosses val="autoZero"/>
        <c:auto val="1"/>
        <c:lblAlgn val="ctr"/>
        <c:lblOffset val="100"/>
        <c:noMultiLvlLbl val="0"/>
      </c:catAx>
      <c:valAx>
        <c:axId val="965090176"/>
        <c:scaling>
          <c:orientation val="minMax"/>
        </c:scaling>
        <c:delete val="1"/>
        <c:axPos val="b"/>
        <c:numFmt formatCode="\$0" sourceLinked="1"/>
        <c:majorTickMark val="none"/>
        <c:minorTickMark val="none"/>
        <c:tickLblPos val="nextTo"/>
        <c:crossAx val="9650896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Second Excel Project- BlinkIT Grocery Data.xlsx]Sheet1!PivotTable10</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614919251168727E-2"/>
          <c:y val="6.3027266849868327E-2"/>
          <c:w val="0.84189607792937449"/>
          <c:h val="0.87394546630026337"/>
        </c:manualLayout>
      </c:layout>
      <c:barChart>
        <c:barDir val="bar"/>
        <c:grouping val="clustered"/>
        <c:varyColors val="0"/>
        <c:ser>
          <c:idx val="0"/>
          <c:order val="0"/>
          <c:tx>
            <c:strRef>
              <c:f>Sheet1!$B$103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Sheet1!$A$104:$A$107</c:f>
              <c:strCache>
                <c:ptCount val="4"/>
                <c:pt idx="0">
                  <c:v>Grocery Store</c:v>
                </c:pt>
                <c:pt idx="1">
                  <c:v>Supermarket Type3</c:v>
                </c:pt>
                <c:pt idx="2">
                  <c:v>Supermarket Type2</c:v>
                </c:pt>
                <c:pt idx="3">
                  <c:v>Supermarket Type1</c:v>
                </c:pt>
              </c:strCache>
            </c:strRef>
          </c:cat>
          <c:val>
            <c:numRef>
              <c:f>Sheet1!$B$104:$B$107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6C17-4CB2-ABE9-BBE51A784CEA}"/>
            </c:ext>
          </c:extLst>
        </c:ser>
        <c:dLbls>
          <c:showLegendKey val="0"/>
          <c:showVal val="0"/>
          <c:showCatName val="0"/>
          <c:showSerName val="0"/>
          <c:showPercent val="0"/>
          <c:showBubbleSize val="0"/>
        </c:dLbls>
        <c:gapWidth val="60"/>
        <c:axId val="965085376"/>
        <c:axId val="965084416"/>
      </c:barChart>
      <c:catAx>
        <c:axId val="965085376"/>
        <c:scaling>
          <c:orientation val="minMax"/>
        </c:scaling>
        <c:delete val="1"/>
        <c:axPos val="l"/>
        <c:numFmt formatCode="General" sourceLinked="1"/>
        <c:majorTickMark val="none"/>
        <c:minorTickMark val="none"/>
        <c:tickLblPos val="nextTo"/>
        <c:crossAx val="965084416"/>
        <c:crosses val="autoZero"/>
        <c:auto val="1"/>
        <c:lblAlgn val="ctr"/>
        <c:lblOffset val="100"/>
        <c:noMultiLvlLbl val="0"/>
      </c:catAx>
      <c:valAx>
        <c:axId val="965084416"/>
        <c:scaling>
          <c:orientation val="minMax"/>
        </c:scaling>
        <c:delete val="1"/>
        <c:axPos val="b"/>
        <c:numFmt formatCode="0" sourceLinked="1"/>
        <c:majorTickMark val="none"/>
        <c:minorTickMark val="none"/>
        <c:tickLblPos val="nextTo"/>
        <c:crossAx val="965085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Second Excel Project- BlinkIT Grocery Data.xlsx]Sheet1!PivotTable3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Sheet1!$B$18:$B$19</c:f>
              <c:strCache>
                <c:ptCount val="1"/>
                <c:pt idx="0">
                  <c:v>Regular</c:v>
                </c:pt>
              </c:strCache>
            </c:strRef>
          </c:tx>
          <c:spPr>
            <a:solidFill>
              <a:schemeClr val="accent1"/>
            </a:solidFill>
            <a:ln>
              <a:noFill/>
            </a:ln>
            <a:effectLst/>
          </c:spPr>
          <c:invertIfNegative val="0"/>
          <c:cat>
            <c:strRef>
              <c:f>Sheet1!$A$20:$A$22</c:f>
              <c:strCache>
                <c:ptCount val="3"/>
                <c:pt idx="0">
                  <c:v>Tier 1</c:v>
                </c:pt>
                <c:pt idx="1">
                  <c:v>Tier 2</c:v>
                </c:pt>
                <c:pt idx="2">
                  <c:v>Tier 3</c:v>
                </c:pt>
              </c:strCache>
            </c:strRef>
          </c:cat>
          <c:val>
            <c:numRef>
              <c:f>Sheet1!$B$20:$B$22</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0A01-4861-BF43-86718CE40F64}"/>
            </c:ext>
          </c:extLst>
        </c:ser>
        <c:ser>
          <c:idx val="1"/>
          <c:order val="1"/>
          <c:tx>
            <c:strRef>
              <c:f>Sheet1!$C$18:$C$19</c:f>
              <c:strCache>
                <c:ptCount val="1"/>
                <c:pt idx="0">
                  <c:v>Low Fat</c:v>
                </c:pt>
              </c:strCache>
            </c:strRef>
          </c:tx>
          <c:spPr>
            <a:solidFill>
              <a:schemeClr val="accent2"/>
            </a:solidFill>
            <a:ln>
              <a:noFill/>
            </a:ln>
            <a:effectLst/>
          </c:spPr>
          <c:invertIfNegative val="0"/>
          <c:cat>
            <c:strRef>
              <c:f>Sheet1!$A$20:$A$22</c:f>
              <c:strCache>
                <c:ptCount val="3"/>
                <c:pt idx="0">
                  <c:v>Tier 1</c:v>
                </c:pt>
                <c:pt idx="1">
                  <c:v>Tier 2</c:v>
                </c:pt>
                <c:pt idx="2">
                  <c:v>Tier 3</c:v>
                </c:pt>
              </c:strCache>
            </c:strRef>
          </c:cat>
          <c:val>
            <c:numRef>
              <c:f>Sheet1!$C$20:$C$22</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0A01-4861-BF43-86718CE40F64}"/>
            </c:ext>
          </c:extLst>
        </c:ser>
        <c:dLbls>
          <c:showLegendKey val="0"/>
          <c:showVal val="0"/>
          <c:showCatName val="0"/>
          <c:showSerName val="0"/>
          <c:showPercent val="0"/>
          <c:showBubbleSize val="0"/>
        </c:dLbls>
        <c:gapWidth val="182"/>
        <c:axId val="661681712"/>
        <c:axId val="661684112"/>
      </c:barChart>
      <c:catAx>
        <c:axId val="6616817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84112"/>
        <c:crosses val="autoZero"/>
        <c:auto val="1"/>
        <c:lblAlgn val="ctr"/>
        <c:lblOffset val="100"/>
        <c:noMultiLvlLbl val="0"/>
      </c:catAx>
      <c:valAx>
        <c:axId val="661684112"/>
        <c:scaling>
          <c:orientation val="minMax"/>
        </c:scaling>
        <c:delete val="1"/>
        <c:axPos val="b"/>
        <c:numFmt formatCode="&quot;$&quot;0.0,&quot;K&quot;" sourceLinked="1"/>
        <c:majorTickMark val="out"/>
        <c:minorTickMark val="none"/>
        <c:tickLblPos val="nextTo"/>
        <c:crossAx val="6616817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Second Excel Project- BlinkIT Grocery Data.xlsx]Sheet1!PivotTable4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Sheet1!$B$26</c:f>
              <c:strCache>
                <c:ptCount val="1"/>
                <c:pt idx="0">
                  <c:v>Total</c:v>
                </c:pt>
              </c:strCache>
            </c:strRef>
          </c:tx>
          <c:spPr>
            <a:solidFill>
              <a:schemeClr val="accent1"/>
            </a:solidFill>
            <a:ln>
              <a:noFill/>
            </a:ln>
            <a:effectLst/>
          </c:spPr>
          <c:invertIfNegative val="0"/>
          <c:cat>
            <c:strRef>
              <c:f>Sheet1!$A$27:$A$42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Sheet1!$B$27:$B$42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D5B-4498-AFF4-F4036EF7F210}"/>
            </c:ext>
          </c:extLst>
        </c:ser>
        <c:dLbls>
          <c:showLegendKey val="0"/>
          <c:showVal val="0"/>
          <c:showCatName val="0"/>
          <c:showSerName val="0"/>
          <c:showPercent val="0"/>
          <c:showBubbleSize val="0"/>
        </c:dLbls>
        <c:gapWidth val="182"/>
        <c:axId val="841511088"/>
        <c:axId val="841514448"/>
      </c:barChart>
      <c:catAx>
        <c:axId val="8415110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514448"/>
        <c:crosses val="autoZero"/>
        <c:auto val="1"/>
        <c:lblAlgn val="ctr"/>
        <c:lblOffset val="100"/>
        <c:noMultiLvlLbl val="0"/>
      </c:catAx>
      <c:valAx>
        <c:axId val="841514448"/>
        <c:scaling>
          <c:orientation val="minMax"/>
        </c:scaling>
        <c:delete val="1"/>
        <c:axPos val="b"/>
        <c:numFmt formatCode="&quot;$&quot;0.0,&quot;K&quot;" sourceLinked="1"/>
        <c:majorTickMark val="out"/>
        <c:minorTickMark val="none"/>
        <c:tickLblPos val="nextTo"/>
        <c:crossAx val="8415110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Second Excel Project- BlinkIT Grocery Data.xlsx]Sheet1!PivotTable5</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Sheet1!$B$46</c:f>
              <c:strCache>
                <c:ptCount val="1"/>
                <c:pt idx="0">
                  <c:v>Total</c:v>
                </c:pt>
              </c:strCache>
            </c:strRef>
          </c:tx>
          <c:spPr>
            <a:solidFill>
              <a:schemeClr val="accent1"/>
            </a:solidFill>
            <a:ln>
              <a:noFill/>
            </a:ln>
            <a:effectLst/>
          </c:spPr>
          <c:cat>
            <c:strRef>
              <c:f>Sheet1!$A$47:$A$55</c:f>
              <c:strCache>
                <c:ptCount val="9"/>
                <c:pt idx="0">
                  <c:v>2011</c:v>
                </c:pt>
                <c:pt idx="1">
                  <c:v>2012</c:v>
                </c:pt>
                <c:pt idx="2">
                  <c:v>2014</c:v>
                </c:pt>
                <c:pt idx="3">
                  <c:v>2015</c:v>
                </c:pt>
                <c:pt idx="4">
                  <c:v>2016</c:v>
                </c:pt>
                <c:pt idx="5">
                  <c:v>2017</c:v>
                </c:pt>
                <c:pt idx="6">
                  <c:v>2018</c:v>
                </c:pt>
                <c:pt idx="7">
                  <c:v>2020</c:v>
                </c:pt>
                <c:pt idx="8">
                  <c:v>2022</c:v>
                </c:pt>
              </c:strCache>
            </c:strRef>
          </c:cat>
          <c:val>
            <c:numRef>
              <c:f>Sheet1!$B$47:$B$55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607-464D-81F4-8E6C5FADD598}"/>
            </c:ext>
          </c:extLst>
        </c:ser>
        <c:dLbls>
          <c:showLegendKey val="0"/>
          <c:showVal val="0"/>
          <c:showCatName val="0"/>
          <c:showSerName val="0"/>
          <c:showPercent val="0"/>
          <c:showBubbleSize val="0"/>
        </c:dLbls>
        <c:axId val="665463280"/>
        <c:axId val="660542608"/>
      </c:areaChart>
      <c:catAx>
        <c:axId val="665463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542608"/>
        <c:crosses val="autoZero"/>
        <c:auto val="1"/>
        <c:lblAlgn val="ctr"/>
        <c:lblOffset val="100"/>
        <c:noMultiLvlLbl val="0"/>
      </c:catAx>
      <c:valAx>
        <c:axId val="6605426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6328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Second Excel Project- BlinkIT Grocery Data.xlsx]Sheet1!PivotTable6</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Sheet1!$B$63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Sheet1!$A$64:$A$66</c:f>
              <c:strCache>
                <c:ptCount val="3"/>
                <c:pt idx="0">
                  <c:v>High</c:v>
                </c:pt>
                <c:pt idx="1">
                  <c:v>Medium</c:v>
                </c:pt>
                <c:pt idx="2">
                  <c:v>Small</c:v>
                </c:pt>
              </c:strCache>
            </c:strRef>
          </c:cat>
          <c:val>
            <c:numRef>
              <c:f>Sheet1!$B$64:$B$66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EAC2-4434-9322-022338B6CF8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Second Excel Project- BlinkIT Grocery Data.xlsx]Sheet1!PivotTable8</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Sheet1!$B$81</c:f>
              <c:strCache>
                <c:ptCount val="1"/>
                <c:pt idx="0">
                  <c:v>Total</c:v>
                </c:pt>
              </c:strCache>
            </c:strRef>
          </c:tx>
          <c:spPr>
            <a:solidFill>
              <a:schemeClr val="accent1"/>
            </a:solidFill>
            <a:ln>
              <a:noFill/>
            </a:ln>
            <a:effectLst/>
          </c:spPr>
          <c:invertIfNegative val="0"/>
          <c:cat>
            <c:strRef>
              <c:f>Sheet1!$A$82:$A$85</c:f>
              <c:strCache>
                <c:ptCount val="4"/>
                <c:pt idx="0">
                  <c:v>Grocery Store</c:v>
                </c:pt>
                <c:pt idx="1">
                  <c:v>Supermarket Type3</c:v>
                </c:pt>
                <c:pt idx="2">
                  <c:v>Supermarket Type2</c:v>
                </c:pt>
                <c:pt idx="3">
                  <c:v>Supermarket Type1</c:v>
                </c:pt>
              </c:strCache>
            </c:strRef>
          </c:cat>
          <c:val>
            <c:numRef>
              <c:f>Sheet1!$B$82:$B$85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7C62-4061-91EE-C605E75F50D2}"/>
            </c:ext>
          </c:extLst>
        </c:ser>
        <c:dLbls>
          <c:showLegendKey val="0"/>
          <c:showVal val="0"/>
          <c:showCatName val="0"/>
          <c:showSerName val="0"/>
          <c:showPercent val="0"/>
          <c:showBubbleSize val="0"/>
        </c:dLbls>
        <c:gapWidth val="182"/>
        <c:axId val="955784432"/>
        <c:axId val="955791152"/>
      </c:barChart>
      <c:catAx>
        <c:axId val="95578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791152"/>
        <c:crosses val="autoZero"/>
        <c:auto val="1"/>
        <c:lblAlgn val="ctr"/>
        <c:lblOffset val="100"/>
        <c:noMultiLvlLbl val="0"/>
      </c:catAx>
      <c:valAx>
        <c:axId val="955791152"/>
        <c:scaling>
          <c:orientation val="minMax"/>
        </c:scaling>
        <c:delete val="1"/>
        <c:axPos val="b"/>
        <c:numFmt formatCode="&quot;$&quot;0.0,&quot;K&quot;" sourceLinked="1"/>
        <c:majorTickMark val="none"/>
        <c:minorTickMark val="none"/>
        <c:tickLblPos val="nextTo"/>
        <c:crossAx val="9557844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Second Excel Project- BlinkIT Grocery Data.xlsx]Sheet1!PivotTable9</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Sheet1!$B$92</c:f>
              <c:strCache>
                <c:ptCount val="1"/>
                <c:pt idx="0">
                  <c:v>Total</c:v>
                </c:pt>
              </c:strCache>
            </c:strRef>
          </c:tx>
          <c:spPr>
            <a:solidFill>
              <a:schemeClr val="accent1"/>
            </a:solidFill>
            <a:ln>
              <a:noFill/>
            </a:ln>
            <a:effectLst/>
          </c:spPr>
          <c:invertIfNegative val="0"/>
          <c:cat>
            <c:strRef>
              <c:f>Sheet1!$A$93:$A$96</c:f>
              <c:strCache>
                <c:ptCount val="4"/>
                <c:pt idx="0">
                  <c:v>Grocery Store</c:v>
                </c:pt>
                <c:pt idx="1">
                  <c:v>Supermarket Type3</c:v>
                </c:pt>
                <c:pt idx="2">
                  <c:v>Supermarket Type2</c:v>
                </c:pt>
                <c:pt idx="3">
                  <c:v>Supermarket Type1</c:v>
                </c:pt>
              </c:strCache>
            </c:strRef>
          </c:cat>
          <c:val>
            <c:numRef>
              <c:f>Sheet1!$B$93:$B$96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12F0-44FE-973D-2FD9F5515B06}"/>
            </c:ext>
          </c:extLst>
        </c:ser>
        <c:dLbls>
          <c:showLegendKey val="0"/>
          <c:showVal val="0"/>
          <c:showCatName val="0"/>
          <c:showSerName val="0"/>
          <c:showPercent val="0"/>
          <c:showBubbleSize val="0"/>
        </c:dLbls>
        <c:gapWidth val="182"/>
        <c:axId val="965089696"/>
        <c:axId val="965090176"/>
      </c:barChart>
      <c:catAx>
        <c:axId val="965089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090176"/>
        <c:crosses val="autoZero"/>
        <c:auto val="1"/>
        <c:lblAlgn val="ctr"/>
        <c:lblOffset val="100"/>
        <c:noMultiLvlLbl val="0"/>
      </c:catAx>
      <c:valAx>
        <c:axId val="965090176"/>
        <c:scaling>
          <c:orientation val="minMax"/>
        </c:scaling>
        <c:delete val="1"/>
        <c:axPos val="b"/>
        <c:numFmt formatCode="\$0" sourceLinked="1"/>
        <c:majorTickMark val="none"/>
        <c:minorTickMark val="none"/>
        <c:tickLblPos val="nextTo"/>
        <c:crossAx val="9650896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Second Excel Project- BlinkIT Grocery Data.xlsx]Sheet1!PivotTable10</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Sheet1!$B$103</c:f>
              <c:strCache>
                <c:ptCount val="1"/>
                <c:pt idx="0">
                  <c:v>Total</c:v>
                </c:pt>
              </c:strCache>
            </c:strRef>
          </c:tx>
          <c:spPr>
            <a:solidFill>
              <a:schemeClr val="accent1"/>
            </a:solidFill>
            <a:ln>
              <a:noFill/>
            </a:ln>
            <a:effectLst/>
          </c:spPr>
          <c:invertIfNegative val="0"/>
          <c:cat>
            <c:strRef>
              <c:f>Sheet1!$A$104:$A$107</c:f>
              <c:strCache>
                <c:ptCount val="4"/>
                <c:pt idx="0">
                  <c:v>Grocery Store</c:v>
                </c:pt>
                <c:pt idx="1">
                  <c:v>Supermarket Type3</c:v>
                </c:pt>
                <c:pt idx="2">
                  <c:v>Supermarket Type2</c:v>
                </c:pt>
                <c:pt idx="3">
                  <c:v>Supermarket Type1</c:v>
                </c:pt>
              </c:strCache>
            </c:strRef>
          </c:cat>
          <c:val>
            <c:numRef>
              <c:f>Sheet1!$B$104:$B$107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6B30-48FF-89BE-202ED4E4DFBE}"/>
            </c:ext>
          </c:extLst>
        </c:ser>
        <c:dLbls>
          <c:showLegendKey val="0"/>
          <c:showVal val="0"/>
          <c:showCatName val="0"/>
          <c:showSerName val="0"/>
          <c:showPercent val="0"/>
          <c:showBubbleSize val="0"/>
        </c:dLbls>
        <c:gapWidth val="182"/>
        <c:axId val="965085376"/>
        <c:axId val="965084416"/>
      </c:barChart>
      <c:catAx>
        <c:axId val="965085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084416"/>
        <c:crosses val="autoZero"/>
        <c:auto val="1"/>
        <c:lblAlgn val="ctr"/>
        <c:lblOffset val="100"/>
        <c:noMultiLvlLbl val="0"/>
      </c:catAx>
      <c:valAx>
        <c:axId val="965084416"/>
        <c:scaling>
          <c:orientation val="minMax"/>
        </c:scaling>
        <c:delete val="1"/>
        <c:axPos val="b"/>
        <c:numFmt formatCode="0" sourceLinked="1"/>
        <c:majorTickMark val="none"/>
        <c:minorTickMark val="none"/>
        <c:tickLblPos val="nextTo"/>
        <c:crossAx val="965085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Second Excel Project- BlinkIT Grocery Data.xlsx]Sheet1!PivotTable2</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1575520833333314"/>
              <c:y val="0.1031891123298801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dLbl>
          <c:idx val="0"/>
          <c:layout>
            <c:manualLayout>
              <c:x val="-9.3706597222222215E-2"/>
              <c:y val="-0.17413162705667276"/>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2264149305555555"/>
          <c:y val="0.13631474710542352"/>
          <c:w val="0.74225347222222238"/>
          <c:h val="0.86368525289457643"/>
        </c:manualLayout>
      </c:layout>
      <c:doughnutChart>
        <c:varyColors val="1"/>
        <c:ser>
          <c:idx val="0"/>
          <c:order val="0"/>
          <c:tx>
            <c:strRef>
              <c:f>Sheet1!$B$10</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B98B-4AD6-817A-D2505B67608A}"/>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B98B-4AD6-817A-D2505B67608A}"/>
              </c:ext>
            </c:extLst>
          </c:dPt>
          <c:dLbls>
            <c:dLbl>
              <c:idx val="0"/>
              <c:layout>
                <c:manualLayout>
                  <c:x val="0.11575520833333314"/>
                  <c:y val="0.10318911232988015"/>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98B-4AD6-817A-D2505B67608A}"/>
                </c:ext>
              </c:extLst>
            </c:dLbl>
            <c:dLbl>
              <c:idx val="1"/>
              <c:layout>
                <c:manualLayout>
                  <c:x val="-9.3706597222222215E-2"/>
                  <c:y val="-0.1741316270566727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98B-4AD6-817A-D2505B67608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Sheet1!$A$11:$A$12</c:f>
              <c:strCache>
                <c:ptCount val="2"/>
                <c:pt idx="0">
                  <c:v>Low Fat</c:v>
                </c:pt>
                <c:pt idx="1">
                  <c:v>Regular</c:v>
                </c:pt>
              </c:strCache>
            </c:strRef>
          </c:cat>
          <c:val>
            <c:numRef>
              <c:f>Sheet1!$B$11:$B$12</c:f>
              <c:numCache>
                <c:formatCode>"$"0.0,"K"</c:formatCode>
                <c:ptCount val="2"/>
                <c:pt idx="0">
                  <c:v>776319.68840000057</c:v>
                </c:pt>
                <c:pt idx="1">
                  <c:v>425361.8043999995</c:v>
                </c:pt>
              </c:numCache>
            </c:numRef>
          </c:val>
          <c:extLst>
            <c:ext xmlns:c16="http://schemas.microsoft.com/office/drawing/2014/chart" uri="{C3380CC4-5D6E-409C-BE32-E72D297353CC}">
              <c16:uniqueId val="{00000004-B98B-4AD6-817A-D2505B67608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AD62CFC0-2637-4FFC-A6BA-B19652246AEC}">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series layoutId="funnel" uniqueId="{AD62CFC0-2637-4FFC-A6BA-B19652246AEC}">
          <cx:tx>
            <cx:txData>
              <cx:f>_xlchart.v2.7</cx:f>
              <cx:v>Sales</cx:v>
            </cx:txData>
          </cx:tx>
          <cx:spPr>
            <a:solidFill>
              <a:srgbClr val="D0AC2C"/>
            </a:solidFill>
          </cx:spPr>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1!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255270</xdr:colOff>
      <xdr:row>8</xdr:row>
      <xdr:rowOff>0</xdr:rowOff>
    </xdr:from>
    <xdr:to>
      <xdr:col>3</xdr:col>
      <xdr:colOff>762000</xdr:colOff>
      <xdr:row>13</xdr:row>
      <xdr:rowOff>114300</xdr:rowOff>
    </xdr:to>
    <xdr:graphicFrame macro="">
      <xdr:nvGraphicFramePr>
        <xdr:cNvPr id="3" name="Chart 2">
          <a:extLst>
            <a:ext uri="{FF2B5EF4-FFF2-40B4-BE49-F238E27FC236}">
              <a16:creationId xmlns:a16="http://schemas.microsoft.com/office/drawing/2014/main" id="{5BFB6BB3-B7EA-8382-B646-460DAC981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232410</xdr:colOff>
      <xdr:row>16</xdr:row>
      <xdr:rowOff>167640</xdr:rowOff>
    </xdr:from>
    <xdr:to>
      <xdr:col>6</xdr:col>
      <xdr:colOff>213360</xdr:colOff>
      <xdr:row>22</xdr:row>
      <xdr:rowOff>7620</xdr:rowOff>
    </xdr:to>
    <xdr:graphicFrame macro="">
      <xdr:nvGraphicFramePr>
        <xdr:cNvPr id="4" name="Chart 3">
          <a:extLst>
            <a:ext uri="{FF2B5EF4-FFF2-40B4-BE49-F238E27FC236}">
              <a16:creationId xmlns:a16="http://schemas.microsoft.com/office/drawing/2014/main" id="{A1DCD916-EC15-4487-D9B1-5FBEFE6BF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179070</xdr:colOff>
      <xdr:row>26</xdr:row>
      <xdr:rowOff>76200</xdr:rowOff>
    </xdr:from>
    <xdr:to>
      <xdr:col>7</xdr:col>
      <xdr:colOff>60960</xdr:colOff>
      <xdr:row>41</xdr:row>
      <xdr:rowOff>68580</xdr:rowOff>
    </xdr:to>
    <xdr:graphicFrame macro="">
      <xdr:nvGraphicFramePr>
        <xdr:cNvPr id="5" name="Chart 4">
          <a:extLst>
            <a:ext uri="{FF2B5EF4-FFF2-40B4-BE49-F238E27FC236}">
              <a16:creationId xmlns:a16="http://schemas.microsoft.com/office/drawing/2014/main" id="{C4F89016-C996-4080-2A1C-C600A94EE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198783</xdr:colOff>
      <xdr:row>44</xdr:row>
      <xdr:rowOff>113748</xdr:rowOff>
    </xdr:from>
    <xdr:to>
      <xdr:col>9</xdr:col>
      <xdr:colOff>574261</xdr:colOff>
      <xdr:row>58</xdr:row>
      <xdr:rowOff>40861</xdr:rowOff>
    </xdr:to>
    <xdr:graphicFrame macro="">
      <xdr:nvGraphicFramePr>
        <xdr:cNvPr id="6" name="Chart 5">
          <a:extLst>
            <a:ext uri="{FF2B5EF4-FFF2-40B4-BE49-F238E27FC236}">
              <a16:creationId xmlns:a16="http://schemas.microsoft.com/office/drawing/2014/main" id="{56DDA9C4-1D80-2778-7999-816DBB484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187739</xdr:colOff>
      <xdr:row>61</xdr:row>
      <xdr:rowOff>3313</xdr:rowOff>
    </xdr:from>
    <xdr:to>
      <xdr:col>6</xdr:col>
      <xdr:colOff>298174</xdr:colOff>
      <xdr:row>66</xdr:row>
      <xdr:rowOff>176696</xdr:rowOff>
    </xdr:to>
    <xdr:graphicFrame macro="">
      <xdr:nvGraphicFramePr>
        <xdr:cNvPr id="7" name="Chart 6">
          <a:extLst>
            <a:ext uri="{FF2B5EF4-FFF2-40B4-BE49-F238E27FC236}">
              <a16:creationId xmlns:a16="http://schemas.microsoft.com/office/drawing/2014/main" id="{E2F538EA-1B28-681F-9B34-E902ED80B6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485913</xdr:colOff>
      <xdr:row>69</xdr:row>
      <xdr:rowOff>132521</xdr:rowOff>
    </xdr:from>
    <xdr:to>
      <xdr:col>11</xdr:col>
      <xdr:colOff>176696</xdr:colOff>
      <xdr:row>76</xdr:row>
      <xdr:rowOff>143565</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D1561A7F-3F12-A8F8-0361-2D5CCA077F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870174" y="14146695"/>
              <a:ext cx="3732696" cy="143565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397564</xdr:colOff>
      <xdr:row>79</xdr:row>
      <xdr:rowOff>88347</xdr:rowOff>
    </xdr:from>
    <xdr:to>
      <xdr:col>7</xdr:col>
      <xdr:colOff>55217</xdr:colOff>
      <xdr:row>88</xdr:row>
      <xdr:rowOff>73990</xdr:rowOff>
    </xdr:to>
    <xdr:graphicFrame macro="">
      <xdr:nvGraphicFramePr>
        <xdr:cNvPr id="9" name="Chart 8">
          <a:extLst>
            <a:ext uri="{FF2B5EF4-FFF2-40B4-BE49-F238E27FC236}">
              <a16:creationId xmlns:a16="http://schemas.microsoft.com/office/drawing/2014/main" id="{97413977-36EF-3338-74D5-028402D18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364435</xdr:colOff>
      <xdr:row>89</xdr:row>
      <xdr:rowOff>22088</xdr:rowOff>
    </xdr:from>
    <xdr:to>
      <xdr:col>7</xdr:col>
      <xdr:colOff>154609</xdr:colOff>
      <xdr:row>99</xdr:row>
      <xdr:rowOff>107124</xdr:rowOff>
    </xdr:to>
    <xdr:graphicFrame macro="">
      <xdr:nvGraphicFramePr>
        <xdr:cNvPr id="10" name="Chart 9">
          <a:extLst>
            <a:ext uri="{FF2B5EF4-FFF2-40B4-BE49-F238E27FC236}">
              <a16:creationId xmlns:a16="http://schemas.microsoft.com/office/drawing/2014/main" id="{ABA4F257-3A42-B628-27C2-AD16EDA49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287130</xdr:colOff>
      <xdr:row>100</xdr:row>
      <xdr:rowOff>14357</xdr:rowOff>
    </xdr:from>
    <xdr:to>
      <xdr:col>7</xdr:col>
      <xdr:colOff>242957</xdr:colOff>
      <xdr:row>110</xdr:row>
      <xdr:rowOff>132521</xdr:rowOff>
    </xdr:to>
    <xdr:graphicFrame macro="">
      <xdr:nvGraphicFramePr>
        <xdr:cNvPr id="11" name="Chart 10">
          <a:extLst>
            <a:ext uri="{FF2B5EF4-FFF2-40B4-BE49-F238E27FC236}">
              <a16:creationId xmlns:a16="http://schemas.microsoft.com/office/drawing/2014/main" id="{F4D7E2B0-088E-425C-A8AB-628440DCC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153063</xdr:colOff>
      <xdr:row>14</xdr:row>
      <xdr:rowOff>8283</xdr:rowOff>
    </xdr:from>
    <xdr:to>
      <xdr:col>10</xdr:col>
      <xdr:colOff>634559</xdr:colOff>
      <xdr:row>27</xdr:row>
      <xdr:rowOff>9249</xdr:rowOff>
    </xdr:to>
    <mc:AlternateContent xmlns:mc="http://schemas.openxmlformats.org/markup-compatibility/2006">
      <mc:Choice xmlns:a14="http://schemas.microsoft.com/office/drawing/2010/main" Requires="a14">
        <xdr:graphicFrame macro="">
          <xdr:nvGraphicFramePr>
            <xdr:cNvPr id="12" name="Outlet Size">
              <a:extLst>
                <a:ext uri="{FF2B5EF4-FFF2-40B4-BE49-F238E27FC236}">
                  <a16:creationId xmlns:a16="http://schemas.microsoft.com/office/drawing/2014/main" id="{A9B84C53-2A01-5626-524A-5C135AA99580}"/>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7121498" y="2890631"/>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19658</xdr:colOff>
      <xdr:row>2</xdr:row>
      <xdr:rowOff>62616</xdr:rowOff>
    </xdr:from>
    <xdr:to>
      <xdr:col>8</xdr:col>
      <xdr:colOff>501153</xdr:colOff>
      <xdr:row>15</xdr:row>
      <xdr:rowOff>85669</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554F3E2B-21DC-F5B4-ACBB-C2ECACC3F9DC}"/>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5640788" y="482268"/>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223631</xdr:colOff>
      <xdr:row>11</xdr:row>
      <xdr:rowOff>167197</xdr:rowOff>
    </xdr:from>
    <xdr:to>
      <xdr:col>16</xdr:col>
      <xdr:colOff>31475</xdr:colOff>
      <xdr:row>24</xdr:row>
      <xdr:rowOff>179207</xdr:rowOff>
    </xdr:to>
    <mc:AlternateContent xmlns:mc="http://schemas.openxmlformats.org/markup-compatibility/2006">
      <mc:Choice xmlns:a14="http://schemas.microsoft.com/office/drawing/2010/main" Requires="a14">
        <xdr:graphicFrame macro="">
          <xdr:nvGraphicFramePr>
            <xdr:cNvPr id="14" name="Outlet Size 2">
              <a:extLst>
                <a:ext uri="{FF2B5EF4-FFF2-40B4-BE49-F238E27FC236}">
                  <a16:creationId xmlns:a16="http://schemas.microsoft.com/office/drawing/2014/main" id="{EBD52FC2-D330-DB79-1689-BBA8BDF3F5D3}"/>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dr:sp macro="" textlink="">
          <xdr:nvSpPr>
            <xdr:cNvPr id="0" name=""/>
            <xdr:cNvSpPr>
              <a:spLocks noTextEdit="1"/>
            </xdr:cNvSpPr>
          </xdr:nvSpPr>
          <xdr:spPr>
            <a:xfrm>
              <a:off x="10560327" y="2442154"/>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561671</xdr:colOff>
      <xdr:row>13</xdr:row>
      <xdr:rowOff>173935</xdr:rowOff>
    </xdr:from>
    <xdr:to>
      <xdr:col>11</xdr:col>
      <xdr:colOff>369515</xdr:colOff>
      <xdr:row>26</xdr:row>
      <xdr:rowOff>174901</xdr:rowOff>
    </xdr:to>
    <mc:AlternateContent xmlns:mc="http://schemas.openxmlformats.org/markup-compatibility/2006">
      <mc:Choice xmlns:a14="http://schemas.microsoft.com/office/drawing/2010/main" Requires="a14">
        <xdr:graphicFrame macro="">
          <xdr:nvGraphicFramePr>
            <xdr:cNvPr id="15" name="Item Type">
              <a:extLst>
                <a:ext uri="{FF2B5EF4-FFF2-40B4-BE49-F238E27FC236}">
                  <a16:creationId xmlns:a16="http://schemas.microsoft.com/office/drawing/2014/main" id="{A53DCF18-5040-3D81-6A1B-664A240E82EE}"/>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7530106" y="28575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295275</xdr:colOff>
      <xdr:row>0</xdr:row>
      <xdr:rowOff>9525</xdr:rowOff>
    </xdr:from>
    <xdr:to>
      <xdr:col>24</xdr:col>
      <xdr:colOff>302955</xdr:colOff>
      <xdr:row>39</xdr:row>
      <xdr:rowOff>120045</xdr:rowOff>
    </xdr:to>
    <xdr:sp macro="" textlink="">
      <xdr:nvSpPr>
        <xdr:cNvPr id="2" name="Rectangle 1">
          <a:extLst>
            <a:ext uri="{FF2B5EF4-FFF2-40B4-BE49-F238E27FC236}">
              <a16:creationId xmlns:a16="http://schemas.microsoft.com/office/drawing/2014/main" id="{8BA99627-1F19-2AFF-0D42-C9F531E26F06}"/>
            </a:ext>
          </a:extLst>
        </xdr:cNvPr>
        <xdr:cNvSpPr/>
      </xdr:nvSpPr>
      <xdr:spPr>
        <a:xfrm>
          <a:off x="1628775" y="9525"/>
          <a:ext cx="14676180" cy="7911495"/>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614565</xdr:colOff>
      <xdr:row>0</xdr:row>
      <xdr:rowOff>154610</xdr:rowOff>
    </xdr:from>
    <xdr:to>
      <xdr:col>6</xdr:col>
      <xdr:colOff>115956</xdr:colOff>
      <xdr:row>38</xdr:row>
      <xdr:rowOff>124871</xdr:rowOff>
    </xdr:to>
    <xdr:sp macro="" textlink="">
      <xdr:nvSpPr>
        <xdr:cNvPr id="5" name="Rectangle: Top Corners Rounded 4">
          <a:extLst>
            <a:ext uri="{FF2B5EF4-FFF2-40B4-BE49-F238E27FC236}">
              <a16:creationId xmlns:a16="http://schemas.microsoft.com/office/drawing/2014/main" id="{03ECAE32-B028-31C3-3363-96CDF15570C9}"/>
            </a:ext>
          </a:extLst>
        </xdr:cNvPr>
        <xdr:cNvSpPr/>
      </xdr:nvSpPr>
      <xdr:spPr>
        <a:xfrm rot="5400000">
          <a:off x="-702131" y="2818610"/>
          <a:ext cx="7524000"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88348</xdr:colOff>
      <xdr:row>1</xdr:row>
      <xdr:rowOff>187738</xdr:rowOff>
    </xdr:from>
    <xdr:to>
      <xdr:col>5</xdr:col>
      <xdr:colOff>618436</xdr:colOff>
      <xdr:row>4</xdr:row>
      <xdr:rowOff>165652</xdr:rowOff>
    </xdr:to>
    <xdr:sp macro="" textlink="">
      <xdr:nvSpPr>
        <xdr:cNvPr id="6" name="TextBox 5">
          <a:extLst>
            <a:ext uri="{FF2B5EF4-FFF2-40B4-BE49-F238E27FC236}">
              <a16:creationId xmlns:a16="http://schemas.microsoft.com/office/drawing/2014/main" id="{7B9AC825-6C8E-333E-86AA-AE2942AB2BCE}"/>
            </a:ext>
          </a:extLst>
        </xdr:cNvPr>
        <xdr:cNvSpPr txBox="1"/>
      </xdr:nvSpPr>
      <xdr:spPr>
        <a:xfrm>
          <a:off x="2109305" y="386521"/>
          <a:ext cx="1877392" cy="574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3</xdr:col>
      <xdr:colOff>86139</xdr:colOff>
      <xdr:row>3</xdr:row>
      <xdr:rowOff>141355</xdr:rowOff>
    </xdr:from>
    <xdr:to>
      <xdr:col>5</xdr:col>
      <xdr:colOff>616227</xdr:colOff>
      <xdr:row>6</xdr:row>
      <xdr:rowOff>119268</xdr:rowOff>
    </xdr:to>
    <xdr:sp macro="" textlink="">
      <xdr:nvSpPr>
        <xdr:cNvPr id="7" name="TextBox 6">
          <a:extLst>
            <a:ext uri="{FF2B5EF4-FFF2-40B4-BE49-F238E27FC236}">
              <a16:creationId xmlns:a16="http://schemas.microsoft.com/office/drawing/2014/main" id="{4D8B56A3-9588-4491-8A44-B0C10927EAE2}"/>
            </a:ext>
          </a:extLst>
        </xdr:cNvPr>
        <xdr:cNvSpPr txBox="1"/>
      </xdr:nvSpPr>
      <xdr:spPr>
        <a:xfrm>
          <a:off x="2107096" y="737703"/>
          <a:ext cx="1877392" cy="574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India's</a:t>
          </a:r>
          <a:r>
            <a:rPr lang="en-IN" sz="1200" b="1" baseline="0">
              <a:latin typeface="Aptos Display" panose="020B0004020202020204" pitchFamily="34" charset="0"/>
              <a:ea typeface="Segoe UI Black" panose="020B0A02040204020203" pitchFamily="34" charset="0"/>
            </a:rPr>
            <a:t> Last Minute App</a:t>
          </a:r>
        </a:p>
      </xdr:txBody>
    </xdr:sp>
    <xdr:clientData/>
  </xdr:twoCellAnchor>
  <xdr:twoCellAnchor>
    <xdr:from>
      <xdr:col>6</xdr:col>
      <xdr:colOff>406400</xdr:colOff>
      <xdr:row>0</xdr:row>
      <xdr:rowOff>192155</xdr:rowOff>
    </xdr:from>
    <xdr:to>
      <xdr:col>15</xdr:col>
      <xdr:colOff>48016</xdr:colOff>
      <xdr:row>12</xdr:row>
      <xdr:rowOff>82397</xdr:rowOff>
    </xdr:to>
    <xdr:grpSp>
      <xdr:nvGrpSpPr>
        <xdr:cNvPr id="12" name="Group 11">
          <a:extLst>
            <a:ext uri="{FF2B5EF4-FFF2-40B4-BE49-F238E27FC236}">
              <a16:creationId xmlns:a16="http://schemas.microsoft.com/office/drawing/2014/main" id="{2E721ED1-9658-BF2C-87BC-1C97024C5C94}"/>
            </a:ext>
          </a:extLst>
        </xdr:cNvPr>
        <xdr:cNvGrpSpPr/>
      </xdr:nvGrpSpPr>
      <xdr:grpSpPr>
        <a:xfrm>
          <a:off x="4406900" y="192155"/>
          <a:ext cx="5642366" cy="2303242"/>
          <a:chOff x="4448313" y="192155"/>
          <a:chExt cx="5704486" cy="2275633"/>
        </a:xfrm>
      </xdr:grpSpPr>
      <xdr:sp macro="" textlink="">
        <xdr:nvSpPr>
          <xdr:cNvPr id="8" name="Rectangle: Rounded Corners 7">
            <a:extLst>
              <a:ext uri="{FF2B5EF4-FFF2-40B4-BE49-F238E27FC236}">
                <a16:creationId xmlns:a16="http://schemas.microsoft.com/office/drawing/2014/main" id="{A5DB2DF8-1277-5385-4AFB-35CF94E6D051}"/>
              </a:ext>
            </a:extLst>
          </xdr:cNvPr>
          <xdr:cNvSpPr/>
        </xdr:nvSpPr>
        <xdr:spPr>
          <a:xfrm>
            <a:off x="4448313" y="192155"/>
            <a:ext cx="2702869" cy="1036555"/>
          </a:xfrm>
          <a:prstGeom prst="roundRect">
            <a:avLst/>
          </a:prstGeom>
          <a:gradFill>
            <a:gsLst>
              <a:gs pos="0">
                <a:srgbClr val="FFD200">
                  <a:alpha val="60000"/>
                </a:srgbClr>
              </a:gs>
              <a:gs pos="40000">
                <a:schemeClr val="accent6">
                  <a:lumMod val="75000"/>
                  <a:alpha val="45000"/>
                </a:schemeClr>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5F773DA9-A828-4C1C-88E5-7F6FAF47BC34}"/>
              </a:ext>
            </a:extLst>
          </xdr:cNvPr>
          <xdr:cNvSpPr/>
        </xdr:nvSpPr>
        <xdr:spPr>
          <a:xfrm>
            <a:off x="7396922" y="226390"/>
            <a:ext cx="2755877" cy="968085"/>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13B96E0D-1E9D-41E3-91D1-A625511ED7CE}"/>
              </a:ext>
            </a:extLst>
          </xdr:cNvPr>
          <xdr:cNvSpPr/>
        </xdr:nvSpPr>
        <xdr:spPr>
          <a:xfrm>
            <a:off x="4494695" y="1446695"/>
            <a:ext cx="2610104" cy="1021093"/>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CD9F3DBB-D6EB-4660-8CE0-1550CD86569D}"/>
              </a:ext>
            </a:extLst>
          </xdr:cNvPr>
          <xdr:cNvSpPr/>
        </xdr:nvSpPr>
        <xdr:spPr>
          <a:xfrm>
            <a:off x="7404652" y="1447799"/>
            <a:ext cx="2740417" cy="1018885"/>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oneCellAnchor>
    <xdr:from>
      <xdr:col>6</xdr:col>
      <xdr:colOff>463825</xdr:colOff>
      <xdr:row>1</xdr:row>
      <xdr:rowOff>57361</xdr:rowOff>
    </xdr:from>
    <xdr:ext cx="1501913" cy="508024"/>
    <xdr:sp macro="" textlink="Sheet1!A6">
      <xdr:nvSpPr>
        <xdr:cNvPr id="13" name="TextBox 12">
          <a:extLst>
            <a:ext uri="{FF2B5EF4-FFF2-40B4-BE49-F238E27FC236}">
              <a16:creationId xmlns:a16="http://schemas.microsoft.com/office/drawing/2014/main" id="{ECB1D511-CD59-DE2D-9900-ACAE9DE96A75}"/>
            </a:ext>
          </a:extLst>
        </xdr:cNvPr>
        <xdr:cNvSpPr txBox="1"/>
      </xdr:nvSpPr>
      <xdr:spPr>
        <a:xfrm>
          <a:off x="4505738" y="256144"/>
          <a:ext cx="1501913" cy="5080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2C3D92F1-95B7-474F-A979-77AD851D5AE7}"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a:latin typeface="Segoe UI Black" panose="020B0A02040204020203" pitchFamily="34" charset="0"/>
            <a:ea typeface="Segoe UI Black" panose="020B0A02040204020203" pitchFamily="34" charset="0"/>
          </a:endParaRPr>
        </a:p>
      </xdr:txBody>
    </xdr:sp>
    <xdr:clientData/>
  </xdr:oneCellAnchor>
  <xdr:oneCellAnchor>
    <xdr:from>
      <xdr:col>6</xdr:col>
      <xdr:colOff>461616</xdr:colOff>
      <xdr:row>3</xdr:row>
      <xdr:rowOff>130104</xdr:rowOff>
    </xdr:from>
    <xdr:ext cx="1501913" cy="302903"/>
    <xdr:sp macro="" textlink="Sheet1!A5">
      <xdr:nvSpPr>
        <xdr:cNvPr id="14" name="TextBox 13">
          <a:extLst>
            <a:ext uri="{FF2B5EF4-FFF2-40B4-BE49-F238E27FC236}">
              <a16:creationId xmlns:a16="http://schemas.microsoft.com/office/drawing/2014/main" id="{6E2DFCF9-A0B9-4789-8481-ADF89E4D1009}"/>
            </a:ext>
          </a:extLst>
        </xdr:cNvPr>
        <xdr:cNvSpPr txBox="1"/>
      </xdr:nvSpPr>
      <xdr:spPr>
        <a:xfrm>
          <a:off x="4503529" y="726452"/>
          <a:ext cx="1501913" cy="30290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A7F73EA2-6CBD-480B-B8C5-C9F8263440C5}" type="TxLink">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Total Sales</a:t>
          </a:fld>
          <a:endParaRPr lang="en-IN" sz="24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11</xdr:col>
      <xdr:colOff>30921</xdr:colOff>
      <xdr:row>1</xdr:row>
      <xdr:rowOff>57361</xdr:rowOff>
    </xdr:from>
    <xdr:ext cx="1501913" cy="508024"/>
    <xdr:sp macro="" textlink="Sheet1!B6">
      <xdr:nvSpPr>
        <xdr:cNvPr id="15" name="TextBox 14">
          <a:extLst>
            <a:ext uri="{FF2B5EF4-FFF2-40B4-BE49-F238E27FC236}">
              <a16:creationId xmlns:a16="http://schemas.microsoft.com/office/drawing/2014/main" id="{3F2F8774-7A0E-4A49-A85C-D5371F44E2FB}"/>
            </a:ext>
          </a:extLst>
        </xdr:cNvPr>
        <xdr:cNvSpPr txBox="1"/>
      </xdr:nvSpPr>
      <xdr:spPr>
        <a:xfrm>
          <a:off x="7441095" y="256144"/>
          <a:ext cx="1501913" cy="5080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6010E13C-94B5-4D6C-A78D-A6207111632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11</xdr:col>
      <xdr:colOff>6624</xdr:colOff>
      <xdr:row>3</xdr:row>
      <xdr:rowOff>130104</xdr:rowOff>
    </xdr:from>
    <xdr:ext cx="1501913" cy="302903"/>
    <xdr:sp macro="" textlink="Sheet1!B5">
      <xdr:nvSpPr>
        <xdr:cNvPr id="17" name="TextBox 16">
          <a:extLst>
            <a:ext uri="{FF2B5EF4-FFF2-40B4-BE49-F238E27FC236}">
              <a16:creationId xmlns:a16="http://schemas.microsoft.com/office/drawing/2014/main" id="{DE47A21A-1FBD-4CF1-811C-72DFEFB42E30}"/>
            </a:ext>
          </a:extLst>
        </xdr:cNvPr>
        <xdr:cNvSpPr txBox="1"/>
      </xdr:nvSpPr>
      <xdr:spPr>
        <a:xfrm>
          <a:off x="7416798" y="726452"/>
          <a:ext cx="1501913" cy="30290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C167F246-F224-4A7B-8F3E-E962D8C6E6A4}" type="TxLink">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pPr marL="0" indent="0" algn="ctr"/>
            <a:t>Average Sales</a:t>
          </a:fld>
          <a:endParaRPr lang="en-IN"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6</xdr:col>
      <xdr:colOff>450573</xdr:colOff>
      <xdr:row>7</xdr:row>
      <xdr:rowOff>76135</xdr:rowOff>
    </xdr:from>
    <xdr:ext cx="1501913" cy="508024"/>
    <xdr:sp macro="" textlink="Sheet1!C6">
      <xdr:nvSpPr>
        <xdr:cNvPr id="18" name="TextBox 17">
          <a:extLst>
            <a:ext uri="{FF2B5EF4-FFF2-40B4-BE49-F238E27FC236}">
              <a16:creationId xmlns:a16="http://schemas.microsoft.com/office/drawing/2014/main" id="{4AFE1F83-E1DB-47F2-97B2-9B2AA55F2D1A}"/>
            </a:ext>
          </a:extLst>
        </xdr:cNvPr>
        <xdr:cNvSpPr txBox="1"/>
      </xdr:nvSpPr>
      <xdr:spPr>
        <a:xfrm>
          <a:off x="4492486" y="1467613"/>
          <a:ext cx="1501913" cy="5080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03F5FF89-8487-4702-BB24-8F6D95FC0755}"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10</xdr:col>
      <xdr:colOff>558799</xdr:colOff>
      <xdr:row>7</xdr:row>
      <xdr:rowOff>76135</xdr:rowOff>
    </xdr:from>
    <xdr:ext cx="1501913" cy="508024"/>
    <xdr:sp macro="" textlink="Sheet1!D6">
      <xdr:nvSpPr>
        <xdr:cNvPr id="19" name="TextBox 18">
          <a:extLst>
            <a:ext uri="{FF2B5EF4-FFF2-40B4-BE49-F238E27FC236}">
              <a16:creationId xmlns:a16="http://schemas.microsoft.com/office/drawing/2014/main" id="{9387ADD3-47DE-490B-8A50-3A5F9899E1E8}"/>
            </a:ext>
          </a:extLst>
        </xdr:cNvPr>
        <xdr:cNvSpPr txBox="1"/>
      </xdr:nvSpPr>
      <xdr:spPr>
        <a:xfrm>
          <a:off x="7295321" y="1467613"/>
          <a:ext cx="1501913" cy="5080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71F71641-43BF-44FB-AA55-BE69028C6161}"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6</xdr:col>
      <xdr:colOff>625059</xdr:colOff>
      <xdr:row>9</xdr:row>
      <xdr:rowOff>154400</xdr:rowOff>
    </xdr:from>
    <xdr:ext cx="1501913" cy="302903"/>
    <xdr:sp macro="" textlink="Sheet1!C5">
      <xdr:nvSpPr>
        <xdr:cNvPr id="20" name="TextBox 19">
          <a:extLst>
            <a:ext uri="{FF2B5EF4-FFF2-40B4-BE49-F238E27FC236}">
              <a16:creationId xmlns:a16="http://schemas.microsoft.com/office/drawing/2014/main" id="{6A426125-AFC0-4504-9FCD-1240E2D9ABD8}"/>
            </a:ext>
          </a:extLst>
        </xdr:cNvPr>
        <xdr:cNvSpPr txBox="1"/>
      </xdr:nvSpPr>
      <xdr:spPr>
        <a:xfrm>
          <a:off x="4666972" y="1943443"/>
          <a:ext cx="1501913" cy="30290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715CDC66-541F-40B7-BDC8-4770656E1020}" type="TxLink">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pPr marL="0" indent="0" algn="ctr"/>
            <a:t>Number of items</a:t>
          </a:fld>
          <a:endParaRPr lang="en-IN"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10</xdr:col>
      <xdr:colOff>667024</xdr:colOff>
      <xdr:row>9</xdr:row>
      <xdr:rowOff>154400</xdr:rowOff>
    </xdr:from>
    <xdr:ext cx="1501913" cy="302903"/>
    <xdr:sp macro="" textlink="Sheet1!D5">
      <xdr:nvSpPr>
        <xdr:cNvPr id="21" name="TextBox 20">
          <a:extLst>
            <a:ext uri="{FF2B5EF4-FFF2-40B4-BE49-F238E27FC236}">
              <a16:creationId xmlns:a16="http://schemas.microsoft.com/office/drawing/2014/main" id="{C6AC49D7-D3B2-4A3B-B0A8-36B6E8A62A4B}"/>
            </a:ext>
          </a:extLst>
        </xdr:cNvPr>
        <xdr:cNvSpPr txBox="1"/>
      </xdr:nvSpPr>
      <xdr:spPr>
        <a:xfrm>
          <a:off x="7403546" y="1943443"/>
          <a:ext cx="1501913" cy="30290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0C5C795B-3587-4F1D-8809-8AA940CA6CF7}" type="TxLink">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pPr marL="0" indent="0" algn="ctr"/>
            <a:t>Average of Rating</a:t>
          </a:fld>
          <a:endParaRPr lang="en-IN"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editAs="oneCell">
    <xdr:from>
      <xdr:col>14</xdr:col>
      <xdr:colOff>226143</xdr:colOff>
      <xdr:row>1</xdr:row>
      <xdr:rowOff>88348</xdr:rowOff>
    </xdr:from>
    <xdr:to>
      <xdr:col>14</xdr:col>
      <xdr:colOff>624618</xdr:colOff>
      <xdr:row>3</xdr:row>
      <xdr:rowOff>88791</xdr:rowOff>
    </xdr:to>
    <xdr:pic>
      <xdr:nvPicPr>
        <xdr:cNvPr id="22" name="Picture 21">
          <a:extLst>
            <a:ext uri="{FF2B5EF4-FFF2-40B4-BE49-F238E27FC236}">
              <a16:creationId xmlns:a16="http://schemas.microsoft.com/office/drawing/2014/main" id="{52588EA0-CC94-E377-3532-D7635F4FD54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57273" y="287131"/>
          <a:ext cx="398475" cy="3980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546434</xdr:colOff>
      <xdr:row>7</xdr:row>
      <xdr:rowOff>121478</xdr:rowOff>
    </xdr:from>
    <xdr:to>
      <xdr:col>10</xdr:col>
      <xdr:colOff>249141</xdr:colOff>
      <xdr:row>9</xdr:row>
      <xdr:rowOff>99831</xdr:rowOff>
    </xdr:to>
    <xdr:pic>
      <xdr:nvPicPr>
        <xdr:cNvPr id="23" name="Picture 22">
          <a:extLst>
            <a:ext uri="{FF2B5EF4-FFF2-40B4-BE49-F238E27FC236}">
              <a16:creationId xmlns:a16="http://schemas.microsoft.com/office/drawing/2014/main" id="{6294BA28-8994-9209-0514-7065EC845F4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09304" y="1512956"/>
          <a:ext cx="376359" cy="3759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195453</xdr:colOff>
      <xdr:row>7</xdr:row>
      <xdr:rowOff>110434</xdr:rowOff>
    </xdr:from>
    <xdr:to>
      <xdr:col>14</xdr:col>
      <xdr:colOff>629479</xdr:colOff>
      <xdr:row>9</xdr:row>
      <xdr:rowOff>146386</xdr:rowOff>
    </xdr:to>
    <xdr:pic>
      <xdr:nvPicPr>
        <xdr:cNvPr id="24" name="Picture 23">
          <a:extLst>
            <a:ext uri="{FF2B5EF4-FFF2-40B4-BE49-F238E27FC236}">
              <a16:creationId xmlns:a16="http://schemas.microsoft.com/office/drawing/2014/main" id="{26731CA4-7C9E-BF33-0A01-C916D141636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626583" y="1501912"/>
          <a:ext cx="434026" cy="4335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590577</xdr:colOff>
      <xdr:row>1</xdr:row>
      <xdr:rowOff>44173</xdr:rowOff>
    </xdr:from>
    <xdr:to>
      <xdr:col>10</xdr:col>
      <xdr:colOff>315400</xdr:colOff>
      <xdr:row>3</xdr:row>
      <xdr:rowOff>44616</xdr:rowOff>
    </xdr:to>
    <xdr:pic>
      <xdr:nvPicPr>
        <xdr:cNvPr id="25" name="Picture 24">
          <a:extLst>
            <a:ext uri="{FF2B5EF4-FFF2-40B4-BE49-F238E27FC236}">
              <a16:creationId xmlns:a16="http://schemas.microsoft.com/office/drawing/2014/main" id="{56A80FC4-3BD0-B9C3-485E-A8006FB04DC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653447" y="242956"/>
          <a:ext cx="398475" cy="3980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435930</xdr:colOff>
      <xdr:row>14</xdr:row>
      <xdr:rowOff>15459</xdr:rowOff>
    </xdr:from>
    <xdr:to>
      <xdr:col>15</xdr:col>
      <xdr:colOff>18486</xdr:colOff>
      <xdr:row>38</xdr:row>
      <xdr:rowOff>110435</xdr:rowOff>
    </xdr:to>
    <xdr:sp macro="" textlink="">
      <xdr:nvSpPr>
        <xdr:cNvPr id="26" name="Rectangle: Rounded Corners 25">
          <a:extLst>
            <a:ext uri="{FF2B5EF4-FFF2-40B4-BE49-F238E27FC236}">
              <a16:creationId xmlns:a16="http://schemas.microsoft.com/office/drawing/2014/main" id="{A4AD04AB-C81C-4429-AEF2-14A411EDF5B4}"/>
            </a:ext>
          </a:extLst>
        </xdr:cNvPr>
        <xdr:cNvSpPr/>
      </xdr:nvSpPr>
      <xdr:spPr>
        <a:xfrm>
          <a:off x="4477843" y="2798416"/>
          <a:ext cx="5645426" cy="4865758"/>
        </a:xfrm>
        <a:prstGeom prst="roundRect">
          <a:avLst/>
        </a:prstGeom>
        <a:solidFill>
          <a:schemeClr val="bg1">
            <a:lumMod val="95000"/>
          </a:schemeClr>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590539</xdr:colOff>
      <xdr:row>16</xdr:row>
      <xdr:rowOff>70676</xdr:rowOff>
    </xdr:from>
    <xdr:to>
      <xdr:col>10</xdr:col>
      <xdr:colOff>199930</xdr:colOff>
      <xdr:row>26</xdr:row>
      <xdr:rowOff>52050</xdr:rowOff>
    </xdr:to>
    <xdr:graphicFrame macro="">
      <xdr:nvGraphicFramePr>
        <xdr:cNvPr id="28" name="Chart 27">
          <a:extLst>
            <a:ext uri="{FF2B5EF4-FFF2-40B4-BE49-F238E27FC236}">
              <a16:creationId xmlns:a16="http://schemas.microsoft.com/office/drawing/2014/main" id="{4AF342D7-F497-4B7B-8837-58D4E68C1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6</xdr:col>
      <xdr:colOff>523458</xdr:colOff>
      <xdr:row>14</xdr:row>
      <xdr:rowOff>96973</xdr:rowOff>
    </xdr:from>
    <xdr:ext cx="1501913" cy="302903"/>
    <xdr:sp macro="" textlink="Sheet1!C5">
      <xdr:nvSpPr>
        <xdr:cNvPr id="29" name="TextBox 28">
          <a:extLst>
            <a:ext uri="{FF2B5EF4-FFF2-40B4-BE49-F238E27FC236}">
              <a16:creationId xmlns:a16="http://schemas.microsoft.com/office/drawing/2014/main" id="{A9E594CA-3CAB-43EE-8A8D-D28BBDD61C65}"/>
            </a:ext>
          </a:extLst>
        </xdr:cNvPr>
        <xdr:cNvSpPr txBox="1"/>
      </xdr:nvSpPr>
      <xdr:spPr>
        <a:xfrm>
          <a:off x="4565371" y="2879930"/>
          <a:ext cx="1501913" cy="30290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r>
            <a:rPr lang="en-IN" sz="1200" b="0" i="0" u="none" strike="noStrike">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IN" sz="1200" b="0" i="0" u="none" strike="noStrike"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IN" sz="1200" b="0" i="0" u="none" strike="noStrike">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10</xdr:col>
      <xdr:colOff>564034</xdr:colOff>
      <xdr:row>14</xdr:row>
      <xdr:rowOff>15459</xdr:rowOff>
    </xdr:from>
    <xdr:to>
      <xdr:col>10</xdr:col>
      <xdr:colOff>564034</xdr:colOff>
      <xdr:row>38</xdr:row>
      <xdr:rowOff>110435</xdr:rowOff>
    </xdr:to>
    <xdr:cxnSp macro="">
      <xdr:nvCxnSpPr>
        <xdr:cNvPr id="31" name="Straight Connector 30">
          <a:extLst>
            <a:ext uri="{FF2B5EF4-FFF2-40B4-BE49-F238E27FC236}">
              <a16:creationId xmlns:a16="http://schemas.microsoft.com/office/drawing/2014/main" id="{1C0575FA-97B3-6B6D-8193-4182D82D4285}"/>
            </a:ext>
          </a:extLst>
        </xdr:cNvPr>
        <xdr:cNvCxnSpPr>
          <a:stCxn id="26" idx="0"/>
          <a:endCxn id="26" idx="2"/>
        </xdr:cNvCxnSpPr>
      </xdr:nvCxnSpPr>
      <xdr:spPr>
        <a:xfrm>
          <a:off x="7300556" y="2798416"/>
          <a:ext cx="0" cy="4865758"/>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448078</xdr:colOff>
      <xdr:row>26</xdr:row>
      <xdr:rowOff>126999</xdr:rowOff>
    </xdr:from>
    <xdr:to>
      <xdr:col>10</xdr:col>
      <xdr:colOff>552174</xdr:colOff>
      <xdr:row>26</xdr:row>
      <xdr:rowOff>132522</xdr:rowOff>
    </xdr:to>
    <xdr:cxnSp macro="">
      <xdr:nvCxnSpPr>
        <xdr:cNvPr id="33" name="Straight Connector 32">
          <a:extLst>
            <a:ext uri="{FF2B5EF4-FFF2-40B4-BE49-F238E27FC236}">
              <a16:creationId xmlns:a16="http://schemas.microsoft.com/office/drawing/2014/main" id="{8FB0C3E0-4A4B-4E85-BD23-C9AA46CA68EF}"/>
            </a:ext>
          </a:extLst>
        </xdr:cNvPr>
        <xdr:cNvCxnSpPr/>
      </xdr:nvCxnSpPr>
      <xdr:spPr>
        <a:xfrm>
          <a:off x="4489991" y="5295347"/>
          <a:ext cx="2798705" cy="552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596348</xdr:colOff>
      <xdr:row>27</xdr:row>
      <xdr:rowOff>154609</xdr:rowOff>
    </xdr:from>
    <xdr:to>
      <xdr:col>10</xdr:col>
      <xdr:colOff>519043</xdr:colOff>
      <xdr:row>36</xdr:row>
      <xdr:rowOff>110434</xdr:rowOff>
    </xdr:to>
    <xdr:graphicFrame macro="">
      <xdr:nvGraphicFramePr>
        <xdr:cNvPr id="35" name="Chart 34">
          <a:extLst>
            <a:ext uri="{FF2B5EF4-FFF2-40B4-BE49-F238E27FC236}">
              <a16:creationId xmlns:a16="http://schemas.microsoft.com/office/drawing/2014/main" id="{BEC8A0BD-AAEF-46C0-8BFE-F5E385A58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6</xdr:col>
      <xdr:colOff>477077</xdr:colOff>
      <xdr:row>26</xdr:row>
      <xdr:rowOff>94765</xdr:rowOff>
    </xdr:from>
    <xdr:ext cx="1501913" cy="302903"/>
    <xdr:sp macro="" textlink="Sheet1!C5">
      <xdr:nvSpPr>
        <xdr:cNvPr id="36" name="TextBox 35">
          <a:extLst>
            <a:ext uri="{FF2B5EF4-FFF2-40B4-BE49-F238E27FC236}">
              <a16:creationId xmlns:a16="http://schemas.microsoft.com/office/drawing/2014/main" id="{D00C3ADB-C648-4A0D-86A0-477C28002068}"/>
            </a:ext>
          </a:extLst>
        </xdr:cNvPr>
        <xdr:cNvSpPr txBox="1"/>
      </xdr:nvSpPr>
      <xdr:spPr>
        <a:xfrm>
          <a:off x="4518990" y="5263113"/>
          <a:ext cx="1501913" cy="30290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r>
            <a:rPr lang="en-IN" sz="1200" b="0" i="0" u="none" strike="noStrike">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IN" sz="1200" b="0" i="0" u="none" strike="noStrike"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By Outlet</a:t>
          </a:r>
          <a:endParaRPr lang="en-IN" sz="1200" b="0" i="0" u="none" strike="noStrike">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10</xdr:col>
      <xdr:colOff>289336</xdr:colOff>
      <xdr:row>14</xdr:row>
      <xdr:rowOff>72678</xdr:rowOff>
    </xdr:from>
    <xdr:ext cx="1501913" cy="302903"/>
    <xdr:sp macro="" textlink="Sheet1!C5">
      <xdr:nvSpPr>
        <xdr:cNvPr id="37" name="TextBox 36">
          <a:extLst>
            <a:ext uri="{FF2B5EF4-FFF2-40B4-BE49-F238E27FC236}">
              <a16:creationId xmlns:a16="http://schemas.microsoft.com/office/drawing/2014/main" id="{5EB07F6D-E4AF-4948-A2BA-A10C6BAA346F}"/>
            </a:ext>
          </a:extLst>
        </xdr:cNvPr>
        <xdr:cNvSpPr txBox="1"/>
      </xdr:nvSpPr>
      <xdr:spPr>
        <a:xfrm>
          <a:off x="7025858" y="2855635"/>
          <a:ext cx="1501913" cy="30290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r>
            <a:rPr lang="en-IN" sz="1200" b="0" i="0" u="none" strike="noStrike">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Item</a:t>
          </a:r>
          <a:r>
            <a:rPr lang="en-IN" sz="1200" b="0" i="0" u="none" strike="noStrike"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Type</a:t>
          </a:r>
          <a:endParaRPr lang="en-IN" sz="1200" b="0" i="0" u="none" strike="noStrike">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10</xdr:col>
      <xdr:colOff>574261</xdr:colOff>
      <xdr:row>16</xdr:row>
      <xdr:rowOff>26502</xdr:rowOff>
    </xdr:from>
    <xdr:to>
      <xdr:col>14</xdr:col>
      <xdr:colOff>651566</xdr:colOff>
      <xdr:row>38</xdr:row>
      <xdr:rowOff>110435</xdr:rowOff>
    </xdr:to>
    <xdr:graphicFrame macro="">
      <xdr:nvGraphicFramePr>
        <xdr:cNvPr id="38" name="Chart 37">
          <a:extLst>
            <a:ext uri="{FF2B5EF4-FFF2-40B4-BE49-F238E27FC236}">
              <a16:creationId xmlns:a16="http://schemas.microsoft.com/office/drawing/2014/main" id="{FCDDC78D-592A-465C-8E80-336B1C28A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279111</xdr:colOff>
      <xdr:row>0</xdr:row>
      <xdr:rowOff>187739</xdr:rowOff>
    </xdr:from>
    <xdr:to>
      <xdr:col>24</xdr:col>
      <xdr:colOff>165651</xdr:colOff>
      <xdr:row>38</xdr:row>
      <xdr:rowOff>165652</xdr:rowOff>
    </xdr:to>
    <xdr:sp macro="" textlink="">
      <xdr:nvSpPr>
        <xdr:cNvPr id="40" name="Rectangle: Rounded Corners 39">
          <a:extLst>
            <a:ext uri="{FF2B5EF4-FFF2-40B4-BE49-F238E27FC236}">
              <a16:creationId xmlns:a16="http://schemas.microsoft.com/office/drawing/2014/main" id="{B05FED8D-9E8F-4CBA-9B86-B8391C05EBCC}"/>
            </a:ext>
          </a:extLst>
        </xdr:cNvPr>
        <xdr:cNvSpPr/>
      </xdr:nvSpPr>
      <xdr:spPr>
        <a:xfrm>
          <a:off x="10383894" y="187739"/>
          <a:ext cx="5949409" cy="7531652"/>
        </a:xfrm>
        <a:prstGeom prst="roundRect">
          <a:avLst/>
        </a:prstGeom>
        <a:solidFill>
          <a:schemeClr val="bg1">
            <a:lumMod val="95000"/>
          </a:schemeClr>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15</xdr:col>
      <xdr:colOff>375479</xdr:colOff>
      <xdr:row>2</xdr:row>
      <xdr:rowOff>165651</xdr:rowOff>
    </xdr:from>
    <xdr:to>
      <xdr:col>24</xdr:col>
      <xdr:colOff>143566</xdr:colOff>
      <xdr:row>13</xdr:row>
      <xdr:rowOff>13042</xdr:rowOff>
    </xdr:to>
    <xdr:graphicFrame macro="">
      <xdr:nvGraphicFramePr>
        <xdr:cNvPr id="39" name="Chart 38">
          <a:extLst>
            <a:ext uri="{FF2B5EF4-FFF2-40B4-BE49-F238E27FC236}">
              <a16:creationId xmlns:a16="http://schemas.microsoft.com/office/drawing/2014/main" id="{468804D5-BDCB-411F-B1C8-A7A321184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15</xdr:col>
      <xdr:colOff>419649</xdr:colOff>
      <xdr:row>1</xdr:row>
      <xdr:rowOff>128638</xdr:rowOff>
    </xdr:from>
    <xdr:ext cx="1976785" cy="297004"/>
    <xdr:sp macro="" textlink="Sheet1!C5">
      <xdr:nvSpPr>
        <xdr:cNvPr id="41" name="TextBox 40">
          <a:extLst>
            <a:ext uri="{FF2B5EF4-FFF2-40B4-BE49-F238E27FC236}">
              <a16:creationId xmlns:a16="http://schemas.microsoft.com/office/drawing/2014/main" id="{FB8B276A-091E-4D7E-AFB7-B8C6E6AF9BBC}"/>
            </a:ext>
          </a:extLst>
        </xdr:cNvPr>
        <xdr:cNvSpPr txBox="1"/>
      </xdr:nvSpPr>
      <xdr:spPr>
        <a:xfrm>
          <a:off x="10524432" y="327421"/>
          <a:ext cx="1976785"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r>
            <a:rPr lang="en-IN" sz="1200" b="0" i="0" u="none" strike="noStrike">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200" b="0" i="0" u="none" strike="noStrike"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Establishment</a:t>
          </a:r>
          <a:endParaRPr lang="en-IN" sz="1200" b="0" i="0" u="none" strike="noStrike">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15</xdr:col>
      <xdr:colOff>280217</xdr:colOff>
      <xdr:row>13</xdr:row>
      <xdr:rowOff>11043</xdr:rowOff>
    </xdr:from>
    <xdr:to>
      <xdr:col>24</xdr:col>
      <xdr:colOff>176696</xdr:colOff>
      <xdr:row>13</xdr:row>
      <xdr:rowOff>25399</xdr:rowOff>
    </xdr:to>
    <xdr:cxnSp macro="">
      <xdr:nvCxnSpPr>
        <xdr:cNvPr id="42" name="Straight Connector 41">
          <a:extLst>
            <a:ext uri="{FF2B5EF4-FFF2-40B4-BE49-F238E27FC236}">
              <a16:creationId xmlns:a16="http://schemas.microsoft.com/office/drawing/2014/main" id="{36E42F4C-EA95-4BD9-8F24-73E8B6DD07C1}"/>
            </a:ext>
          </a:extLst>
        </xdr:cNvPr>
        <xdr:cNvCxnSpPr/>
      </xdr:nvCxnSpPr>
      <xdr:spPr>
        <a:xfrm flipV="1">
          <a:off x="10385000" y="2595217"/>
          <a:ext cx="5959348" cy="1435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461616</xdr:colOff>
      <xdr:row>13</xdr:row>
      <xdr:rowOff>71213</xdr:rowOff>
    </xdr:from>
    <xdr:ext cx="1976785" cy="297004"/>
    <xdr:sp macro="" textlink="Sheet1!C5">
      <xdr:nvSpPr>
        <xdr:cNvPr id="44" name="TextBox 43">
          <a:extLst>
            <a:ext uri="{FF2B5EF4-FFF2-40B4-BE49-F238E27FC236}">
              <a16:creationId xmlns:a16="http://schemas.microsoft.com/office/drawing/2014/main" id="{9EA551F8-9979-42DA-AE77-5266ACBDF43D}"/>
            </a:ext>
          </a:extLst>
        </xdr:cNvPr>
        <xdr:cNvSpPr txBox="1"/>
      </xdr:nvSpPr>
      <xdr:spPr>
        <a:xfrm>
          <a:off x="9892746" y="2655387"/>
          <a:ext cx="1976785"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r>
            <a:rPr lang="en-IN" sz="1200" b="0" i="0" u="none" strike="noStrike">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200" b="0" i="0" u="none" strike="noStrike"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Size</a:t>
          </a:r>
          <a:endParaRPr lang="en-IN" sz="1200" b="0" i="0" u="none" strike="noStrike">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15</xdr:col>
      <xdr:colOff>290155</xdr:colOff>
      <xdr:row>14</xdr:row>
      <xdr:rowOff>99391</xdr:rowOff>
    </xdr:from>
    <xdr:to>
      <xdr:col>19</xdr:col>
      <xdr:colOff>349547</xdr:colOff>
      <xdr:row>25</xdr:row>
      <xdr:rowOff>162783</xdr:rowOff>
    </xdr:to>
    <xdr:graphicFrame macro="">
      <xdr:nvGraphicFramePr>
        <xdr:cNvPr id="45" name="Chart 44">
          <a:extLst>
            <a:ext uri="{FF2B5EF4-FFF2-40B4-BE49-F238E27FC236}">
              <a16:creationId xmlns:a16="http://schemas.microsoft.com/office/drawing/2014/main" id="{BB855602-3BB0-4961-9A53-74AE6BE79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233834</xdr:colOff>
      <xdr:row>26</xdr:row>
      <xdr:rowOff>64051</xdr:rowOff>
    </xdr:from>
    <xdr:to>
      <xdr:col>24</xdr:col>
      <xdr:colOff>130313</xdr:colOff>
      <xdr:row>26</xdr:row>
      <xdr:rowOff>78407</xdr:rowOff>
    </xdr:to>
    <xdr:cxnSp macro="">
      <xdr:nvCxnSpPr>
        <xdr:cNvPr id="46" name="Straight Connector 45">
          <a:extLst>
            <a:ext uri="{FF2B5EF4-FFF2-40B4-BE49-F238E27FC236}">
              <a16:creationId xmlns:a16="http://schemas.microsoft.com/office/drawing/2014/main" id="{4CCCC7CE-ABC6-468D-8EE5-52B2AC815998}"/>
            </a:ext>
          </a:extLst>
        </xdr:cNvPr>
        <xdr:cNvCxnSpPr/>
      </xdr:nvCxnSpPr>
      <xdr:spPr>
        <a:xfrm flipV="1">
          <a:off x="10338617" y="5232399"/>
          <a:ext cx="5959348" cy="1435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572870</xdr:colOff>
      <xdr:row>13</xdr:row>
      <xdr:rowOff>134729</xdr:rowOff>
    </xdr:from>
    <xdr:to>
      <xdr:col>19</xdr:col>
      <xdr:colOff>574261</xdr:colOff>
      <xdr:row>26</xdr:row>
      <xdr:rowOff>77304</xdr:rowOff>
    </xdr:to>
    <xdr:cxnSp macro="">
      <xdr:nvCxnSpPr>
        <xdr:cNvPr id="47" name="Straight Connector 46">
          <a:extLst>
            <a:ext uri="{FF2B5EF4-FFF2-40B4-BE49-F238E27FC236}">
              <a16:creationId xmlns:a16="http://schemas.microsoft.com/office/drawing/2014/main" id="{3F5B2112-9612-4F35-808D-9CEEB6C160DB}"/>
            </a:ext>
          </a:extLst>
        </xdr:cNvPr>
        <xdr:cNvCxnSpPr/>
      </xdr:nvCxnSpPr>
      <xdr:spPr>
        <a:xfrm>
          <a:off x="13372261" y="2718903"/>
          <a:ext cx="1391" cy="2526749"/>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640522</xdr:colOff>
      <xdr:row>15</xdr:row>
      <xdr:rowOff>66261</xdr:rowOff>
    </xdr:from>
    <xdr:to>
      <xdr:col>24</xdr:col>
      <xdr:colOff>176697</xdr:colOff>
      <xdr:row>26</xdr:row>
      <xdr:rowOff>22087</xdr:rowOff>
    </xdr:to>
    <mc:AlternateContent xmlns:mc="http://schemas.openxmlformats.org/markup-compatibility/2006">
      <mc:Choice xmlns:cx2="http://schemas.microsoft.com/office/drawing/2015/10/21/chartex" Requires="cx2">
        <xdr:graphicFrame macro="">
          <xdr:nvGraphicFramePr>
            <xdr:cNvPr id="49" name="Chart 48">
              <a:extLst>
                <a:ext uri="{FF2B5EF4-FFF2-40B4-BE49-F238E27FC236}">
                  <a16:creationId xmlns:a16="http://schemas.microsoft.com/office/drawing/2014/main" id="{79FCFF2A-4815-4486-A1E9-5FC03CCD8D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439913" y="3048000"/>
              <a:ext cx="2904436" cy="214243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19</xdr:col>
      <xdr:colOff>271669</xdr:colOff>
      <xdr:row>13</xdr:row>
      <xdr:rowOff>80048</xdr:rowOff>
    </xdr:from>
    <xdr:ext cx="1976785" cy="297004"/>
    <xdr:sp macro="" textlink="Sheet1!C5">
      <xdr:nvSpPr>
        <xdr:cNvPr id="50" name="TextBox 49">
          <a:extLst>
            <a:ext uri="{FF2B5EF4-FFF2-40B4-BE49-F238E27FC236}">
              <a16:creationId xmlns:a16="http://schemas.microsoft.com/office/drawing/2014/main" id="{CC70B2AB-833E-4A94-9136-F0E1EF92DF91}"/>
            </a:ext>
          </a:extLst>
        </xdr:cNvPr>
        <xdr:cNvSpPr txBox="1"/>
      </xdr:nvSpPr>
      <xdr:spPr>
        <a:xfrm>
          <a:off x="13071060" y="2664222"/>
          <a:ext cx="1976785"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r>
            <a:rPr lang="en-IN" sz="1200" b="0" i="0" u="none" strike="noStrike">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200" b="0" i="0" u="none" strike="noStrike"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Location</a:t>
          </a:r>
          <a:endParaRPr lang="en-IN" sz="1200" b="0" i="0" u="none" strike="noStrike">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15</xdr:col>
      <xdr:colOff>236482</xdr:colOff>
      <xdr:row>27</xdr:row>
      <xdr:rowOff>26276</xdr:rowOff>
    </xdr:from>
    <xdr:to>
      <xdr:col>19</xdr:col>
      <xdr:colOff>420413</xdr:colOff>
      <xdr:row>38</xdr:row>
      <xdr:rowOff>65689</xdr:rowOff>
    </xdr:to>
    <xdr:graphicFrame macro="">
      <xdr:nvGraphicFramePr>
        <xdr:cNvPr id="51" name="Chart 50">
          <a:extLst>
            <a:ext uri="{FF2B5EF4-FFF2-40B4-BE49-F238E27FC236}">
              <a16:creationId xmlns:a16="http://schemas.microsoft.com/office/drawing/2014/main" id="{CE0D750B-2A5C-478C-9A21-ECABE1FFF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14</xdr:col>
      <xdr:colOff>446573</xdr:colOff>
      <xdr:row>26</xdr:row>
      <xdr:rowOff>119767</xdr:rowOff>
    </xdr:from>
    <xdr:ext cx="1976785" cy="297004"/>
    <xdr:sp macro="" textlink="Sheet1!C5">
      <xdr:nvSpPr>
        <xdr:cNvPr id="52" name="TextBox 51">
          <a:extLst>
            <a:ext uri="{FF2B5EF4-FFF2-40B4-BE49-F238E27FC236}">
              <a16:creationId xmlns:a16="http://schemas.microsoft.com/office/drawing/2014/main" id="{B19A3405-2109-4066-BA1B-9C5F6C2306CB}"/>
            </a:ext>
          </a:extLst>
        </xdr:cNvPr>
        <xdr:cNvSpPr txBox="1"/>
      </xdr:nvSpPr>
      <xdr:spPr>
        <a:xfrm>
          <a:off x="9827056" y="5243560"/>
          <a:ext cx="1976785"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r>
            <a:rPr lang="en-IN" sz="1200" b="0" i="0" u="none" strike="noStrike">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200" b="0" i="0" u="none" strike="noStrike"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Type</a:t>
          </a:r>
          <a:endParaRPr lang="en-IN" sz="1200" b="0" i="0" u="none" strike="noStrike">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19</xdr:col>
      <xdr:colOff>249622</xdr:colOff>
      <xdr:row>27</xdr:row>
      <xdr:rowOff>52551</xdr:rowOff>
    </xdr:from>
    <xdr:to>
      <xdr:col>21</xdr:col>
      <xdr:colOff>525517</xdr:colOff>
      <xdr:row>38</xdr:row>
      <xdr:rowOff>105103</xdr:rowOff>
    </xdr:to>
    <xdr:graphicFrame macro="">
      <xdr:nvGraphicFramePr>
        <xdr:cNvPr id="53" name="Chart 52">
          <a:extLst>
            <a:ext uri="{FF2B5EF4-FFF2-40B4-BE49-F238E27FC236}">
              <a16:creationId xmlns:a16="http://schemas.microsoft.com/office/drawing/2014/main" id="{1B8C5E8A-FD62-46B3-B19F-68EACC024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15</xdr:col>
      <xdr:colOff>572698</xdr:colOff>
      <xdr:row>37</xdr:row>
      <xdr:rowOff>72470</xdr:rowOff>
    </xdr:from>
    <xdr:ext cx="1976785" cy="297004"/>
    <xdr:sp macro="" textlink="Sheet1!C5">
      <xdr:nvSpPr>
        <xdr:cNvPr id="54" name="TextBox 53">
          <a:extLst>
            <a:ext uri="{FF2B5EF4-FFF2-40B4-BE49-F238E27FC236}">
              <a16:creationId xmlns:a16="http://schemas.microsoft.com/office/drawing/2014/main" id="{0D25F890-1FB3-484E-979F-F96A771C21A4}"/>
            </a:ext>
          </a:extLst>
        </xdr:cNvPr>
        <xdr:cNvSpPr txBox="1"/>
      </xdr:nvSpPr>
      <xdr:spPr>
        <a:xfrm>
          <a:off x="10623215" y="7364022"/>
          <a:ext cx="1976785"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r>
            <a:rPr lang="en-IN" sz="1200" b="0" i="0" u="none" strike="noStrike">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IN" sz="1200" b="0" i="0" u="none" strike="noStrike"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200" b="0" i="0" u="none" strike="noStrike">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18</xdr:col>
      <xdr:colOff>449201</xdr:colOff>
      <xdr:row>37</xdr:row>
      <xdr:rowOff>72470</xdr:rowOff>
    </xdr:from>
    <xdr:ext cx="1976785" cy="297004"/>
    <xdr:sp macro="" textlink="Sheet1!C5">
      <xdr:nvSpPr>
        <xdr:cNvPr id="55" name="TextBox 54">
          <a:extLst>
            <a:ext uri="{FF2B5EF4-FFF2-40B4-BE49-F238E27FC236}">
              <a16:creationId xmlns:a16="http://schemas.microsoft.com/office/drawing/2014/main" id="{2D927D37-B5C8-4360-BD86-26E2460D0742}"/>
            </a:ext>
          </a:extLst>
        </xdr:cNvPr>
        <xdr:cNvSpPr txBox="1"/>
      </xdr:nvSpPr>
      <xdr:spPr>
        <a:xfrm>
          <a:off x="12509822" y="7364022"/>
          <a:ext cx="1976785"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r>
            <a:rPr lang="en-IN" sz="1200" b="0" i="0" u="none" strike="noStrike"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Average Sales</a:t>
          </a:r>
          <a:endParaRPr lang="en-IN" sz="1200" b="0" i="0" u="none" strike="noStrike">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21</xdr:col>
      <xdr:colOff>359654</xdr:colOff>
      <xdr:row>27</xdr:row>
      <xdr:rowOff>43222</xdr:rowOff>
    </xdr:from>
    <xdr:to>
      <xdr:col>24</xdr:col>
      <xdr:colOff>197069</xdr:colOff>
      <xdr:row>38</xdr:row>
      <xdr:rowOff>91964</xdr:rowOff>
    </xdr:to>
    <xdr:graphicFrame macro="">
      <xdr:nvGraphicFramePr>
        <xdr:cNvPr id="56" name="Chart 55">
          <a:extLst>
            <a:ext uri="{FF2B5EF4-FFF2-40B4-BE49-F238E27FC236}">
              <a16:creationId xmlns:a16="http://schemas.microsoft.com/office/drawing/2014/main" id="{FAF9B8A5-7A97-4A8B-BD14-EB1DCA4C9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20</xdr:col>
      <xdr:colOff>441317</xdr:colOff>
      <xdr:row>37</xdr:row>
      <xdr:rowOff>72470</xdr:rowOff>
    </xdr:from>
    <xdr:ext cx="1976785" cy="297004"/>
    <xdr:sp macro="" textlink="Sheet1!C5">
      <xdr:nvSpPr>
        <xdr:cNvPr id="57" name="TextBox 56">
          <a:extLst>
            <a:ext uri="{FF2B5EF4-FFF2-40B4-BE49-F238E27FC236}">
              <a16:creationId xmlns:a16="http://schemas.microsoft.com/office/drawing/2014/main" id="{54155FE3-1635-4483-A08B-5B15AB06BE48}"/>
            </a:ext>
          </a:extLst>
        </xdr:cNvPr>
        <xdr:cNvSpPr txBox="1"/>
      </xdr:nvSpPr>
      <xdr:spPr>
        <a:xfrm>
          <a:off x="13842007" y="7364022"/>
          <a:ext cx="1976785"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r>
            <a:rPr lang="en-IN" sz="1200" b="0" i="0" u="none" strike="noStrike">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No</a:t>
          </a:r>
          <a:r>
            <a:rPr lang="en-IN" sz="1200" b="0" i="0" u="none" strike="noStrike"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200" b="0" i="0" u="none" strike="noStrike">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editAs="oneCell">
    <xdr:from>
      <xdr:col>3</xdr:col>
      <xdr:colOff>189493</xdr:colOff>
      <xdr:row>7</xdr:row>
      <xdr:rowOff>59892</xdr:rowOff>
    </xdr:from>
    <xdr:to>
      <xdr:col>3</xdr:col>
      <xdr:colOff>591205</xdr:colOff>
      <xdr:row>9</xdr:row>
      <xdr:rowOff>65689</xdr:rowOff>
    </xdr:to>
    <xdr:pic>
      <xdr:nvPicPr>
        <xdr:cNvPr id="59" name="Picture 58">
          <a:extLst>
            <a:ext uri="{FF2B5EF4-FFF2-40B4-BE49-F238E27FC236}">
              <a16:creationId xmlns:a16="http://schemas.microsoft.com/office/drawing/2014/main" id="{B8515010-15C0-D401-CF94-B7B4191C8036}"/>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199596" y="1439375"/>
          <a:ext cx="401712" cy="3999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453199</xdr:colOff>
      <xdr:row>7</xdr:row>
      <xdr:rowOff>104111</xdr:rowOff>
    </xdr:from>
    <xdr:ext cx="1501913" cy="311496"/>
    <xdr:sp macro="" textlink="Sheet1!C5">
      <xdr:nvSpPr>
        <xdr:cNvPr id="60" name="TextBox 59">
          <a:extLst>
            <a:ext uri="{FF2B5EF4-FFF2-40B4-BE49-F238E27FC236}">
              <a16:creationId xmlns:a16="http://schemas.microsoft.com/office/drawing/2014/main" id="{D2CB97FB-BB86-4FD2-80B2-1287EC10F34E}"/>
            </a:ext>
          </a:extLst>
        </xdr:cNvPr>
        <xdr:cNvSpPr txBox="1"/>
      </xdr:nvSpPr>
      <xdr:spPr>
        <a:xfrm>
          <a:off x="2463302" y="1483594"/>
          <a:ext cx="1501913" cy="3114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r>
            <a:rPr lang="en-IN" sz="1400" b="1" i="0" u="none" strike="noStrike">
              <a:solidFill>
                <a:schemeClr val="tx1">
                  <a:lumMod val="75000"/>
                  <a:lumOff val="25000"/>
                </a:schemeClr>
              </a:solidFill>
              <a:latin typeface="Aptos Display" panose="020B0004020202020204" pitchFamily="34" charset="0"/>
              <a:ea typeface="Segoe UI Black" panose="020B0A02040204020203" pitchFamily="34" charset="0"/>
              <a:cs typeface="Segoe UI Semibold" panose="020B0702040204020203" pitchFamily="34" charset="0"/>
            </a:rPr>
            <a:t>Filter</a:t>
          </a:r>
          <a:r>
            <a:rPr lang="en-IN" sz="1400" b="1" i="0" u="none" strike="noStrike" baseline="0">
              <a:solidFill>
                <a:schemeClr val="tx1">
                  <a:lumMod val="75000"/>
                  <a:lumOff val="25000"/>
                </a:schemeClr>
              </a:solidFill>
              <a:latin typeface="Aptos Display" panose="020B0004020202020204" pitchFamily="34" charset="0"/>
              <a:ea typeface="Segoe UI Black" panose="020B0A02040204020203" pitchFamily="34" charset="0"/>
              <a:cs typeface="Segoe UI Semibold" panose="020B0702040204020203" pitchFamily="34" charset="0"/>
            </a:rPr>
            <a:t> Pannel</a:t>
          </a:r>
        </a:p>
      </xdr:txBody>
    </xdr:sp>
    <xdr:clientData/>
  </xdr:oneCellAnchor>
  <xdr:twoCellAnchor editAs="oneCell">
    <xdr:from>
      <xdr:col>3</xdr:col>
      <xdr:colOff>85398</xdr:colOff>
      <xdr:row>10</xdr:row>
      <xdr:rowOff>62645</xdr:rowOff>
    </xdr:from>
    <xdr:to>
      <xdr:col>5</xdr:col>
      <xdr:colOff>624053</xdr:colOff>
      <xdr:row>16</xdr:row>
      <xdr:rowOff>118242</xdr:rowOff>
    </xdr:to>
    <mc:AlternateContent xmlns:mc="http://schemas.openxmlformats.org/markup-compatibility/2006">
      <mc:Choice xmlns:a14="http://schemas.microsoft.com/office/drawing/2010/main" Requires="a14">
        <xdr:graphicFrame macro="">
          <xdr:nvGraphicFramePr>
            <xdr:cNvPr id="61" name="Outlet Size 1">
              <a:extLst>
                <a:ext uri="{FF2B5EF4-FFF2-40B4-BE49-F238E27FC236}">
                  <a16:creationId xmlns:a16="http://schemas.microsoft.com/office/drawing/2014/main" id="{FDC340C1-5641-436C-B38B-16018906B0B7}"/>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2085648" y="2073478"/>
              <a:ext cx="1872155" cy="12620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88495</xdr:colOff>
      <xdr:row>16</xdr:row>
      <xdr:rowOff>194026</xdr:rowOff>
    </xdr:from>
    <xdr:to>
      <xdr:col>5</xdr:col>
      <xdr:colOff>620956</xdr:colOff>
      <xdr:row>23</xdr:row>
      <xdr:rowOff>131381</xdr:rowOff>
    </xdr:to>
    <mc:AlternateContent xmlns:mc="http://schemas.openxmlformats.org/markup-compatibility/2006">
      <mc:Choice xmlns:a14="http://schemas.microsoft.com/office/drawing/2010/main" Requires="a14">
        <xdr:graphicFrame macro="">
          <xdr:nvGraphicFramePr>
            <xdr:cNvPr id="62" name="Outlet Location Type 1">
              <a:extLst>
                <a:ext uri="{FF2B5EF4-FFF2-40B4-BE49-F238E27FC236}">
                  <a16:creationId xmlns:a16="http://schemas.microsoft.com/office/drawing/2014/main" id="{73305B46-4025-4981-A977-A0589EA740F8}"/>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2088745" y="3411359"/>
              <a:ext cx="1865961" cy="1344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98536</xdr:colOff>
      <xdr:row>23</xdr:row>
      <xdr:rowOff>167750</xdr:rowOff>
    </xdr:from>
    <xdr:to>
      <xdr:col>5</xdr:col>
      <xdr:colOff>610915</xdr:colOff>
      <xdr:row>33</xdr:row>
      <xdr:rowOff>157656</xdr:rowOff>
    </xdr:to>
    <mc:AlternateContent xmlns:mc="http://schemas.openxmlformats.org/markup-compatibility/2006">
      <mc:Choice xmlns:a14="http://schemas.microsoft.com/office/drawing/2010/main" Requires="a14">
        <xdr:graphicFrame macro="">
          <xdr:nvGraphicFramePr>
            <xdr:cNvPr id="63" name="Item Type 1">
              <a:extLst>
                <a:ext uri="{FF2B5EF4-FFF2-40B4-BE49-F238E27FC236}">
                  <a16:creationId xmlns:a16="http://schemas.microsoft.com/office/drawing/2014/main" id="{5BA8B8DE-5131-429F-9FFD-7B878D231CB9}"/>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2098786" y="4792667"/>
              <a:ext cx="1845879" cy="2000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xdr:colOff>
      <xdr:row>34</xdr:row>
      <xdr:rowOff>72215</xdr:rowOff>
    </xdr:from>
    <xdr:to>
      <xdr:col>3</xdr:col>
      <xdr:colOff>643759</xdr:colOff>
      <xdr:row>37</xdr:row>
      <xdr:rowOff>121919</xdr:rowOff>
    </xdr:to>
    <xdr:pic>
      <xdr:nvPicPr>
        <xdr:cNvPr id="64" name="Picture 63">
          <a:hlinkClick xmlns:r="http://schemas.openxmlformats.org/officeDocument/2006/relationships" r:id="rId15"/>
          <a:extLst>
            <a:ext uri="{FF2B5EF4-FFF2-40B4-BE49-F238E27FC236}">
              <a16:creationId xmlns:a16="http://schemas.microsoft.com/office/drawing/2014/main" id="{B767BC4A-9BC6-05C2-2C6C-9405C9BF8CDD}"/>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10105" y="6772560"/>
          <a:ext cx="643757" cy="640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512381</xdr:colOff>
      <xdr:row>34</xdr:row>
      <xdr:rowOff>111455</xdr:rowOff>
    </xdr:from>
    <xdr:to>
      <xdr:col>5</xdr:col>
      <xdr:colOff>407276</xdr:colOff>
      <xdr:row>37</xdr:row>
      <xdr:rowOff>82679</xdr:rowOff>
    </xdr:to>
    <xdr:pic>
      <xdr:nvPicPr>
        <xdr:cNvPr id="65" name="Picture 64">
          <a:hlinkClick xmlns:r="http://schemas.openxmlformats.org/officeDocument/2006/relationships" r:id="rId17"/>
          <a:extLst>
            <a:ext uri="{FF2B5EF4-FFF2-40B4-BE49-F238E27FC236}">
              <a16:creationId xmlns:a16="http://schemas.microsoft.com/office/drawing/2014/main" id="{8DA68D50-97E6-85E8-8267-FCBA1DDE7544}"/>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3192519" y="6811800"/>
          <a:ext cx="564929" cy="5624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Saha" refreshedDate="45944.098592476854" createdVersion="8" refreshedVersion="8" minRefreshableVersion="3" recordCount="8523" xr:uid="{DDCAAFF2-5013-4965-AAB9-43ACD9ABAD7A}">
  <cacheSource type="worksheet">
    <worksheetSource name="Table1"/>
  </cacheSource>
  <cacheFields count="13">
    <cacheField name="Item Fat Content" numFmtId="0">
      <sharedItems count="2">
        <s v="Regular"/>
        <s v="Low Fat"/>
      </sharedItems>
    </cacheField>
    <cacheField name="Serial Number"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789017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A4FC0C-133B-430B-A6DA-04E8EDCC3DCD}" name="PivotTable10"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A103:B107" firstHeaderRow="1" firstDataRow="1" firstDataCol="1"/>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erial Number" fld="1" subtotal="count" baseField="8" baseItem="0" numFmtId="1"/>
  </dataFields>
  <formats count="14">
    <format dxfId="1575">
      <pivotArea type="all" dataOnly="0" outline="0" fieldPosition="0"/>
    </format>
    <format dxfId="1576">
      <pivotArea outline="0" collapsedLevelsAreSubtotals="1" fieldPosition="0"/>
    </format>
    <format dxfId="1577">
      <pivotArea dataOnly="0" labelOnly="1" grandRow="1" outline="0" fieldPosition="0"/>
    </format>
    <format dxfId="1578">
      <pivotArea outline="0" collapsedLevelsAreSubtotals="1" fieldPosition="0"/>
    </format>
    <format dxfId="1579">
      <pivotArea type="all" dataOnly="0" outline="0" fieldPosition="0"/>
    </format>
    <format dxfId="1580">
      <pivotArea outline="0" collapsedLevelsAreSubtotals="1" fieldPosition="0"/>
    </format>
    <format dxfId="1581">
      <pivotArea field="6" type="button" dataOnly="0" labelOnly="1" outline="0"/>
    </format>
    <format dxfId="1582">
      <pivotArea collapsedLevelsAreSubtotals="1" fieldPosition="0">
        <references count="1">
          <reference field="8" count="1">
            <x v="1"/>
          </reference>
        </references>
      </pivotArea>
    </format>
    <format dxfId="1574">
      <pivotArea outline="0" collapsedLevelsAreSubtotals="1" fieldPosition="0"/>
    </format>
    <format dxfId="1573">
      <pivotArea type="all" dataOnly="0" outline="0" fieldPosition="0"/>
    </format>
    <format dxfId="1572">
      <pivotArea outline="0" collapsedLevelsAreSubtotals="1" fieldPosition="0"/>
    </format>
    <format dxfId="1571">
      <pivotArea field="8" type="button" dataOnly="0" labelOnly="1" outline="0" axis="axisRow" fieldPosition="0"/>
    </format>
    <format dxfId="1570">
      <pivotArea dataOnly="0" labelOnly="1" fieldPosition="0">
        <references count="1">
          <reference field="8" count="0"/>
        </references>
      </pivotArea>
    </format>
    <format dxfId="1569">
      <pivotArea dataOnly="0" labelOnly="1" outline="0" axis="axisValues" fieldPosition="0"/>
    </format>
  </formats>
  <chartFormats count="2">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B611CBD-8FE5-4DF7-8FB9-06F993BE290D}"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Number of items" fld="1" subtotal="count" baseField="0" baseItem="1"/>
    <dataField name="Average of Rating" fld="12" subtotal="average" baseField="0" baseItem="1"/>
  </dataFields>
  <formats count="3">
    <format dxfId="1654">
      <pivotArea type="all" dataOnly="0" outline="0" fieldPosition="0"/>
    </format>
    <format dxfId="1653">
      <pivotArea outline="0" collapsedLevelsAreSubtotals="1" fieldPosition="0"/>
    </format>
    <format dxfId="1652">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BCE14E-8B50-481F-BDF9-B1A1A0F2033C}" name="PivotTable9"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A92:B96"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73"/>
  </dataFields>
  <formats count="14">
    <format dxfId="1585">
      <pivotArea type="all" dataOnly="0" outline="0" fieldPosition="0"/>
    </format>
    <format dxfId="1586">
      <pivotArea outline="0" collapsedLevelsAreSubtotals="1" fieldPosition="0"/>
    </format>
    <format dxfId="1587">
      <pivotArea dataOnly="0" labelOnly="1" grandRow="1" outline="0" fieldPosition="0"/>
    </format>
    <format dxfId="1588">
      <pivotArea outline="0" collapsedLevelsAreSubtotals="1" fieldPosition="0"/>
    </format>
    <format dxfId="1589">
      <pivotArea type="all" dataOnly="0" outline="0" fieldPosition="0"/>
    </format>
    <format dxfId="1590">
      <pivotArea outline="0" collapsedLevelsAreSubtotals="1" fieldPosition="0"/>
    </format>
    <format dxfId="1591">
      <pivotArea field="6" type="button" dataOnly="0" labelOnly="1" outline="0"/>
    </format>
    <format dxfId="1584">
      <pivotArea collapsedLevelsAreSubtotals="1" fieldPosition="0">
        <references count="1">
          <reference field="8" count="1">
            <x v="1"/>
          </reference>
        </references>
      </pivotArea>
    </format>
    <format dxfId="1583">
      <pivotArea outline="0" collapsedLevelsAreSubtotals="1" fieldPosition="0"/>
    </format>
    <format dxfId="1568">
      <pivotArea type="all" dataOnly="0" outline="0" fieldPosition="0"/>
    </format>
    <format dxfId="1567">
      <pivotArea outline="0" collapsedLevelsAreSubtotals="1" fieldPosition="0"/>
    </format>
    <format dxfId="1566">
      <pivotArea field="8" type="button" dataOnly="0" labelOnly="1" outline="0" axis="axisRow" fieldPosition="0"/>
    </format>
    <format dxfId="1565">
      <pivotArea dataOnly="0" labelOnly="1" fieldPosition="0">
        <references count="1">
          <reference field="8" count="0"/>
        </references>
      </pivotArea>
    </format>
    <format dxfId="1564">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591960-4035-4337-B8BC-AE0A77C0E0A5}" name="PivotTable8"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81:B85"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72"/>
  </dataFields>
  <formats count="9">
    <format dxfId="1592">
      <pivotArea type="all" dataOnly="0" outline="0" fieldPosition="0"/>
    </format>
    <format dxfId="1593">
      <pivotArea outline="0" collapsedLevelsAreSubtotals="1" fieldPosition="0"/>
    </format>
    <format dxfId="1594">
      <pivotArea dataOnly="0" labelOnly="1" grandRow="1" outline="0" fieldPosition="0"/>
    </format>
    <format dxfId="1595">
      <pivotArea outline="0" collapsedLevelsAreSubtotals="1" fieldPosition="0"/>
    </format>
    <format dxfId="1563">
      <pivotArea type="all" dataOnly="0" outline="0" fieldPosition="0"/>
    </format>
    <format dxfId="1562">
      <pivotArea outline="0" collapsedLevelsAreSubtotals="1" fieldPosition="0"/>
    </format>
    <format dxfId="1561">
      <pivotArea field="8" type="button" dataOnly="0" labelOnly="1" outline="0" axis="axisRow" fieldPosition="0"/>
    </format>
    <format dxfId="1560">
      <pivotArea dataOnly="0" labelOnly="1" fieldPosition="0">
        <references count="1">
          <reference field="8" count="0"/>
        </references>
      </pivotArea>
    </format>
    <format dxfId="1559">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35AB51-3FB6-4288-ADB0-967896A6CEAA}" name="PivotTable7"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72:B75"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72"/>
  </dataFields>
  <formats count="9">
    <format dxfId="1601">
      <pivotArea type="all" dataOnly="0" outline="0" fieldPosition="0"/>
    </format>
    <format dxfId="1602">
      <pivotArea outline="0" collapsedLevelsAreSubtotals="1" fieldPosition="0"/>
    </format>
    <format dxfId="1603">
      <pivotArea dataOnly="0" labelOnly="1" grandRow="1" outline="0" fieldPosition="0"/>
    </format>
    <format dxfId="1604">
      <pivotArea outline="0" collapsedLevelsAreSubtotals="1" fieldPosition="0"/>
    </format>
    <format dxfId="1600">
      <pivotArea type="all" dataOnly="0" outline="0" fieldPosition="0"/>
    </format>
    <format dxfId="1599">
      <pivotArea outline="0" collapsedLevelsAreSubtotals="1" fieldPosition="0"/>
    </format>
    <format dxfId="1598">
      <pivotArea field="6" type="button" dataOnly="0" labelOnly="1" outline="0" axis="axisRow" fieldPosition="0"/>
    </format>
    <format dxfId="1597">
      <pivotArea dataOnly="0" labelOnly="1" fieldPosition="0">
        <references count="1">
          <reference field="6" count="0"/>
        </references>
      </pivotArea>
    </format>
    <format dxfId="1596">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DA2307-8902-4FA8-9010-1A3156E40CD0}" name="PivotTable6"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63:B66"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72"/>
  </dataFields>
  <formats count="9">
    <format dxfId="1610">
      <pivotArea type="all" dataOnly="0" outline="0" fieldPosition="0"/>
    </format>
    <format dxfId="1611">
      <pivotArea outline="0" collapsedLevelsAreSubtotals="1" fieldPosition="0"/>
    </format>
    <format dxfId="1612">
      <pivotArea dataOnly="0" labelOnly="1" grandRow="1" outline="0" fieldPosition="0"/>
    </format>
    <format dxfId="1613">
      <pivotArea outline="0" collapsedLevelsAreSubtotals="1" fieldPosition="0"/>
    </format>
    <format dxfId="1609">
      <pivotArea type="all" dataOnly="0" outline="0" fieldPosition="0"/>
    </format>
    <format dxfId="1608">
      <pivotArea outline="0" collapsedLevelsAreSubtotals="1" fieldPosition="0"/>
    </format>
    <format dxfId="1607">
      <pivotArea field="7" type="button" dataOnly="0" labelOnly="1" outline="0" axis="axisRow" fieldPosition="0"/>
    </format>
    <format dxfId="1606">
      <pivotArea dataOnly="0" labelOnly="1" fieldPosition="0">
        <references count="1">
          <reference field="7" count="0"/>
        </references>
      </pivotArea>
    </format>
    <format dxfId="1605">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7" count="1" selected="0">
            <x v="0"/>
          </reference>
        </references>
      </pivotArea>
    </chartFormat>
    <chartFormat chart="22" format="7">
      <pivotArea type="data" outline="0" fieldPosition="0">
        <references count="2">
          <reference field="4294967294" count="1" selected="0">
            <x v="0"/>
          </reference>
          <reference field="7" count="1" selected="0">
            <x v="1"/>
          </reference>
        </references>
      </pivotArea>
    </chartFormat>
    <chartFormat chart="22"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C28B80-7AF6-43CF-9FDA-C6779C8BF762}" name="PivotTable5"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46:B55"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72"/>
  </dataFields>
  <formats count="9">
    <format dxfId="1619">
      <pivotArea type="all" dataOnly="0" outline="0" fieldPosition="0"/>
    </format>
    <format dxfId="1620">
      <pivotArea outline="0" collapsedLevelsAreSubtotals="1" fieldPosition="0"/>
    </format>
    <format dxfId="1621">
      <pivotArea dataOnly="0" labelOnly="1" grandRow="1" outline="0" fieldPosition="0"/>
    </format>
    <format dxfId="1622">
      <pivotArea outline="0" collapsedLevelsAreSubtotals="1" fieldPosition="0"/>
    </format>
    <format dxfId="1618">
      <pivotArea type="all" dataOnly="0" outline="0" fieldPosition="0"/>
    </format>
    <format dxfId="1617">
      <pivotArea outline="0" collapsedLevelsAreSubtotals="1" fieldPosition="0"/>
    </format>
    <format dxfId="1616">
      <pivotArea field="4" type="button" dataOnly="0" labelOnly="1" outline="0" axis="axisRow" fieldPosition="0"/>
    </format>
    <format dxfId="1615">
      <pivotArea dataOnly="0" labelOnly="1" fieldPosition="0">
        <references count="1">
          <reference field="4" count="0"/>
        </references>
      </pivotArea>
    </format>
    <format dxfId="1614">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4" count="1" selected="0">
            <x v="0"/>
          </reference>
        </references>
      </pivotArea>
    </chartFormat>
    <chartFormat chart="17" format="4">
      <pivotArea type="data" outline="0" fieldPosition="0">
        <references count="2">
          <reference field="4294967294" count="1" selected="0">
            <x v="0"/>
          </reference>
          <reference field="4" count="1" selected="0">
            <x v="1"/>
          </reference>
        </references>
      </pivotArea>
    </chartFormat>
    <chartFormat chart="17" format="5">
      <pivotArea type="data" outline="0" fieldPosition="0">
        <references count="2">
          <reference field="4294967294" count="1" selected="0">
            <x v="0"/>
          </reference>
          <reference field="4" count="1" selected="0">
            <x v="2"/>
          </reference>
        </references>
      </pivotArea>
    </chartFormat>
    <chartFormat chart="17" format="6">
      <pivotArea type="data" outline="0" fieldPosition="0">
        <references count="2">
          <reference field="4294967294" count="1" selected="0">
            <x v="0"/>
          </reference>
          <reference field="4" count="1" selected="0">
            <x v="3"/>
          </reference>
        </references>
      </pivotArea>
    </chartFormat>
    <chartFormat chart="17" format="7">
      <pivotArea type="data" outline="0" fieldPosition="0">
        <references count="2">
          <reference field="4294967294" count="1" selected="0">
            <x v="0"/>
          </reference>
          <reference field="4" count="1" selected="0">
            <x v="4"/>
          </reference>
        </references>
      </pivotArea>
    </chartFormat>
    <chartFormat chart="17" format="8">
      <pivotArea type="data" outline="0" fieldPosition="0">
        <references count="2">
          <reference field="4294967294" count="1" selected="0">
            <x v="0"/>
          </reference>
          <reference field="4" count="1" selected="0">
            <x v="5"/>
          </reference>
        </references>
      </pivotArea>
    </chartFormat>
    <chartFormat chart="17" format="9">
      <pivotArea type="data" outline="0" fieldPosition="0">
        <references count="2">
          <reference field="4294967294" count="1" selected="0">
            <x v="0"/>
          </reference>
          <reference field="4" count="1" selected="0">
            <x v="6"/>
          </reference>
        </references>
      </pivotArea>
    </chartFormat>
    <chartFormat chart="17" format="10">
      <pivotArea type="data" outline="0" fieldPosition="0">
        <references count="2">
          <reference field="4294967294" count="1" selected="0">
            <x v="0"/>
          </reference>
          <reference field="4" count="1" selected="0">
            <x v="7"/>
          </reference>
        </references>
      </pivotArea>
    </chartFormat>
    <chartFormat chart="17"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F03E21-C9D4-4B11-8CBB-B69197491DF1}" name="PivotTable4"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26:B42" firstHeaderRow="1" firstDataRow="1" firstDataCol="1"/>
  <pivotFields count="13">
    <pivotField showAll="0"/>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72"/>
  </dataFields>
  <formats count="9">
    <format dxfId="1628">
      <pivotArea type="all" dataOnly="0" outline="0" fieldPosition="0"/>
    </format>
    <format dxfId="1629">
      <pivotArea outline="0" collapsedLevelsAreSubtotals="1" fieldPosition="0"/>
    </format>
    <format dxfId="1630">
      <pivotArea dataOnly="0" labelOnly="1" grandRow="1" outline="0" fieldPosition="0"/>
    </format>
    <format dxfId="1631">
      <pivotArea outline="0" collapsedLevelsAreSubtotals="1" fieldPosition="0"/>
    </format>
    <format dxfId="1627">
      <pivotArea type="all" dataOnly="0" outline="0" fieldPosition="0"/>
    </format>
    <format dxfId="1626">
      <pivotArea outline="0" collapsedLevelsAreSubtotals="1" fieldPosition="0"/>
    </format>
    <format dxfId="1625">
      <pivotArea field="3" type="button" dataOnly="0" labelOnly="1" outline="0" axis="axisRow" fieldPosition="0"/>
    </format>
    <format dxfId="1624">
      <pivotArea dataOnly="0" labelOnly="1" fieldPosition="0">
        <references count="1">
          <reference field="3" count="0"/>
        </references>
      </pivotArea>
    </format>
    <format dxfId="1623">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E655D9-6DB4-4E08-8345-F052862BB6BA}" name="PivotTable3"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18:C22"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72"/>
  </dataFields>
  <formats count="13">
    <format dxfId="1640">
      <pivotArea type="all" dataOnly="0" outline="0" fieldPosition="0"/>
    </format>
    <format dxfId="1641">
      <pivotArea outline="0" collapsedLevelsAreSubtotals="1" fieldPosition="0"/>
    </format>
    <format dxfId="1642">
      <pivotArea dataOnly="0" labelOnly="1" grandRow="1" outline="0" fieldPosition="0"/>
    </format>
    <format dxfId="1643">
      <pivotArea dataOnly="0" labelOnly="1" outline="0" axis="axisValues" fieldPosition="0"/>
    </format>
    <format dxfId="1644">
      <pivotArea outline="0" collapsedLevelsAreSubtotals="1" fieldPosition="0"/>
    </format>
    <format dxfId="1639">
      <pivotArea type="all" dataOnly="0" outline="0" fieldPosition="0"/>
    </format>
    <format dxfId="1638">
      <pivotArea outline="0" collapsedLevelsAreSubtotals="1" fieldPosition="0"/>
    </format>
    <format dxfId="1637">
      <pivotArea type="origin" dataOnly="0" labelOnly="1" outline="0" fieldPosition="0"/>
    </format>
    <format dxfId="1636">
      <pivotArea field="0" type="button" dataOnly="0" labelOnly="1" outline="0" axis="axisCol" fieldPosition="0"/>
    </format>
    <format dxfId="1635">
      <pivotArea type="topRight" dataOnly="0" labelOnly="1" outline="0" fieldPosition="0"/>
    </format>
    <format dxfId="1634">
      <pivotArea field="6" type="button" dataOnly="0" labelOnly="1" outline="0" axis="axisRow" fieldPosition="0"/>
    </format>
    <format dxfId="1633">
      <pivotArea dataOnly="0" labelOnly="1" fieldPosition="0">
        <references count="1">
          <reference field="6" count="0"/>
        </references>
      </pivotArea>
    </format>
    <format dxfId="1632">
      <pivotArea dataOnly="0" labelOnly="1" fieldPosition="0">
        <references count="1">
          <reference field="0" count="0"/>
        </references>
      </pivotArea>
    </format>
  </formats>
  <chartFormats count="10">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1"/>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2">
          <reference field="4294967294" count="1" selected="0">
            <x v="0"/>
          </reference>
          <reference field="0" count="1" selected="0">
            <x v="1"/>
          </reference>
        </references>
      </pivotArea>
    </chartFormat>
    <chartFormat chart="6" format="1" series="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 chart="9" format="6">
      <pivotArea type="data" outline="0" fieldPosition="0">
        <references count="3">
          <reference field="4294967294" count="1" selected="0">
            <x v="0"/>
          </reference>
          <reference field="0" count="1" selected="0">
            <x v="1"/>
          </reference>
          <reference field="6" count="1" selected="0">
            <x v="2"/>
          </reference>
        </references>
      </pivotArea>
    </chartFormat>
    <chartFormat chart="9" format="7">
      <pivotArea type="data" outline="0" fieldPosition="0">
        <references count="3">
          <reference field="4294967294" count="1" selected="0">
            <x v="0"/>
          </reference>
          <reference field="0" count="1" selected="0">
            <x v="1"/>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1E81D40-51EA-48DD-ABAD-0FC43B2EB01F}" name="PivotTable2" cacheId="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10:B12"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72"/>
  </dataFields>
  <formats count="7">
    <format dxfId="1651">
      <pivotArea type="all" dataOnly="0" outline="0" fieldPosition="0"/>
    </format>
    <format dxfId="1650">
      <pivotArea outline="0" collapsedLevelsAreSubtotals="1" fieldPosition="0"/>
    </format>
    <format dxfId="1649">
      <pivotArea field="0" type="button" dataOnly="0" labelOnly="1" outline="0" axis="axisRow" fieldPosition="0"/>
    </format>
    <format dxfId="1648">
      <pivotArea dataOnly="0" labelOnly="1" fieldPosition="0">
        <references count="1">
          <reference field="0" count="0"/>
        </references>
      </pivotArea>
    </format>
    <format dxfId="1647">
      <pivotArea dataOnly="0" labelOnly="1" grandRow="1" outline="0" fieldPosition="0"/>
    </format>
    <format dxfId="1646">
      <pivotArea dataOnly="0" labelOnly="1" outline="0" axis="axisValues" fieldPosition="0"/>
    </format>
    <format dxfId="164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EA25B70-E368-4B1E-9945-127FFC24295B}" sourceName="Outlet Size">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7890179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67DF5CAA-B917-4D87-ABDD-B54997C71C7D}" sourceName="Outlet Location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7890179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C684F54-33E8-4261-A5C8-DBE265EC43DF}" sourceName="Item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78901792">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76C594CD-A851-4CB5-847E-B94C114ABAE6}" cache="Slicer_Outlet_Size" caption="Outlet Size" rowHeight="260350"/>
  <slicer name="Outlet Size 2" xr10:uid="{A8C66A57-DAD0-4A68-8EC4-1B3738C3D080}" cache="Slicer_Outlet_Size" caption="Outlet Size" rowHeight="260350"/>
  <slicer name="Outlet Location Type" xr10:uid="{16D479A2-B5A3-4BEA-9476-C676CDBAD40F}" cache="Slicer_Outlet_Location_Type" caption="Outlet Location Type" rowHeight="260350"/>
  <slicer name="Item Type" xr10:uid="{7B7FBA4E-484C-4C60-B0BE-F18ABD21ABA0}"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746E05CA-CDC6-4C87-B07F-0AE07636342F}" cache="Slicer_Outlet_Size" caption="Outlet Size" style="Blinkit Analysis" rowHeight="260350"/>
  <slicer name="Outlet Location Type 1" xr10:uid="{648FA0EC-1ABF-4147-B9B1-84B79AC2443F}" cache="Slicer_Outlet_Location_Type" caption="Outlet Location " style="Blinkit Analysis" rowHeight="260350"/>
  <slicer name="Item Type 1" xr10:uid="{047FEA34-C35D-4330-833F-A1BB23637FA0}"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4" xr3:uid="{326DB6CB-DA3D-4F76-B683-0E5277A3209D}" name="Serial Number"/>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B3B3A-9705-4F8B-BAD5-E877230DB9F8}">
  <dimension ref="A1:M111"/>
  <sheetViews>
    <sheetView zoomScale="69" workbookViewId="0"/>
  </sheetViews>
  <sheetFormatPr defaultRowHeight="15.6" x14ac:dyDescent="0.3"/>
  <cols>
    <col min="1" max="1" width="17.296875" bestFit="1" customWidth="1"/>
    <col min="2" max="2" width="15" bestFit="1" customWidth="1"/>
    <col min="3" max="3" width="7.59765625" bestFit="1" customWidth="1"/>
    <col min="4" max="4" width="16.19921875" bestFit="1" customWidth="1"/>
  </cols>
  <sheetData>
    <row r="1" spans="1:4" ht="16.2" thickBot="1" x14ac:dyDescent="0.35"/>
    <row r="2" spans="1:4" ht="16.2" thickBot="1" x14ac:dyDescent="0.35">
      <c r="A2" s="9" t="s">
        <v>1617</v>
      </c>
      <c r="B2" s="2"/>
      <c r="C2" s="2"/>
      <c r="D2" s="3"/>
    </row>
    <row r="3" spans="1:4" ht="16.2" thickBot="1" x14ac:dyDescent="0.35">
      <c r="A3" s="17" t="s">
        <v>1610</v>
      </c>
      <c r="B3" s="18" t="s">
        <v>1611</v>
      </c>
      <c r="C3" s="18" t="s">
        <v>1614</v>
      </c>
      <c r="D3" s="19" t="s">
        <v>1615</v>
      </c>
    </row>
    <row r="4" spans="1:4" ht="16.2" thickBot="1" x14ac:dyDescent="0.35">
      <c r="A4" s="14">
        <v>1201681.4928000034</v>
      </c>
      <c r="B4" s="15">
        <v>140.99278338613203</v>
      </c>
      <c r="C4" s="15">
        <v>8523</v>
      </c>
      <c r="D4" s="16">
        <v>3.9658570925731196</v>
      </c>
    </row>
    <row r="5" spans="1:4" x14ac:dyDescent="0.3">
      <c r="A5" s="4" t="s">
        <v>1616</v>
      </c>
      <c r="B5" s="1" t="s">
        <v>1618</v>
      </c>
      <c r="C5" s="1" t="s">
        <v>1614</v>
      </c>
      <c r="D5" s="5" t="s">
        <v>1615</v>
      </c>
    </row>
    <row r="6" spans="1:4" ht="16.2" thickBot="1" x14ac:dyDescent="0.35">
      <c r="A6" s="10">
        <f>GETPIVOTDATA("Sum of Sales",$A$3)</f>
        <v>1201681.4928000034</v>
      </c>
      <c r="B6" s="6">
        <f>GETPIVOTDATA("Average of Sales",$A$3)</f>
        <v>140.99278338613203</v>
      </c>
      <c r="C6" s="7">
        <f>GETPIVOTDATA("Number of items",$A$3)</f>
        <v>8523</v>
      </c>
      <c r="D6" s="8">
        <f>GETPIVOTDATA("Average of Rating",$A$3)</f>
        <v>3.9658570925731196</v>
      </c>
    </row>
    <row r="8" spans="1:4" ht="16.2" thickBot="1" x14ac:dyDescent="0.35"/>
    <row r="9" spans="1:4" ht="16.2" thickBot="1" x14ac:dyDescent="0.35">
      <c r="A9" s="28" t="s">
        <v>1620</v>
      </c>
      <c r="B9" s="12"/>
      <c r="C9" s="12"/>
      <c r="D9" s="13"/>
    </row>
    <row r="10" spans="1:4" ht="16.2" thickBot="1" x14ac:dyDescent="0.35">
      <c r="A10" s="29" t="s">
        <v>1619</v>
      </c>
      <c r="B10" s="31" t="s">
        <v>1610</v>
      </c>
      <c r="C10" s="22"/>
      <c r="D10" s="23"/>
    </row>
    <row r="11" spans="1:4" x14ac:dyDescent="0.3">
      <c r="A11" s="30" t="s">
        <v>17</v>
      </c>
      <c r="B11" s="32">
        <v>776319.68840000057</v>
      </c>
      <c r="C11" s="22"/>
      <c r="D11" s="23"/>
    </row>
    <row r="12" spans="1:4" ht="16.2" thickBot="1" x14ac:dyDescent="0.35">
      <c r="A12" s="21" t="s">
        <v>10</v>
      </c>
      <c r="B12" s="33">
        <v>425361.8043999995</v>
      </c>
      <c r="C12" s="22"/>
      <c r="D12" s="23"/>
    </row>
    <row r="13" spans="1:4" x14ac:dyDescent="0.3">
      <c r="C13" s="22"/>
      <c r="D13" s="23"/>
    </row>
    <row r="14" spans="1:4" x14ac:dyDescent="0.3">
      <c r="A14" s="24"/>
      <c r="B14" s="22"/>
      <c r="C14" s="22"/>
      <c r="D14" s="23"/>
    </row>
    <row r="15" spans="1:4" ht="16.2" thickBot="1" x14ac:dyDescent="0.35">
      <c r="A15" s="25"/>
      <c r="B15" s="26"/>
      <c r="C15" s="26"/>
      <c r="D15" s="27"/>
    </row>
    <row r="16" spans="1:4" ht="16.2" thickBot="1" x14ac:dyDescent="0.35"/>
    <row r="17" spans="1:9" ht="16.2" thickBot="1" x14ac:dyDescent="0.35">
      <c r="A17" s="11" t="s">
        <v>1621</v>
      </c>
      <c r="B17" s="12"/>
      <c r="C17" s="12"/>
      <c r="D17" s="12"/>
      <c r="E17" s="12"/>
      <c r="F17" s="12"/>
      <c r="G17" s="13"/>
    </row>
    <row r="18" spans="1:9" ht="16.2" thickBot="1" x14ac:dyDescent="0.35">
      <c r="A18" s="29" t="s">
        <v>1610</v>
      </c>
      <c r="B18" s="29" t="s">
        <v>1622</v>
      </c>
      <c r="C18" s="31"/>
      <c r="D18" s="22"/>
      <c r="E18" s="22"/>
      <c r="F18" s="22"/>
      <c r="G18" s="23"/>
    </row>
    <row r="19" spans="1:9" ht="16.2" thickBot="1" x14ac:dyDescent="0.35">
      <c r="A19" s="29" t="s">
        <v>1619</v>
      </c>
      <c r="B19" s="17" t="s">
        <v>10</v>
      </c>
      <c r="C19" s="19" t="s">
        <v>17</v>
      </c>
      <c r="D19" s="22"/>
      <c r="E19" s="22"/>
      <c r="F19" s="22"/>
      <c r="G19" s="23"/>
    </row>
    <row r="20" spans="1:9" x14ac:dyDescent="0.3">
      <c r="A20" s="30" t="s">
        <v>14</v>
      </c>
      <c r="B20" s="38">
        <v>121349.89940000001</v>
      </c>
      <c r="C20" s="39">
        <v>215047.9126000001</v>
      </c>
      <c r="D20" s="22"/>
      <c r="E20" s="22"/>
      <c r="F20" s="22"/>
      <c r="G20" s="23"/>
    </row>
    <row r="21" spans="1:9" x14ac:dyDescent="0.3">
      <c r="A21" s="20" t="s">
        <v>34</v>
      </c>
      <c r="B21" s="40">
        <v>138685.86819999994</v>
      </c>
      <c r="C21" s="34">
        <v>254464.77940000014</v>
      </c>
      <c r="D21" s="22"/>
      <c r="E21" s="22"/>
      <c r="F21" s="22"/>
      <c r="G21" s="23"/>
    </row>
    <row r="22" spans="1:9" ht="16.2" thickBot="1" x14ac:dyDescent="0.35">
      <c r="A22" s="21" t="s">
        <v>21</v>
      </c>
      <c r="B22" s="41">
        <v>165326.0368</v>
      </c>
      <c r="C22" s="35">
        <v>306806.99640000012</v>
      </c>
      <c r="D22" s="22"/>
      <c r="E22" s="22"/>
      <c r="F22" s="22"/>
      <c r="G22" s="23"/>
    </row>
    <row r="23" spans="1:9" ht="16.2" thickBot="1" x14ac:dyDescent="0.35">
      <c r="A23" s="25"/>
      <c r="B23" s="26"/>
      <c r="C23" s="26"/>
      <c r="D23" s="26"/>
      <c r="E23" s="26"/>
      <c r="F23" s="26"/>
      <c r="G23" s="27"/>
    </row>
    <row r="24" spans="1:9" ht="16.2" thickBot="1" x14ac:dyDescent="0.35"/>
    <row r="25" spans="1:9" ht="16.2" thickBot="1" x14ac:dyDescent="0.35">
      <c r="A25" s="42" t="s">
        <v>1623</v>
      </c>
      <c r="B25" s="12"/>
      <c r="C25" s="12"/>
      <c r="D25" s="12"/>
      <c r="E25" s="12"/>
      <c r="F25" s="12"/>
      <c r="G25" s="12"/>
      <c r="H25" s="12"/>
      <c r="I25" s="13"/>
    </row>
    <row r="26" spans="1:9" ht="16.2" thickBot="1" x14ac:dyDescent="0.35">
      <c r="A26" s="29" t="s">
        <v>1619</v>
      </c>
      <c r="B26" s="31" t="s">
        <v>1610</v>
      </c>
      <c r="C26" s="22"/>
      <c r="D26" s="22"/>
      <c r="E26" s="22"/>
      <c r="F26" s="22"/>
      <c r="G26" s="22"/>
      <c r="H26" s="22"/>
      <c r="I26" s="23"/>
    </row>
    <row r="27" spans="1:9" x14ac:dyDescent="0.3">
      <c r="A27" s="30" t="s">
        <v>153</v>
      </c>
      <c r="B27" s="32">
        <v>9077.869999999999</v>
      </c>
      <c r="C27" s="22"/>
      <c r="D27" s="22"/>
      <c r="E27" s="22"/>
      <c r="F27" s="22"/>
      <c r="G27" s="22"/>
      <c r="H27" s="22"/>
      <c r="I27" s="23"/>
    </row>
    <row r="28" spans="1:9" x14ac:dyDescent="0.3">
      <c r="A28" s="20" t="s">
        <v>74</v>
      </c>
      <c r="B28" s="36">
        <v>15596.696600000001</v>
      </c>
      <c r="C28" s="22"/>
      <c r="D28" s="22"/>
      <c r="E28" s="22"/>
      <c r="F28" s="22"/>
      <c r="G28" s="22"/>
      <c r="H28" s="22"/>
      <c r="I28" s="23"/>
    </row>
    <row r="29" spans="1:9" x14ac:dyDescent="0.3">
      <c r="A29" s="20" t="s">
        <v>159</v>
      </c>
      <c r="B29" s="36">
        <v>21880.027399999992</v>
      </c>
      <c r="C29" s="22"/>
      <c r="D29" s="22"/>
      <c r="E29" s="22"/>
      <c r="F29" s="22"/>
      <c r="G29" s="22"/>
      <c r="H29" s="22"/>
      <c r="I29" s="23"/>
    </row>
    <row r="30" spans="1:9" x14ac:dyDescent="0.3">
      <c r="A30" s="20" t="s">
        <v>64</v>
      </c>
      <c r="B30" s="36">
        <v>22451.891599999999</v>
      </c>
      <c r="C30" s="22"/>
      <c r="D30" s="22"/>
      <c r="E30" s="22"/>
      <c r="F30" s="22"/>
      <c r="G30" s="22"/>
      <c r="H30" s="22"/>
      <c r="I30" s="23"/>
    </row>
    <row r="31" spans="1:9" x14ac:dyDescent="0.3">
      <c r="A31" s="20" t="s">
        <v>61</v>
      </c>
      <c r="B31" s="36">
        <v>29334.680599999996</v>
      </c>
      <c r="C31" s="22"/>
      <c r="D31" s="22"/>
      <c r="E31" s="22"/>
      <c r="F31" s="22"/>
      <c r="G31" s="22"/>
      <c r="H31" s="22"/>
      <c r="I31" s="23"/>
    </row>
    <row r="32" spans="1:9" x14ac:dyDescent="0.3">
      <c r="A32" s="20" t="s">
        <v>57</v>
      </c>
      <c r="B32" s="36">
        <v>35379.119800000015</v>
      </c>
      <c r="C32" s="22"/>
      <c r="D32" s="22"/>
      <c r="E32" s="22"/>
      <c r="F32" s="22"/>
      <c r="G32" s="22"/>
      <c r="H32" s="22"/>
      <c r="I32" s="23"/>
    </row>
    <row r="33" spans="1:12" x14ac:dyDescent="0.3">
      <c r="A33" s="20" t="s">
        <v>32</v>
      </c>
      <c r="B33" s="36">
        <v>58514.166999999987</v>
      </c>
      <c r="C33" s="22"/>
      <c r="D33" s="22"/>
      <c r="E33" s="22"/>
      <c r="F33" s="22"/>
      <c r="G33" s="22"/>
      <c r="H33" s="22"/>
      <c r="I33" s="23"/>
    </row>
    <row r="34" spans="1:12" x14ac:dyDescent="0.3">
      <c r="A34" s="20" t="s">
        <v>54</v>
      </c>
      <c r="B34" s="36">
        <v>59449.863799999992</v>
      </c>
      <c r="C34" s="22"/>
      <c r="D34" s="22"/>
      <c r="E34" s="22"/>
      <c r="F34" s="22"/>
      <c r="G34" s="22"/>
      <c r="H34" s="22"/>
      <c r="I34" s="23"/>
    </row>
    <row r="35" spans="1:12" x14ac:dyDescent="0.3">
      <c r="A35" s="20" t="s">
        <v>19</v>
      </c>
      <c r="B35" s="36">
        <v>68025.838800000012</v>
      </c>
      <c r="C35" s="22"/>
      <c r="D35" s="22"/>
      <c r="E35" s="22"/>
      <c r="F35" s="22"/>
      <c r="G35" s="22"/>
      <c r="H35" s="22"/>
      <c r="I35" s="23"/>
    </row>
    <row r="36" spans="1:12" x14ac:dyDescent="0.3">
      <c r="A36" s="20" t="s">
        <v>95</v>
      </c>
      <c r="B36" s="36">
        <v>81894.736400000009</v>
      </c>
      <c r="C36" s="22"/>
      <c r="D36" s="22"/>
      <c r="E36" s="22"/>
      <c r="F36" s="22"/>
      <c r="G36" s="22"/>
      <c r="H36" s="22"/>
      <c r="I36" s="23"/>
    </row>
    <row r="37" spans="1:12" x14ac:dyDescent="0.3">
      <c r="A37" s="20" t="s">
        <v>28</v>
      </c>
      <c r="B37" s="36">
        <v>90706.728999999992</v>
      </c>
      <c r="C37" s="22"/>
      <c r="D37" s="22"/>
      <c r="E37" s="22"/>
      <c r="F37" s="22"/>
      <c r="G37" s="22"/>
      <c r="H37" s="22"/>
      <c r="I37" s="23"/>
    </row>
    <row r="38" spans="1:12" x14ac:dyDescent="0.3">
      <c r="A38" s="20" t="s">
        <v>67</v>
      </c>
      <c r="B38" s="36">
        <v>101276.46159999995</v>
      </c>
      <c r="C38" s="22"/>
      <c r="D38" s="22"/>
      <c r="E38" s="22"/>
      <c r="F38" s="22"/>
      <c r="G38" s="22"/>
      <c r="H38" s="22"/>
      <c r="I38" s="23"/>
    </row>
    <row r="39" spans="1:12" x14ac:dyDescent="0.3">
      <c r="A39" s="20" t="s">
        <v>24</v>
      </c>
      <c r="B39" s="36">
        <v>118558.88140000009</v>
      </c>
      <c r="C39" s="22"/>
      <c r="D39" s="22"/>
      <c r="E39" s="22"/>
      <c r="F39" s="22"/>
      <c r="G39" s="22"/>
      <c r="H39" s="22"/>
      <c r="I39" s="23"/>
    </row>
    <row r="40" spans="1:12" x14ac:dyDescent="0.3">
      <c r="A40" s="20" t="s">
        <v>42</v>
      </c>
      <c r="B40" s="36">
        <v>135976.52539999998</v>
      </c>
      <c r="C40" s="22"/>
      <c r="D40" s="22"/>
      <c r="E40" s="22"/>
      <c r="F40" s="22"/>
      <c r="G40" s="22"/>
      <c r="H40" s="22"/>
      <c r="I40" s="23"/>
    </row>
    <row r="41" spans="1:12" x14ac:dyDescent="0.3">
      <c r="A41" s="20" t="s">
        <v>48</v>
      </c>
      <c r="B41" s="36">
        <v>175433.92240000021</v>
      </c>
      <c r="C41" s="22"/>
      <c r="D41" s="22"/>
      <c r="E41" s="22"/>
      <c r="F41" s="22"/>
      <c r="G41" s="22"/>
      <c r="H41" s="22"/>
      <c r="I41" s="23"/>
    </row>
    <row r="42" spans="1:12" ht="16.2" thickBot="1" x14ac:dyDescent="0.35">
      <c r="A42" s="21" t="s">
        <v>12</v>
      </c>
      <c r="B42" s="33">
        <v>178124.08099999995</v>
      </c>
      <c r="C42" s="26"/>
      <c r="D42" s="26"/>
      <c r="E42" s="26"/>
      <c r="F42" s="26"/>
      <c r="G42" s="26"/>
      <c r="H42" s="26"/>
      <c r="I42" s="27"/>
    </row>
    <row r="44" spans="1:12" ht="16.2" thickBot="1" x14ac:dyDescent="0.35"/>
    <row r="45" spans="1:12" ht="16.2" thickBot="1" x14ac:dyDescent="0.35">
      <c r="A45" s="42" t="s">
        <v>1624</v>
      </c>
      <c r="B45" s="12"/>
      <c r="C45" s="12"/>
      <c r="D45" s="12"/>
      <c r="E45" s="12"/>
      <c r="F45" s="12"/>
      <c r="G45" s="12"/>
      <c r="H45" s="12"/>
      <c r="I45" s="12"/>
      <c r="J45" s="12"/>
      <c r="K45" s="12"/>
      <c r="L45" s="13"/>
    </row>
    <row r="46" spans="1:12" ht="16.2" thickBot="1" x14ac:dyDescent="0.35">
      <c r="A46" s="29" t="s">
        <v>1619</v>
      </c>
      <c r="B46" s="31" t="s">
        <v>1610</v>
      </c>
      <c r="C46" s="22"/>
      <c r="D46" s="22"/>
      <c r="E46" s="22"/>
      <c r="F46" s="22"/>
      <c r="G46" s="22"/>
      <c r="H46" s="22"/>
      <c r="I46" s="22"/>
      <c r="J46" s="22"/>
      <c r="K46" s="22"/>
      <c r="L46" s="23"/>
    </row>
    <row r="47" spans="1:12" x14ac:dyDescent="0.3">
      <c r="A47" s="30">
        <v>2011</v>
      </c>
      <c r="B47" s="32">
        <v>78131.566599999976</v>
      </c>
      <c r="C47" s="22"/>
      <c r="D47" s="22"/>
      <c r="E47" s="22"/>
      <c r="F47" s="22"/>
      <c r="G47" s="22"/>
      <c r="H47" s="22"/>
      <c r="I47" s="22"/>
      <c r="J47" s="22"/>
      <c r="K47" s="22"/>
      <c r="L47" s="23"/>
    </row>
    <row r="48" spans="1:12" x14ac:dyDescent="0.3">
      <c r="A48" s="20">
        <v>2012</v>
      </c>
      <c r="B48" s="36">
        <v>130476.85979999998</v>
      </c>
      <c r="C48" s="22"/>
      <c r="D48" s="22"/>
      <c r="E48" s="22"/>
      <c r="F48" s="22"/>
      <c r="G48" s="22"/>
      <c r="H48" s="22"/>
      <c r="I48" s="22"/>
      <c r="J48" s="22"/>
      <c r="K48" s="22"/>
      <c r="L48" s="23"/>
    </row>
    <row r="49" spans="1:12" x14ac:dyDescent="0.3">
      <c r="A49" s="20">
        <v>2014</v>
      </c>
      <c r="B49" s="36">
        <v>131809.01560000007</v>
      </c>
      <c r="C49" s="22"/>
      <c r="D49" s="22"/>
      <c r="E49" s="22"/>
      <c r="F49" s="22"/>
      <c r="G49" s="22"/>
      <c r="H49" s="22"/>
      <c r="I49" s="22"/>
      <c r="J49" s="22"/>
      <c r="K49" s="22"/>
      <c r="L49" s="23"/>
    </row>
    <row r="50" spans="1:12" x14ac:dyDescent="0.3">
      <c r="A50" s="20">
        <v>2015</v>
      </c>
      <c r="B50" s="36">
        <v>130942.78019999999</v>
      </c>
      <c r="C50" s="22"/>
      <c r="D50" s="22"/>
      <c r="E50" s="22"/>
      <c r="F50" s="22"/>
      <c r="G50" s="22"/>
      <c r="H50" s="22"/>
      <c r="I50" s="22"/>
      <c r="J50" s="22"/>
      <c r="K50" s="22"/>
      <c r="L50" s="23"/>
    </row>
    <row r="51" spans="1:12" x14ac:dyDescent="0.3">
      <c r="A51" s="20">
        <v>2016</v>
      </c>
      <c r="B51" s="36">
        <v>132113.36980000007</v>
      </c>
      <c r="C51" s="22"/>
      <c r="D51" s="22"/>
      <c r="E51" s="22"/>
      <c r="F51" s="22"/>
      <c r="G51" s="22"/>
      <c r="H51" s="22"/>
      <c r="I51" s="22"/>
      <c r="J51" s="22"/>
      <c r="K51" s="22"/>
      <c r="L51" s="23"/>
    </row>
    <row r="52" spans="1:12" x14ac:dyDescent="0.3">
      <c r="A52" s="20">
        <v>2017</v>
      </c>
      <c r="B52" s="36">
        <v>133103.90699999989</v>
      </c>
      <c r="C52" s="22"/>
      <c r="D52" s="22"/>
      <c r="E52" s="22"/>
      <c r="F52" s="22"/>
      <c r="G52" s="22"/>
      <c r="H52" s="22"/>
      <c r="I52" s="22"/>
      <c r="J52" s="22"/>
      <c r="K52" s="22"/>
      <c r="L52" s="23"/>
    </row>
    <row r="53" spans="1:12" x14ac:dyDescent="0.3">
      <c r="A53" s="20">
        <v>2018</v>
      </c>
      <c r="B53" s="36">
        <v>204522.25700000025</v>
      </c>
      <c r="C53" s="22"/>
      <c r="D53" s="22"/>
      <c r="E53" s="22"/>
      <c r="F53" s="22"/>
      <c r="G53" s="22"/>
      <c r="H53" s="22"/>
      <c r="I53" s="22"/>
      <c r="J53" s="22"/>
      <c r="K53" s="22"/>
      <c r="L53" s="23"/>
    </row>
    <row r="54" spans="1:12" x14ac:dyDescent="0.3">
      <c r="A54" s="20">
        <v>2020</v>
      </c>
      <c r="B54" s="36">
        <v>129103.96039999987</v>
      </c>
      <c r="C54" s="22"/>
      <c r="D54" s="22"/>
      <c r="E54" s="22"/>
      <c r="F54" s="22"/>
      <c r="G54" s="22"/>
      <c r="H54" s="22"/>
      <c r="I54" s="22"/>
      <c r="J54" s="22"/>
      <c r="K54" s="22"/>
      <c r="L54" s="23"/>
    </row>
    <row r="55" spans="1:12" ht="16.2" thickBot="1" x14ac:dyDescent="0.35">
      <c r="A55" s="21">
        <v>2022</v>
      </c>
      <c r="B55" s="33">
        <v>131477.77639999994</v>
      </c>
      <c r="C55" s="22"/>
      <c r="D55" s="22"/>
      <c r="E55" s="22"/>
      <c r="F55" s="22"/>
      <c r="G55" s="22"/>
      <c r="H55" s="22"/>
      <c r="I55" s="22"/>
      <c r="J55" s="22"/>
      <c r="K55" s="22"/>
      <c r="L55" s="23"/>
    </row>
    <row r="56" spans="1:12" x14ac:dyDescent="0.3">
      <c r="A56" s="24"/>
      <c r="B56" s="22"/>
      <c r="C56" s="22"/>
      <c r="D56" s="22"/>
      <c r="E56" s="22"/>
      <c r="F56" s="22"/>
      <c r="G56" s="22"/>
      <c r="H56" s="22"/>
      <c r="I56" s="22"/>
      <c r="J56" s="22"/>
      <c r="K56" s="22"/>
      <c r="L56" s="23"/>
    </row>
    <row r="57" spans="1:12" x14ac:dyDescent="0.3">
      <c r="A57" s="24"/>
      <c r="B57" s="22"/>
      <c r="C57" s="22"/>
      <c r="D57" s="22"/>
      <c r="E57" s="22"/>
      <c r="F57" s="22"/>
      <c r="G57" s="22"/>
      <c r="H57" s="22"/>
      <c r="I57" s="22"/>
      <c r="J57" s="22"/>
      <c r="K57" s="22"/>
      <c r="L57" s="23"/>
    </row>
    <row r="58" spans="1:12" x14ac:dyDescent="0.3">
      <c r="A58" s="24"/>
      <c r="B58" s="22"/>
      <c r="C58" s="22"/>
      <c r="D58" s="22"/>
      <c r="E58" s="22"/>
      <c r="F58" s="22"/>
      <c r="G58" s="22"/>
      <c r="H58" s="22"/>
      <c r="I58" s="22"/>
      <c r="J58" s="22"/>
      <c r="K58" s="22"/>
      <c r="L58" s="23"/>
    </row>
    <row r="59" spans="1:12" ht="16.2" thickBot="1" x14ac:dyDescent="0.35">
      <c r="A59" s="25"/>
      <c r="B59" s="26"/>
      <c r="C59" s="26"/>
      <c r="D59" s="26"/>
      <c r="E59" s="26"/>
      <c r="F59" s="26"/>
      <c r="G59" s="26"/>
      <c r="H59" s="26"/>
      <c r="I59" s="26"/>
      <c r="J59" s="26"/>
      <c r="K59" s="26"/>
      <c r="L59" s="27"/>
    </row>
    <row r="61" spans="1:12" ht="16.2" thickBot="1" x14ac:dyDescent="0.35"/>
    <row r="62" spans="1:12" ht="16.2" thickBot="1" x14ac:dyDescent="0.35">
      <c r="A62" s="28" t="s">
        <v>1625</v>
      </c>
      <c r="B62" s="43"/>
      <c r="C62" s="12"/>
      <c r="D62" s="12"/>
      <c r="E62" s="12"/>
      <c r="F62" s="12"/>
      <c r="G62" s="12"/>
      <c r="H62" s="13"/>
    </row>
    <row r="63" spans="1:12" ht="16.2" thickBot="1" x14ac:dyDescent="0.35">
      <c r="A63" s="29" t="s">
        <v>1619</v>
      </c>
      <c r="B63" s="31" t="s">
        <v>1610</v>
      </c>
      <c r="C63" s="22"/>
      <c r="D63" s="22"/>
      <c r="E63" s="22"/>
      <c r="F63" s="22"/>
      <c r="G63" s="22"/>
      <c r="H63" s="23"/>
    </row>
    <row r="64" spans="1:12" x14ac:dyDescent="0.3">
      <c r="A64" s="30" t="s">
        <v>30</v>
      </c>
      <c r="B64" s="32">
        <v>248991.58600000024</v>
      </c>
      <c r="C64" s="22"/>
      <c r="D64" s="22"/>
      <c r="E64" s="22"/>
      <c r="F64" s="22"/>
      <c r="G64" s="22"/>
      <c r="H64" s="23"/>
    </row>
    <row r="65" spans="1:13" x14ac:dyDescent="0.3">
      <c r="A65" s="20" t="s">
        <v>15</v>
      </c>
      <c r="B65" s="36">
        <v>507895.7363999993</v>
      </c>
      <c r="C65" s="22"/>
      <c r="D65" s="22"/>
      <c r="E65" s="22"/>
      <c r="F65" s="22"/>
      <c r="G65" s="22"/>
      <c r="H65" s="23"/>
    </row>
    <row r="66" spans="1:13" ht="16.2" thickBot="1" x14ac:dyDescent="0.35">
      <c r="A66" s="21" t="s">
        <v>26</v>
      </c>
      <c r="B66" s="33">
        <v>444794.17039999936</v>
      </c>
      <c r="C66" s="22"/>
      <c r="D66" s="22"/>
      <c r="E66" s="22"/>
      <c r="F66" s="22"/>
      <c r="G66" s="22"/>
      <c r="H66" s="23"/>
    </row>
    <row r="67" spans="1:13" ht="16.2" thickBot="1" x14ac:dyDescent="0.35">
      <c r="A67" s="25"/>
      <c r="B67" s="26"/>
      <c r="C67" s="26"/>
      <c r="D67" s="26"/>
      <c r="E67" s="26"/>
      <c r="F67" s="26"/>
      <c r="G67" s="26"/>
      <c r="H67" s="27"/>
    </row>
    <row r="69" spans="1:13" ht="16.2" thickBot="1" x14ac:dyDescent="0.35"/>
    <row r="70" spans="1:13" x14ac:dyDescent="0.3">
      <c r="A70" s="28" t="s">
        <v>1627</v>
      </c>
      <c r="B70" s="12"/>
      <c r="C70" s="12"/>
      <c r="D70" s="12"/>
      <c r="E70" s="12"/>
      <c r="F70" s="12"/>
      <c r="G70" s="12"/>
      <c r="H70" s="12"/>
      <c r="I70" s="12"/>
      <c r="J70" s="12"/>
      <c r="K70" s="12"/>
      <c r="L70" s="12"/>
      <c r="M70" s="13"/>
    </row>
    <row r="71" spans="1:13" ht="16.2" thickBot="1" x14ac:dyDescent="0.35">
      <c r="A71" s="24"/>
      <c r="B71" s="22"/>
      <c r="C71" s="22"/>
      <c r="D71" s="22"/>
      <c r="E71" s="22"/>
      <c r="F71" s="22"/>
      <c r="G71" s="22"/>
      <c r="H71" s="22"/>
      <c r="I71" s="22"/>
      <c r="J71" s="22"/>
      <c r="K71" s="22"/>
      <c r="L71" s="22"/>
      <c r="M71" s="23"/>
    </row>
    <row r="72" spans="1:13" ht="16.2" thickBot="1" x14ac:dyDescent="0.35">
      <c r="A72" s="29" t="s">
        <v>1619</v>
      </c>
      <c r="B72" s="31" t="s">
        <v>1610</v>
      </c>
      <c r="C72" s="22"/>
      <c r="D72" s="22" t="s">
        <v>1626</v>
      </c>
      <c r="E72" s="22" t="s">
        <v>1608</v>
      </c>
      <c r="F72" s="22"/>
      <c r="G72" s="22"/>
      <c r="H72" s="22"/>
      <c r="I72" s="22"/>
      <c r="J72" s="22"/>
      <c r="K72" s="22"/>
      <c r="L72" s="22"/>
      <c r="M72" s="23"/>
    </row>
    <row r="73" spans="1:13" x14ac:dyDescent="0.3">
      <c r="A73" s="30" t="s">
        <v>21</v>
      </c>
      <c r="B73" s="32">
        <v>472133.03319999954</v>
      </c>
      <c r="C73" s="22"/>
      <c r="D73" s="22" t="str">
        <f>A73</f>
        <v>Tier 3</v>
      </c>
      <c r="E73" s="37">
        <f>GETPIVOTDATA("Sales",$A$72,"Outlet Location Type",A73)</f>
        <v>472133.03319999954</v>
      </c>
      <c r="F73" s="22"/>
      <c r="G73" s="22"/>
      <c r="H73" s="22"/>
      <c r="I73" s="22"/>
      <c r="J73" s="22"/>
      <c r="K73" s="22"/>
      <c r="L73" s="22"/>
      <c r="M73" s="23"/>
    </row>
    <row r="74" spans="1:13" x14ac:dyDescent="0.3">
      <c r="A74" s="20" t="s">
        <v>34</v>
      </c>
      <c r="B74" s="36">
        <v>393150.64759999956</v>
      </c>
      <c r="C74" s="22"/>
      <c r="D74" s="22" t="str">
        <f t="shared" ref="D74:D75" si="0">A74</f>
        <v>Tier 2</v>
      </c>
      <c r="E74" s="37">
        <f t="shared" ref="E74:E75" si="1">GETPIVOTDATA("Sales",$A$72,"Outlet Location Type",A74)</f>
        <v>393150.64759999956</v>
      </c>
      <c r="F74" s="22"/>
      <c r="G74" s="22"/>
      <c r="H74" s="22"/>
      <c r="I74" s="22"/>
      <c r="J74" s="22"/>
      <c r="K74" s="22"/>
      <c r="L74" s="22"/>
      <c r="M74" s="23"/>
    </row>
    <row r="75" spans="1:13" ht="16.2" thickBot="1" x14ac:dyDescent="0.35">
      <c r="A75" s="21" t="s">
        <v>14</v>
      </c>
      <c r="B75" s="33">
        <v>336397.81199999945</v>
      </c>
      <c r="C75" s="22"/>
      <c r="D75" s="22" t="str">
        <f t="shared" si="0"/>
        <v>Tier 1</v>
      </c>
      <c r="E75" s="37">
        <f t="shared" si="1"/>
        <v>336397.81199999945</v>
      </c>
      <c r="F75" s="22"/>
      <c r="G75" s="22"/>
      <c r="H75" s="22"/>
      <c r="I75" s="22"/>
      <c r="J75" s="22"/>
      <c r="K75" s="22"/>
      <c r="L75" s="22"/>
      <c r="M75" s="23"/>
    </row>
    <row r="76" spans="1:13" x14ac:dyDescent="0.3">
      <c r="A76" s="24"/>
      <c r="B76" s="22"/>
      <c r="C76" s="22"/>
      <c r="D76" s="22"/>
      <c r="E76" s="22"/>
      <c r="F76" s="22"/>
      <c r="G76" s="22"/>
      <c r="H76" s="22"/>
      <c r="I76" s="22"/>
      <c r="J76" s="22"/>
      <c r="K76" s="22"/>
      <c r="L76" s="22"/>
      <c r="M76" s="23"/>
    </row>
    <row r="77" spans="1:13" ht="16.2" thickBot="1" x14ac:dyDescent="0.35">
      <c r="A77" s="25"/>
      <c r="B77" s="26"/>
      <c r="C77" s="26"/>
      <c r="D77" s="26"/>
      <c r="E77" s="26"/>
      <c r="F77" s="26"/>
      <c r="G77" s="26"/>
      <c r="H77" s="26"/>
      <c r="I77" s="26"/>
      <c r="J77" s="26"/>
      <c r="K77" s="26"/>
      <c r="L77" s="26"/>
      <c r="M77" s="27"/>
    </row>
    <row r="78" spans="1:13" ht="16.2" thickBot="1" x14ac:dyDescent="0.35"/>
    <row r="79" spans="1:13" x14ac:dyDescent="0.3">
      <c r="A79" s="28" t="s">
        <v>1628</v>
      </c>
      <c r="B79" s="12"/>
      <c r="C79" s="12"/>
      <c r="D79" s="12"/>
      <c r="E79" s="12"/>
      <c r="F79" s="12"/>
      <c r="G79" s="12"/>
      <c r="H79" s="13"/>
    </row>
    <row r="80" spans="1:13" ht="16.2" thickBot="1" x14ac:dyDescent="0.35">
      <c r="A80" s="24"/>
      <c r="B80" s="22"/>
      <c r="C80" s="22"/>
      <c r="D80" s="22"/>
      <c r="E80" s="22"/>
      <c r="F80" s="22"/>
      <c r="G80" s="22"/>
      <c r="H80" s="23"/>
    </row>
    <row r="81" spans="1:8" ht="16.2" thickBot="1" x14ac:dyDescent="0.35">
      <c r="A81" s="29" t="s">
        <v>1619</v>
      </c>
      <c r="B81" s="31" t="s">
        <v>1610</v>
      </c>
      <c r="C81" s="22"/>
      <c r="D81" s="22"/>
      <c r="E81" s="22"/>
      <c r="F81" s="22"/>
      <c r="G81" s="22"/>
      <c r="H81" s="23"/>
    </row>
    <row r="82" spans="1:8" x14ac:dyDescent="0.3">
      <c r="A82" s="30" t="s">
        <v>40</v>
      </c>
      <c r="B82" s="32">
        <v>151939.149</v>
      </c>
      <c r="C82" s="22"/>
      <c r="D82" s="22"/>
      <c r="E82" s="22"/>
      <c r="F82" s="22"/>
      <c r="G82" s="22"/>
      <c r="H82" s="23"/>
    </row>
    <row r="83" spans="1:8" x14ac:dyDescent="0.3">
      <c r="A83" s="20" t="s">
        <v>46</v>
      </c>
      <c r="B83" s="36">
        <v>130714.67460000006</v>
      </c>
      <c r="C83" s="22"/>
      <c r="D83" s="22"/>
      <c r="E83" s="22"/>
      <c r="F83" s="22"/>
      <c r="G83" s="22"/>
      <c r="H83" s="23"/>
    </row>
    <row r="84" spans="1:8" x14ac:dyDescent="0.3">
      <c r="A84" s="20" t="s">
        <v>22</v>
      </c>
      <c r="B84" s="36">
        <v>131477.77639999994</v>
      </c>
      <c r="C84" s="22"/>
      <c r="D84" s="22"/>
      <c r="E84" s="22"/>
      <c r="F84" s="22"/>
      <c r="G84" s="22"/>
      <c r="H84" s="23"/>
    </row>
    <row r="85" spans="1:8" ht="16.2" thickBot="1" x14ac:dyDescent="0.35">
      <c r="A85" s="21" t="s">
        <v>16</v>
      </c>
      <c r="B85" s="33">
        <v>787549.89280000131</v>
      </c>
      <c r="C85" s="22"/>
      <c r="D85" s="22"/>
      <c r="E85" s="22"/>
      <c r="F85" s="22"/>
      <c r="G85" s="22"/>
      <c r="H85" s="23"/>
    </row>
    <row r="86" spans="1:8" x14ac:dyDescent="0.3">
      <c r="A86" s="24"/>
      <c r="B86" s="22"/>
      <c r="C86" s="22"/>
      <c r="D86" s="22"/>
      <c r="E86" s="22"/>
      <c r="F86" s="22"/>
      <c r="G86" s="22"/>
      <c r="H86" s="23"/>
    </row>
    <row r="87" spans="1:8" x14ac:dyDescent="0.3">
      <c r="A87" s="24"/>
      <c r="B87" s="22"/>
      <c r="C87" s="22"/>
      <c r="D87" s="22"/>
      <c r="E87" s="22"/>
      <c r="F87" s="22"/>
      <c r="G87" s="22"/>
      <c r="H87" s="23"/>
    </row>
    <row r="88" spans="1:8" x14ac:dyDescent="0.3">
      <c r="A88" s="24"/>
      <c r="B88" s="22"/>
      <c r="C88" s="22"/>
      <c r="D88" s="22"/>
      <c r="E88" s="22"/>
      <c r="F88" s="22"/>
      <c r="G88" s="22"/>
      <c r="H88" s="23"/>
    </row>
    <row r="89" spans="1:8" x14ac:dyDescent="0.3">
      <c r="A89" s="24"/>
      <c r="B89" s="22"/>
      <c r="C89" s="22"/>
      <c r="D89" s="22"/>
      <c r="E89" s="22"/>
      <c r="F89" s="22"/>
      <c r="G89" s="22"/>
      <c r="H89" s="23"/>
    </row>
    <row r="90" spans="1:8" x14ac:dyDescent="0.3">
      <c r="A90" s="24"/>
      <c r="B90" s="22"/>
      <c r="C90" s="22"/>
      <c r="D90" s="22"/>
      <c r="E90" s="22"/>
      <c r="F90" s="22"/>
      <c r="G90" s="22"/>
      <c r="H90" s="23"/>
    </row>
    <row r="91" spans="1:8" ht="16.2" thickBot="1" x14ac:dyDescent="0.35">
      <c r="A91" s="24"/>
      <c r="B91" s="22"/>
      <c r="C91" s="22"/>
      <c r="D91" s="22"/>
      <c r="E91" s="22"/>
      <c r="F91" s="22"/>
      <c r="G91" s="22"/>
      <c r="H91" s="23"/>
    </row>
    <row r="92" spans="1:8" ht="16.2" thickBot="1" x14ac:dyDescent="0.35">
      <c r="A92" s="29" t="s">
        <v>1619</v>
      </c>
      <c r="B92" s="31" t="s">
        <v>1611</v>
      </c>
      <c r="C92" s="22"/>
      <c r="D92" s="22"/>
      <c r="E92" s="22"/>
      <c r="F92" s="22"/>
      <c r="G92" s="22"/>
      <c r="H92" s="23"/>
    </row>
    <row r="93" spans="1:8" x14ac:dyDescent="0.3">
      <c r="A93" s="30" t="s">
        <v>40</v>
      </c>
      <c r="B93" s="45">
        <v>140.29468975069253</v>
      </c>
      <c r="C93" s="22"/>
      <c r="D93" s="22"/>
      <c r="E93" s="22"/>
      <c r="F93" s="22"/>
      <c r="G93" s="22"/>
      <c r="H93" s="23"/>
    </row>
    <row r="94" spans="1:8" x14ac:dyDescent="0.3">
      <c r="A94" s="20" t="s">
        <v>46</v>
      </c>
      <c r="B94" s="44">
        <v>139.80179101604284</v>
      </c>
      <c r="C94" s="22"/>
      <c r="D94" s="22"/>
      <c r="E94" s="22"/>
      <c r="F94" s="22"/>
      <c r="G94" s="22"/>
      <c r="H94" s="23"/>
    </row>
    <row r="95" spans="1:8" x14ac:dyDescent="0.3">
      <c r="A95" s="20" t="s">
        <v>22</v>
      </c>
      <c r="B95" s="44">
        <v>141.67863836206891</v>
      </c>
      <c r="C95" s="22"/>
      <c r="D95" s="22"/>
      <c r="E95" s="22"/>
      <c r="F95" s="22"/>
      <c r="G95" s="22"/>
      <c r="H95" s="23"/>
    </row>
    <row r="96" spans="1:8" ht="16.2" thickBot="1" x14ac:dyDescent="0.35">
      <c r="A96" s="21" t="s">
        <v>16</v>
      </c>
      <c r="B96" s="46">
        <v>141.21389506903375</v>
      </c>
      <c r="C96" s="22"/>
      <c r="D96" s="22"/>
      <c r="E96" s="22"/>
      <c r="F96" s="22"/>
      <c r="G96" s="22"/>
      <c r="H96" s="23"/>
    </row>
    <row r="97" spans="1:8" x14ac:dyDescent="0.3">
      <c r="A97" s="24"/>
      <c r="B97" s="22"/>
      <c r="C97" s="22"/>
      <c r="D97" s="22"/>
      <c r="E97" s="22"/>
      <c r="F97" s="22"/>
      <c r="G97" s="22"/>
      <c r="H97" s="23"/>
    </row>
    <row r="98" spans="1:8" x14ac:dyDescent="0.3">
      <c r="A98" s="24"/>
      <c r="B98" s="22"/>
      <c r="C98" s="22"/>
      <c r="D98" s="22"/>
      <c r="E98" s="22"/>
      <c r="F98" s="22"/>
      <c r="G98" s="22"/>
      <c r="H98" s="23"/>
    </row>
    <row r="99" spans="1:8" x14ac:dyDescent="0.3">
      <c r="A99" s="24"/>
      <c r="B99" s="22"/>
      <c r="C99" s="22"/>
      <c r="D99" s="22"/>
      <c r="E99" s="22"/>
      <c r="F99" s="22"/>
      <c r="G99" s="22"/>
      <c r="H99" s="23"/>
    </row>
    <row r="100" spans="1:8" x14ac:dyDescent="0.3">
      <c r="A100" s="24"/>
      <c r="B100" s="22"/>
      <c r="C100" s="22"/>
      <c r="D100" s="22"/>
      <c r="E100" s="22"/>
      <c r="F100" s="22"/>
      <c r="G100" s="22"/>
      <c r="H100" s="23"/>
    </row>
    <row r="101" spans="1:8" x14ac:dyDescent="0.3">
      <c r="A101" s="24"/>
      <c r="B101" s="22"/>
      <c r="C101" s="22"/>
      <c r="D101" s="22"/>
      <c r="E101" s="22"/>
      <c r="F101" s="22"/>
      <c r="G101" s="22"/>
      <c r="H101" s="23"/>
    </row>
    <row r="102" spans="1:8" ht="16.2" thickBot="1" x14ac:dyDescent="0.35">
      <c r="A102" s="24"/>
      <c r="B102" s="22"/>
      <c r="C102" s="22"/>
      <c r="D102" s="22"/>
      <c r="E102" s="22"/>
      <c r="F102" s="22"/>
      <c r="G102" s="22"/>
      <c r="H102" s="23"/>
    </row>
    <row r="103" spans="1:8" ht="16.2" thickBot="1" x14ac:dyDescent="0.35">
      <c r="A103" s="29" t="s">
        <v>1619</v>
      </c>
      <c r="B103" s="31" t="s">
        <v>1613</v>
      </c>
      <c r="C103" s="22"/>
      <c r="D103" s="22"/>
      <c r="E103" s="22"/>
      <c r="F103" s="22"/>
      <c r="G103" s="22"/>
      <c r="H103" s="23"/>
    </row>
    <row r="104" spans="1:8" x14ac:dyDescent="0.3">
      <c r="A104" s="30" t="s">
        <v>40</v>
      </c>
      <c r="B104" s="47">
        <v>1083</v>
      </c>
      <c r="C104" s="22"/>
      <c r="D104" s="22"/>
      <c r="E104" s="22"/>
      <c r="F104" s="22"/>
      <c r="G104" s="22"/>
      <c r="H104" s="23"/>
    </row>
    <row r="105" spans="1:8" x14ac:dyDescent="0.3">
      <c r="A105" s="20" t="s">
        <v>46</v>
      </c>
      <c r="B105" s="48">
        <v>935</v>
      </c>
      <c r="C105" s="22"/>
      <c r="D105" s="22"/>
      <c r="E105" s="22"/>
      <c r="F105" s="22"/>
      <c r="G105" s="22"/>
      <c r="H105" s="23"/>
    </row>
    <row r="106" spans="1:8" x14ac:dyDescent="0.3">
      <c r="A106" s="20" t="s">
        <v>22</v>
      </c>
      <c r="B106" s="48">
        <v>928</v>
      </c>
      <c r="C106" s="22"/>
      <c r="D106" s="22"/>
      <c r="E106" s="22"/>
      <c r="F106" s="22"/>
      <c r="G106" s="22"/>
      <c r="H106" s="23"/>
    </row>
    <row r="107" spans="1:8" ht="16.2" thickBot="1" x14ac:dyDescent="0.35">
      <c r="A107" s="21" t="s">
        <v>16</v>
      </c>
      <c r="B107" s="49">
        <v>5577</v>
      </c>
      <c r="C107" s="22"/>
      <c r="D107" s="22"/>
      <c r="E107" s="22"/>
      <c r="F107" s="22"/>
      <c r="G107" s="22"/>
      <c r="H107" s="23"/>
    </row>
    <row r="108" spans="1:8" x14ac:dyDescent="0.3">
      <c r="A108" s="24"/>
      <c r="B108" s="22"/>
      <c r="C108" s="22"/>
      <c r="D108" s="22"/>
      <c r="E108" s="22"/>
      <c r="F108" s="22"/>
      <c r="G108" s="22"/>
      <c r="H108" s="23"/>
    </row>
    <row r="109" spans="1:8" x14ac:dyDescent="0.3">
      <c r="A109" s="24"/>
      <c r="B109" s="22"/>
      <c r="C109" s="22"/>
      <c r="D109" s="22"/>
      <c r="E109" s="22"/>
      <c r="F109" s="22"/>
      <c r="G109" s="22"/>
      <c r="H109" s="23"/>
    </row>
    <row r="110" spans="1:8" x14ac:dyDescent="0.3">
      <c r="A110" s="24"/>
      <c r="B110" s="22"/>
      <c r="C110" s="22"/>
      <c r="D110" s="22"/>
      <c r="E110" s="22"/>
      <c r="F110" s="22"/>
      <c r="G110" s="22"/>
      <c r="H110" s="23"/>
    </row>
    <row r="111" spans="1:8" ht="16.2" thickBot="1" x14ac:dyDescent="0.35">
      <c r="A111" s="25"/>
      <c r="B111" s="26"/>
      <c r="C111" s="26"/>
      <c r="D111" s="26"/>
      <c r="E111" s="26"/>
      <c r="F111" s="26"/>
      <c r="G111" s="26"/>
      <c r="H111" s="27"/>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157B7-B3F0-4F3F-B256-06C6EF3EA92E}">
  <dimension ref="A1"/>
  <sheetViews>
    <sheetView showGridLines="0" tabSelected="1" topLeftCell="B1" zoomScale="72" zoomScaleNormal="100" workbookViewId="0">
      <selection activeCell="Z8" sqref="Z8"/>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zoomScaleNormal="100"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Abhishek Saha</cp:lastModifiedBy>
  <dcterms:created xsi:type="dcterms:W3CDTF">2024-06-23T13:11:17Z</dcterms:created>
  <dcterms:modified xsi:type="dcterms:W3CDTF">2025-10-13T21:39:32Z</dcterms:modified>
</cp:coreProperties>
</file>