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abhib\Desktop\ABHISHEK PERSONAL\Power BI\project\"/>
    </mc:Choice>
  </mc:AlternateContent>
  <xr:revisionPtr revIDLastSave="0" documentId="13_ncr:1_{9AA1683F-AB9F-4203-83B0-232EA2D75E7D}" xr6:coauthVersionLast="47" xr6:coauthVersionMax="47" xr10:uidLastSave="{00000000-0000-0000-0000-000000000000}"/>
  <bookViews>
    <workbookView xWindow="-108" yWindow="-108" windowWidth="23256" windowHeight="12456" xr2:uid="{00000000-000D-0000-FFFF-FFFF00000000}"/>
  </bookViews>
  <sheets>
    <sheet name="Statistics (2)" sheetId="14" r:id="rId1"/>
    <sheet name="Statistics" sheetId="12" r:id="rId2"/>
    <sheet name="Site Accident" sheetId="9" r:id="rId3"/>
    <sheet name="NCR" sheetId="11" r:id="rId4"/>
    <sheet name="Near Miss" sheetId="10" r:id="rId5"/>
    <sheet name="First Aid Register" sheetId="6" r:id="rId6"/>
    <sheet name="Quarterly audit details " sheetId="3" r:id="rId7"/>
    <sheet name="Safety walk" sheetId="13" r:id="rId8"/>
    <sheet name="Safety Committee meeting" sheetId="5" r:id="rId9"/>
  </sheets>
  <definedNames>
    <definedName name="_xlnm._FilterDatabase" localSheetId="2" hidden="1">'Site Accident'!$H$1:$H$10</definedName>
    <definedName name="ExternalData_1" localSheetId="0" hidden="1">'Statistics (2)'!$A$1:$H$27</definedName>
    <definedName name="_xlnm.Print_Area" localSheetId="8">'Safety Committee meeting'!$A$19:$I$20</definedName>
    <definedName name="_xlnm.Print_Titles" localSheetId="8">'Safety Committee meeting'!$1:$4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4" l="1"/>
  <c r="C10" i="14"/>
  <c r="C11" i="14"/>
  <c r="C12" i="14"/>
  <c r="C13" i="14"/>
  <c r="C14" i="14"/>
  <c r="C15" i="14"/>
  <c r="C16" i="14"/>
  <c r="C17" i="14"/>
  <c r="C18" i="14"/>
  <c r="C19" i="14"/>
  <c r="C20" i="14"/>
  <c r="C21" i="14"/>
  <c r="C22" i="14"/>
  <c r="C23" i="14"/>
  <c r="C24" i="14"/>
  <c r="C25" i="14"/>
  <c r="C26" i="14"/>
  <c r="C27" i="14"/>
  <c r="C8" i="14"/>
  <c r="C7" i="14"/>
  <c r="C4" i="14"/>
  <c r="C5" i="14"/>
  <c r="C3" i="14"/>
  <c r="C9" i="12" l="1"/>
  <c r="C10" i="12"/>
  <c r="C11" i="12"/>
  <c r="A37" i="11" l="1"/>
  <c r="A36" i="11"/>
  <c r="A35" i="11" s="1"/>
  <c r="A34" i="11" s="1"/>
  <c r="A33" i="11" s="1"/>
  <c r="A32" i="11" s="1"/>
  <c r="A31" i="11" s="1"/>
  <c r="A30" i="11" s="1"/>
  <c r="A29" i="11" s="1"/>
  <c r="A28" i="11" s="1"/>
  <c r="A27" i="11" s="1"/>
  <c r="A26" i="11" s="1"/>
  <c r="A25" i="11" s="1"/>
  <c r="A24" i="11" s="1"/>
  <c r="A23" i="11" s="1"/>
  <c r="A22" i="11" s="1"/>
  <c r="A21" i="11" s="1"/>
  <c r="A20" i="11" s="1"/>
  <c r="A19" i="11" s="1"/>
  <c r="A18" i="11" s="1"/>
  <c r="A17" i="11" s="1"/>
  <c r="A16" i="11" s="1"/>
  <c r="A15" i="11" s="1"/>
  <c r="A14" i="11" s="1"/>
  <c r="A13" i="11" s="1"/>
  <c r="A12" i="11" s="1"/>
  <c r="A11" i="11" s="1"/>
  <c r="A10" i="11" s="1"/>
  <c r="A9" i="11" s="1"/>
  <c r="A8" i="11" s="1"/>
  <c r="A7" i="11" s="1"/>
  <c r="A6" i="11" s="1"/>
  <c r="A5" i="11" s="1"/>
  <c r="A4" i="11" s="1"/>
  <c r="A3" i="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0BF5BE-934C-497E-BBD0-5E151EEBB8AC}" keepAlive="1" name="Query - Statistics" description="Connection to the 'Statistics' query in the workbook." type="5" refreshedVersion="8" background="1" saveData="1">
    <dbPr connection="Provider=Microsoft.Mashup.OleDb.1;Data Source=$Workbook$;Location=Statistics;Extended Properties=&quot;&quot;" command="SELECT * FROM [Statistics]"/>
  </connection>
</connections>
</file>

<file path=xl/sharedStrings.xml><?xml version="1.0" encoding="utf-8"?>
<sst xmlns="http://schemas.openxmlformats.org/spreadsheetml/2006/main" count="778" uniqueCount="314">
  <si>
    <t>DELHI METRO RAIL CPRORATION LIMITED</t>
  </si>
  <si>
    <t>Contractor</t>
  </si>
  <si>
    <t>Contract No.</t>
  </si>
  <si>
    <t>Location</t>
  </si>
  <si>
    <t>Occupation</t>
  </si>
  <si>
    <t>Date of Audit</t>
  </si>
  <si>
    <t>Audit No</t>
  </si>
  <si>
    <t>Compliance Audit date</t>
  </si>
  <si>
    <t>N1</t>
  </si>
  <si>
    <t>N2</t>
  </si>
  <si>
    <t>Status of N1 &amp; N2</t>
  </si>
  <si>
    <t>Details of open NCRs</t>
  </si>
  <si>
    <t>Date of inspection</t>
  </si>
  <si>
    <t>Participation of PM/DMRC</t>
  </si>
  <si>
    <t>Participation of Contractor PM</t>
  </si>
  <si>
    <t>Remarks if any</t>
  </si>
  <si>
    <t>Date of Meeting</t>
  </si>
  <si>
    <t>Participation by any other DMRC rep</t>
  </si>
  <si>
    <t>Meeting No</t>
  </si>
  <si>
    <t>No</t>
  </si>
  <si>
    <t xml:space="preserve">N1-00 &amp; N2-00 </t>
  </si>
  <si>
    <t>Sl.No</t>
  </si>
  <si>
    <t>Date of Incident</t>
  </si>
  <si>
    <t>Day of incident</t>
  </si>
  <si>
    <t>Time of incident</t>
  </si>
  <si>
    <t>Brief Descripation of Incident</t>
  </si>
  <si>
    <t>Gender of the injured</t>
  </si>
  <si>
    <t>Age of the Injured</t>
  </si>
  <si>
    <t>Exact location of incident</t>
  </si>
  <si>
    <t>Extent of injury/ Property Damage</t>
  </si>
  <si>
    <t>Mandays Lost</t>
  </si>
  <si>
    <t>Durations of work Stopped</t>
  </si>
  <si>
    <t>Root Cause of the incident</t>
  </si>
  <si>
    <t>Nil</t>
  </si>
  <si>
    <t>Thursday</t>
  </si>
  <si>
    <t>Monday</t>
  </si>
  <si>
    <t>NIL</t>
  </si>
  <si>
    <t>Wednesday</t>
  </si>
  <si>
    <t>Inspection No</t>
  </si>
  <si>
    <t>Male</t>
  </si>
  <si>
    <t>30 Min</t>
  </si>
  <si>
    <t>First Aid Register</t>
  </si>
  <si>
    <t>SR.NO</t>
  </si>
  <si>
    <t>DATE</t>
  </si>
  <si>
    <t>WORKER NAME</t>
  </si>
  <si>
    <t>AGE / SEX</t>
  </si>
  <si>
    <t>NAME OF CONTRACTOR</t>
  </si>
  <si>
    <t>TREATMENT</t>
  </si>
  <si>
    <t>INCIDENT LOCATION</t>
  </si>
  <si>
    <t>Cause of incident</t>
  </si>
  <si>
    <t>Public injury detail if any</t>
  </si>
  <si>
    <t>Helper</t>
  </si>
  <si>
    <t>Minor</t>
  </si>
  <si>
    <t>Activity perfomed</t>
  </si>
  <si>
    <t>Pending Observations</t>
  </si>
  <si>
    <t>Friday</t>
  </si>
  <si>
    <t>Sunday</t>
  </si>
  <si>
    <t>DELHI METRO RAIL CORPORATION LIMITED</t>
  </si>
  <si>
    <t>Compliance</t>
  </si>
  <si>
    <t>Contract</t>
  </si>
  <si>
    <t>Accident No.</t>
  </si>
  <si>
    <t>Type of incident (Fatal/Major/Dangerous Occurrence)</t>
  </si>
  <si>
    <t>Name of injured person</t>
  </si>
  <si>
    <t>Recommendations/Corrective action</t>
  </si>
  <si>
    <t>Corrective action status</t>
  </si>
  <si>
    <t>Reportable/Non-reportable</t>
  </si>
  <si>
    <t>Corrective actions Implemented</t>
  </si>
  <si>
    <t>Non-Reportable</t>
  </si>
  <si>
    <t>Reportable</t>
  </si>
  <si>
    <t>PHOTOS</t>
  </si>
  <si>
    <t>Hyperlink</t>
  </si>
  <si>
    <t>SA-1:NM-1</t>
  </si>
  <si>
    <t>SA-06:NM-03</t>
  </si>
  <si>
    <t>SA-11:NM-04</t>
  </si>
  <si>
    <t>Major</t>
  </si>
  <si>
    <t>Sub-Contractor</t>
  </si>
  <si>
    <t>SA-06:DO-04</t>
  </si>
  <si>
    <t>SA-03:MI-02</t>
  </si>
  <si>
    <t>SA-02:MI-01</t>
  </si>
  <si>
    <t>SA-01:DO-01</t>
  </si>
  <si>
    <t>NCR No.</t>
  </si>
  <si>
    <t>Date</t>
  </si>
  <si>
    <t>Description of Non conformity/ Observation</t>
  </si>
  <si>
    <t>Clause Ref</t>
  </si>
  <si>
    <t xml:space="preserve">Responsibility </t>
  </si>
  <si>
    <t>Closing Date</t>
  </si>
  <si>
    <t>02.03.2021</t>
  </si>
  <si>
    <t xml:space="preserve">Received By </t>
  </si>
  <si>
    <t xml:space="preserve">Issued By </t>
  </si>
  <si>
    <t xml:space="preserve">Injury Type </t>
  </si>
  <si>
    <t xml:space="preserve">Part Injured </t>
  </si>
  <si>
    <t xml:space="preserve">Agency Name </t>
  </si>
  <si>
    <t>Observation Raised</t>
  </si>
  <si>
    <t>Sr. No.</t>
  </si>
  <si>
    <t xml:space="preserve">Accident Statistics Summary </t>
  </si>
  <si>
    <t>Number of Man-Hours worked</t>
  </si>
  <si>
    <t>Number of Man-Days worked</t>
  </si>
  <si>
    <t>Number of Reportable Fatal Accident</t>
  </si>
  <si>
    <t>Number of Reportable Non-Fatal Accident</t>
  </si>
  <si>
    <t>Number of Dangerous Occurrences</t>
  </si>
  <si>
    <t>Number of Man-hours lost</t>
  </si>
  <si>
    <t>Number of Man days lost</t>
  </si>
  <si>
    <t xml:space="preserve">Frequency Rate (LTIFR) - Number of Reportable Lost Time Injuries                               
</t>
  </si>
  <si>
    <t xml:space="preserve">Severity Rate (SR)                                          </t>
  </si>
  <si>
    <t>Incident Rate (IR)</t>
  </si>
  <si>
    <t>ii. Worker includes sub-contractor:</t>
  </si>
  <si>
    <t>Average Number of Personnel Daily
i. Staff</t>
  </si>
  <si>
    <t xml:space="preserve">Total </t>
  </si>
  <si>
    <t>Dangerous occurrence</t>
  </si>
  <si>
    <t>Fatal</t>
  </si>
  <si>
    <t>Recommendations</t>
  </si>
  <si>
    <t>30.12.2021</t>
  </si>
  <si>
    <t xml:space="preserve">Contractor </t>
  </si>
  <si>
    <t>Contract no</t>
  </si>
  <si>
    <t>Participation of any other DMRC rep</t>
  </si>
  <si>
    <t>Remark if any</t>
  </si>
  <si>
    <t>MMRDA LINE,2A Weekly Safety walk Down</t>
  </si>
  <si>
    <t>Viaduct</t>
  </si>
  <si>
    <t>M/s Rahul Agencies</t>
  </si>
  <si>
    <t>AE-02R1:Line,2A</t>
  </si>
  <si>
    <t>Mr.Shiv Prasad</t>
  </si>
  <si>
    <t>Mr.Rupak Chowdhury AM, Mr.Ganesh Arote</t>
  </si>
  <si>
    <t>Mr.Ganesh Arote,Mr.Hasruddin Ahmad</t>
  </si>
  <si>
    <t>Mr.Gurumel Singh,Mr.Hasruudin Ahmad</t>
  </si>
  <si>
    <t>Mr.Ganesh Arote,Mr.Hasruddin Ahmad,Mr.Abhishek Otta</t>
  </si>
  <si>
    <t>Mr.Gurumel Singh, Mr.Hasruudin Ahmad</t>
  </si>
  <si>
    <t>Mr.Pulkit Bhardwaj</t>
  </si>
  <si>
    <t>Mr.Nitin Khandelwal</t>
  </si>
  <si>
    <t>15.02.2020</t>
  </si>
  <si>
    <t>Depot</t>
  </si>
  <si>
    <t>M/s Sterling  &amp; Wilson Pvt Ltd</t>
  </si>
  <si>
    <t>Mr.Francis John</t>
  </si>
  <si>
    <t>02.03.2020</t>
  </si>
  <si>
    <t>29.06.2020</t>
  </si>
  <si>
    <t>27.07.2020</t>
  </si>
  <si>
    <t>31.08.2020</t>
  </si>
  <si>
    <t>22.10.2020</t>
  </si>
  <si>
    <t>15.02.2021</t>
  </si>
  <si>
    <t>02.04.2021</t>
  </si>
  <si>
    <t>06.05.2021</t>
  </si>
  <si>
    <t>03.06.2021</t>
  </si>
  <si>
    <t>01.07.2021</t>
  </si>
  <si>
    <t>05.08.2021</t>
  </si>
  <si>
    <t>29.08.2021</t>
  </si>
  <si>
    <t>31.10.2021</t>
  </si>
  <si>
    <t>30.11.2021</t>
  </si>
  <si>
    <t>28.02.2022</t>
  </si>
  <si>
    <t>30.04.2022</t>
  </si>
  <si>
    <t>04.05.2022</t>
  </si>
  <si>
    <t>04.06.2022</t>
  </si>
  <si>
    <t>25.01.2021</t>
  </si>
  <si>
    <t>Mr.Rupak Chodhury AM, Mr.Sushanta Bemal,Mr.Hasruddin Ahmad,Mr.Francis John,Mr.Shiv Prasad</t>
  </si>
  <si>
    <t>Mr.Rupak Chowdhury AM, Mr.Bonod Kushwaha, Mr.Hasruddin Ahmad,Francis John. Mr.Shiv Prasad</t>
  </si>
  <si>
    <t>Mr.Rupak Chowdhury AM, Mr.Sushanta Bemal,Mr.Hasruddin Ahmad,Mr.Francis John,Mr.Shiv Prasad</t>
  </si>
  <si>
    <t>Mr.Rupak Chowdhury AM, Mr.Sushanta Bemal,Mr.Hasruddin Ahmad,Mr.Francis John</t>
  </si>
  <si>
    <t>Mr.Rupak Chowdhury AM,Mr.Anamitra Kalita,Mr.Francis John,Mr.Hasruddin Ahmad,Mr.Ganesh Arote,Mr.Pulkit Bhardwaj,Mr.Harish Mishra</t>
  </si>
  <si>
    <t>Mr.Rupak Chowdhury AM,Mr.Hasruddin Ahmad mr.Ganesh Arote,Mr.Francis John,Mr.Harish Mishra</t>
  </si>
  <si>
    <t>Mumbai Line-2A, Monthly SHE committee meeting</t>
  </si>
  <si>
    <t>Mumbai Line-2A  Quarterly SHE Audit</t>
  </si>
  <si>
    <t>ISDC</t>
  </si>
  <si>
    <t xml:space="preserve">1st Quarterly, 3rd &amp; 5th Feb 2022                  </t>
  </si>
  <si>
    <t>2nd Quarterly                6th &amp; 7th May,2022</t>
  </si>
  <si>
    <t>21/02/2022</t>
  </si>
  <si>
    <t>NC- 08
complied (N1&amp;N2)</t>
  </si>
  <si>
    <t>27/05/2022</t>
  </si>
  <si>
    <t>Mr.Achinta Chowdhury</t>
  </si>
  <si>
    <t>M/s Vkad</t>
  </si>
  <si>
    <t>Mr.Hasruddin Ahmad,   Mr.Abhay Singh</t>
  </si>
  <si>
    <t>Mr.Francis john,Mr.Shiv Prasad,Mr.Pulkit Bhardwaj,Mr.Durgesh Rai,Mr.Kushwant Dave,Mr.Harish Mishra,Mr.R.Dhanapandi,Hasruddin Ahmad,Mr.Lalit Bhatt,Mr.Chinmay Palshetkar,Mr.Mansingh</t>
  </si>
  <si>
    <t>Mr.Francis john,Mr.Shiv Prasad,Mr.Pulkit Bhardwaj,Mr.Durgesh Rai,Mr.Kushwant Dave,Mr.Harish Mishra,Mr.R.Dhanapandi,Hasruddin Ahmad,Mr.Lalit Bhatt,Mr.Anindya Sundar Bera,Mr.Arbaj Ansari(Ved Ele),Mr.Sunil (Choudhary)</t>
  </si>
  <si>
    <t>Mr.Shiv Prasad,Mr.Hasruddin Ahmad,Mr.Lalit Bhatt,Mr.Dheeraj joshi(DMRC)Mr.Deepesh Deharia(DMRC)Mr.Sunil Kumar(Choudhary)Mr.Mansingh(Ved Ele)Mr.Somnath Abhale(Rahul)Mr.Anil Bhagmore(Rahul)</t>
  </si>
  <si>
    <t xml:space="preserve">Mr.Rupak Chowdhury AM, Mr.Bonod Kushwaha, Mr.Hasruddin Ahmad,Francis John.Mr.Durgesh Rai,Mr.Shiv Prasad,Mr.R.Dhanapandi,Mr.Gurumel Singh,Mr.Vijay kumar Sharma(DMRC)Mr.Chinamay Palshetkar,Mr.Lalit Bhatt,Mr.Mansingh (Ved Ele)Mr.Sunil(Choudhary)Mr.Somnath Abhale(Rahul) </t>
  </si>
  <si>
    <t>Mr.Rupak Chowdhury (DMRC) Mr.Bonod Kushwaha, Mr.Hasruddin Ahmad,Francis John. Mr.Shiv Prasad</t>
  </si>
  <si>
    <t>Mr.Pavan Kumar(DMRC) Mr.Rupak Choudhary(DMRC)Mr.Navrang Saini(DMRC)Mr.Aditya(DMRC)Mr.Naveen Balan,mr.Anamitra Kalita,Mr.Vishnu Reddy(Skylark)</t>
  </si>
  <si>
    <t>Mr.Naveen Balan</t>
  </si>
  <si>
    <t>Mr.Vamshi Krishnan(DMRC)Mr.Mr.Dheeraj Joshi(DMRC)Mr.Navrang Saini9DMRC)Mr.Vijay Sharma(DMRC)Mr.RK Shahu(DMRC)Mr.Sachin Mishra(DMRC)Mr.Rupak Choudhary(DMRC)Mr.Bappaditya Mukherjee,Mr.Kumar Shailendra,Mr.Francis John,Mr.Anamitra Kalita,Mr.Harish Mishra</t>
  </si>
  <si>
    <t>Mr.Rupak Chowdhury AM, Mr.Binod Kushwaha, Mr.Hasruddin Ahmad,Francis John. Mr.Shiv Prasad</t>
  </si>
  <si>
    <t xml:space="preserve">Mr.Achinta Chowdhury,Mr.Harish Mishra,Mr.Nitin Khandelwal,Mr.Hasruddin Ahmad,Mr.Gurumel Singh,Mr.Hemant Shawant </t>
  </si>
  <si>
    <t>Mr.Achinta Chowdhury Mr.Harish Mishra</t>
  </si>
  <si>
    <t>Mr.Hasruddin Ahmad,   Mr.Gurumel Singh</t>
  </si>
  <si>
    <t>S&amp;W</t>
  </si>
  <si>
    <t>10:37AM</t>
  </si>
  <si>
    <t>On 28-Dec-20 labour while some labours of M/s Rahul Agencies was talking the rail mounted mobile scaffolding which was already rejected by pushing it, derailment has taken place.luckily there was no casualty.</t>
  </si>
  <si>
    <t>Mechanical failure of wheel and outrigger</t>
  </si>
  <si>
    <t>Use of rejected scaffolding</t>
  </si>
  <si>
    <t>Rahul Agencies</t>
  </si>
  <si>
    <t>Ramp area</t>
  </si>
  <si>
    <t>NiL</t>
  </si>
  <si>
    <t xml:space="preserve">Use of rejected scaffolding </t>
  </si>
  <si>
    <t xml:space="preserve">On dated 30-06-2021 while of M/s Rahul Agencies Mr.Habidur Rahman was doing cantilever adjustment at location Anand Nagar to Dahisar ,Due to tension of contact wire at curve area,the contact wire hit the individual while adjusting, due to this the individual came out of trolley and protected by ssafety Harness, the ladder rolley is at stand still.                                                                                                                                                              As he was wearing safety harness which was anchored with contact wire the major incident was averted does not fall down and remain suspended in the air.                                              </t>
  </si>
  <si>
    <t xml:space="preserve">Dangerous Occurrence </t>
  </si>
  <si>
    <t xml:space="preserve">Dahisar </t>
  </si>
  <si>
    <t>Height of the contact wire from rail level is 5mtr while the trolley height is 4.7 mtr Due to this top railing was not available .                Moreover worker standing in front of contact wire was in high tension get jerked.                                       He may fell down on the track which lead to major injury or even demise of the person.</t>
  </si>
  <si>
    <t>1.Poor planning          2.Poor supervision    3.From contact wire from rail level is 5mtr while the trolley height is approx 4.7mtr due to this top railing was not available.                     5.Moreover worker standing in front of contact wire which was in high tension get jerked.</t>
  </si>
  <si>
    <t xml:space="preserve">Replaced the scaffolding </t>
  </si>
  <si>
    <t>1. More attention needed while doing such activities.     
2. Only Trained Workmen should be deployed in doing such operations.   
3. Work should be carried under Strict Supervision.         4.Railing should be provided at top of trolley.</t>
  </si>
  <si>
    <t xml:space="preserve">Rahul Agencies </t>
  </si>
  <si>
    <t xml:space="preserve">12:35pm </t>
  </si>
  <si>
    <t>On dated 17-11-2021 at 12:35pm Sharifuddin Islam Fitter of M/s Rahul Agencies was engaged for straightening of foundation bolt casted on top level of parapet wall for Mast erection at location 11/34 between Malad and Kasturi park Metro station. He was hammering at the projected part of the bolt to staighten it when that part of the bolt of size 28mm X114 mm approximately broke and fell on to the below traffic road from a height of arround 13.25mtrs without injuring any person. work executed without PTW.</t>
  </si>
  <si>
    <t xml:space="preserve">Mast location no 11/34, between Malad &amp; Kasturi Park staion </t>
  </si>
  <si>
    <t>30 Minutes</t>
  </si>
  <si>
    <t>Catch net not provided</t>
  </si>
  <si>
    <t>1.Poor planning          2.Poor supervision    Catch net not provided to prevent fall of materials from viaduct.</t>
  </si>
  <si>
    <t>To install catch net at viaduct to prevent fall of materials.     1. More attention needed while doing such activities.     
2. Only Trained Workmen should be deployed in doing such operations.   
3. Work should be carried under Strict Supervision.</t>
  </si>
  <si>
    <t>AE02R-1</t>
  </si>
  <si>
    <t>05:00pm</t>
  </si>
  <si>
    <t>On 13 November 2020 approx 5;00pm One of the employee of M/s Chowdhary construction, who is carrying out OHE Execution activities of installation of dropper at Ramp area in Charkop depot using rail ladder trolly as per method statement, while moving the ladder trolly to next dropper location after completing previous dropper location, the technician Samirul Islam aged 23 years of Chowdhary Construction,who was on the ladder trolly, the ladder trolly got derailed due to improper welding on track joints and it cleand on the side and and individual fallen from height approximately 3/4 mtrs   resulting some injuries on his face and stomach,the individualnot fasted his full body harness at time of movement of trolly.</t>
  </si>
  <si>
    <t>Due to fall from Rail track ladder Ladder</t>
  </si>
  <si>
    <t xml:space="preserve">M/s Choudhary constructions </t>
  </si>
  <si>
    <t>Yes</t>
  </si>
  <si>
    <t>Samirul Islam</t>
  </si>
  <si>
    <t>Tecnician fitter</t>
  </si>
  <si>
    <t>area</t>
  </si>
  <si>
    <t>Face &amp; stomach</t>
  </si>
  <si>
    <t>1.Incomplete                             2.Negligence of work area feasibility                                     3.Movement of trolly with worker on board</t>
  </si>
  <si>
    <t xml:space="preserve">1.Counseling and briefing of risk analyasis about the incident happened on 13th Nov 2020.                                                                2.Work area Feasibility check before commencement.                  3.Indetification of risk related hazards before commencement.                  4.No workmen on the ladder trolley during movement. But it required movement of trolley during dropping work,however we will ensure that during movement it will clamp on contact wire or person will come down.                          5.Do not climb or alight unless trolley is on stationery position.           6.Fasting of safety harness during climbing up/down and while working.                7.During trolley movement our safety person will always available. `                    </t>
  </si>
  <si>
    <t xml:space="preserve">10:15am </t>
  </si>
  <si>
    <t>On dated 23.09.2021 at around 10:15hrs Mr.Bhuvneshwar Sharma  (assigned for the isolator of 25kV OHE of the particular Section) of SWPL  was installing the discharge the rod Near SS-124 isolator,ETU building side at Down line following regular sequence of work as communicated by traction teams of DMRC over telephone &amp; whatsapp confirming the location &amp; position of isolators.while applying the discharge rod on contact wire of OHE ,a flash over occurred due to the portion where he was instructed by Coordinator of DMRC to position the discharge rod remained in charged condition. the impact force of flash over resulted in disbalance of the insulted discharge rod in his right hand due to which minor injury occurred to his right forearm.                                                                              The victim immediately evacyated himself from the spot towards the Ramp area side and saw Mr.Aditya Kumar (DMRC) and Mr.Amit Kumar (SWPL) who were approaching towards the spot from ETU building side.                                                                        After explaning the complete situation,Mr.Bhuvaneshwar  Sharma was escorted to the ASS room by Mr.Aditya Kumar (DMRC) &amp; Mr.Amit Kumar (SWPL) and Mr.Amit Kumar reported regarding the occurance to concerned staff of SWPL. During physical inspection &amp; discussion with the victim we observed the victim to be normal with no major injury as the victim was wearing adequate personal protective equipments.the victim was immeadiately shifted to Yashasvi Hospital to evaluate his health condition &amp; to provide medical treatment.Routine medical check-up were conducted and no major as confirmed by the on duty doctor.medical check-up were conducted and no major issues as confirmed by the doctor. the victim has been discharged from hospital after treatment and has undergone various medical check-up to ensure 100%recovery &amp; fitness. the fitness certificate has been issued by the doctor. the victim has resumed his duties from 24th Sep 2021.</t>
  </si>
  <si>
    <t>Dangerous Occurrence</t>
  </si>
  <si>
    <t>1.Lack of understanding of electrical isolating points by the person engaged in commanding the switching operation is one of the probable causes where in the section of OHE presumed to be isolated remained in charged condition.              2.Standing instruction s for sequential switching operation while issuance of Power blocks to different stake holders not available with the switching operation team.                                                3.Absence of supervisory  staff and written communication for shutdown operations not maintained.</t>
  </si>
  <si>
    <t>Mumbai Line-2A  Site accident matrix</t>
  </si>
  <si>
    <t>M/s Sterling &amp; wilson O&amp;M</t>
  </si>
  <si>
    <t>Bhuvaneshwar Sharma</t>
  </si>
  <si>
    <t>ASS Operator</t>
  </si>
  <si>
    <t>Near SS-124,ETU building side,Down main line</t>
  </si>
  <si>
    <t>Minor Bruise Right forearm</t>
  </si>
  <si>
    <t>1Hrs</t>
  </si>
  <si>
    <t>Mis- communication</t>
  </si>
  <si>
    <t>1.Training imparted on procedure to apply discharged rod.                           2.Incident location visited by HSE Head of SWPL for investigation.Process innitiated for procurement of induction tester and voltage detector.</t>
  </si>
  <si>
    <t>9:30pm</t>
  </si>
  <si>
    <t>On 28th Nov,2021 at around 21:30Hrs, one of the employee Mr.Suraj Vasudev Dhumak of M/s VKAD Engineering who was appointed on the role ASS Mannning deputed at IC Colony Metro Station the Victim was coming Down from the under construction after completing their duty hours to give charge to other manning staff.                                                                       But victim was connecting the concourse platform to Road Level,sand was spread in scattered manner over the steps due to which the foot sppiled on the steps resulted in loosing balance &amp; fell down on the ground level the intermediate landing which as 6mtr above the Road level.                                                                          Immediately the individual was rushed to the nearest Shatabdi Hospital in causality ward for further investigation &amp; immediate medical assistance was made available.                                                              As a primary investigation the victim was undergone CT Scan following by X-Ray of Chest &amp; foot.                                                            The X-Ray indicated about the multiple fractures on Right &amp; Left leg, CT Scan observed to be normal as informed by duty doctor.                                                             The Victim emergency contact was made active and incident explained to his parents,accordingly father reported to hospital.                                                                   Now the victim is undergoing further treatment at Shatabdi Hospital.</t>
  </si>
  <si>
    <t xml:space="preserve">1.Unsafe staicase used.                           2.No barricading provided to restriction of movement.                         3.Sand scatters on the stairs by other construction agency.  4.Handrail not provied by civil agency.                       5.The approach should be properly barricated to restrict the movement of workers.                     6.Stairs are found to be accumulated with sand scatters. </t>
  </si>
  <si>
    <t>VKAD</t>
  </si>
  <si>
    <t>Suraj Dhumak</t>
  </si>
  <si>
    <t xml:space="preserve">Male </t>
  </si>
  <si>
    <t xml:space="preserve">ASS Operator </t>
  </si>
  <si>
    <t>Metro Station Ic Colony</t>
  </si>
  <si>
    <t>Injury</t>
  </si>
  <si>
    <t>4 Hrs</t>
  </si>
  <si>
    <t>Unsafe staircase used</t>
  </si>
  <si>
    <t>1.Restriction to use incomplete stairs for movement.                                    2.Hard barricating for restriction of movement till completion of stairs construction.                           3.Adequate illumination for temporary stairs arramgements.</t>
  </si>
  <si>
    <t>Nurul Hoque</t>
  </si>
  <si>
    <t>22/m</t>
  </si>
  <si>
    <t>Right hand small finger</t>
  </si>
  <si>
    <t xml:space="preserve">BEC cable laying </t>
  </si>
  <si>
    <t>Dressed &amp; Bandaged</t>
  </si>
  <si>
    <t>Dahisar on viaduct</t>
  </si>
  <si>
    <t>kamrul Hoque</t>
  </si>
  <si>
    <t>Small cut on left hand finger from wire</t>
  </si>
  <si>
    <t>Catenary wire</t>
  </si>
  <si>
    <t>Sonu Yadav</t>
  </si>
  <si>
    <t>OHE-Fitter</t>
  </si>
  <si>
    <t>Thurt at leg while climbing RRV</t>
  </si>
  <si>
    <t xml:space="preserve">During the Cantilever </t>
  </si>
  <si>
    <t>Fast Relief Spray</t>
  </si>
  <si>
    <t>Borivali</t>
  </si>
  <si>
    <t>Sharifuddin</t>
  </si>
  <si>
    <t>Small cut on left hand finger from share edge</t>
  </si>
  <si>
    <t>Cantiliver installation</t>
  </si>
  <si>
    <t>Ic Colony</t>
  </si>
  <si>
    <t>Bani</t>
  </si>
  <si>
    <t>Small cut on left leg climbing on staircase</t>
  </si>
  <si>
    <t xml:space="preserve">Material shifting </t>
  </si>
  <si>
    <t>Kamraj Nagar</t>
  </si>
  <si>
    <t>Sarit Sk</t>
  </si>
  <si>
    <t xml:space="preserve">Left hand small finger injury </t>
  </si>
  <si>
    <t xml:space="preserve">Scaffoldiing shifting </t>
  </si>
  <si>
    <t>Patta Surjit</t>
  </si>
  <si>
    <t xml:space="preserve">Left leg toe injury due to defected safety shoes </t>
  </si>
  <si>
    <t>Mokim Seikh</t>
  </si>
  <si>
    <t>Thurt on left hand wrist</t>
  </si>
  <si>
    <t xml:space="preserve">Mast Shifting </t>
  </si>
  <si>
    <t>Narendra Singh</t>
  </si>
  <si>
    <t>Small cut on right hand thumb</t>
  </si>
  <si>
    <t xml:space="preserve">Santosh Kumar </t>
  </si>
  <si>
    <t xml:space="preserve">Small cut on left hand knee </t>
  </si>
  <si>
    <t xml:space="preserve">Derrick pole </t>
  </si>
  <si>
    <t>Mahavir Nagar</t>
  </si>
  <si>
    <t xml:space="preserve">Cantilever Installation </t>
  </si>
  <si>
    <t>Eksar</t>
  </si>
  <si>
    <t>Jiyat Ram</t>
  </si>
  <si>
    <t>Injured on wrist left leg due to sharp edge.</t>
  </si>
  <si>
    <t>Anand Nagar</t>
  </si>
  <si>
    <t>Saddam Hussain</t>
  </si>
  <si>
    <t>Asst-Fitter</t>
  </si>
  <si>
    <t>Small cut on left hand palm from cantilever</t>
  </si>
  <si>
    <t>Barkat Ali</t>
  </si>
  <si>
    <t>Left leg injury due to sharp edge</t>
  </si>
  <si>
    <t>DN Nagar</t>
  </si>
  <si>
    <t>Mehebub Alam</t>
  </si>
  <si>
    <t>Jr. Fitter</t>
  </si>
  <si>
    <t>Small cut occurred in right hand while cutting the IPS tube</t>
  </si>
  <si>
    <t>IPS tube cutting</t>
  </si>
  <si>
    <t>Sadikul Islam</t>
  </si>
  <si>
    <t>Rigght hand injury due to sharp edge</t>
  </si>
  <si>
    <t xml:space="preserve">Mast shifting </t>
  </si>
  <si>
    <t>Oshiwara</t>
  </si>
  <si>
    <t>Fotik Sekh</t>
  </si>
  <si>
    <t>Fitter</t>
  </si>
  <si>
    <t>Sadam Sekh</t>
  </si>
  <si>
    <t>During cantiliver adjustment the thumb of the right hand got injured</t>
  </si>
  <si>
    <t>Right hand hurt while tightening nut bolt of mast pole</t>
  </si>
  <si>
    <t>Nut bolt tightening</t>
  </si>
  <si>
    <t>Malad Station</t>
  </si>
  <si>
    <t>Charkop Station</t>
  </si>
  <si>
    <t xml:space="preserve">                                                     STERLING AND WILSON PVT LTD                  Date:-03-07-2021</t>
  </si>
  <si>
    <t>NC-07                            complied (N1 &amp; N2 )</t>
  </si>
  <si>
    <t>3rd Quartely 24 Aug to 25 Aug 2022</t>
  </si>
  <si>
    <t>NC-04                           complied (N1 &amp; N2 )</t>
  </si>
  <si>
    <t>N1-00 &amp; N2-01</t>
  </si>
  <si>
    <t>Mumbai Line-2A, AE02R-1 NCR matrix</t>
  </si>
  <si>
    <t>Mumbai Line-2A,  Near Miss accident matrix</t>
  </si>
  <si>
    <t>Cumulative Man-Hours worked</t>
  </si>
  <si>
    <t>Number of Man Hours Worked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</si>
</sst>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0.000"/>
    <numFmt numFmtId="166" formatCode="0.0"/>
  </numFmts>
  <fonts count="29" x14ac:knownFonts="1">
    <font>
      <sz val="11"/>
      <color theme="1"/>
      <name val="Calibri"/>
      <family val="2"/>
      <scheme val="minor"/>
    </font>
    <font>
      <b/>
      <sz val="11"/>
      <name val="Times New Roman"/>
      <family val="1"/>
    </font>
    <font>
      <b/>
      <sz val="11"/>
      <color theme="1"/>
      <name val="Times New Roman"/>
      <family val="1"/>
    </font>
    <font>
      <sz val="11"/>
      <color theme="1"/>
      <name val="Times New Roman"/>
      <family val="1"/>
    </font>
    <font>
      <b/>
      <sz val="11"/>
      <color theme="1"/>
      <name val="Calibri"/>
      <family val="2"/>
      <scheme val="minor"/>
    </font>
    <font>
      <sz val="11"/>
      <color rgb="FF000000"/>
      <name val="Calibri"/>
      <family val="2"/>
      <scheme val="minor"/>
    </font>
    <font>
      <sz val="10"/>
      <color theme="1"/>
      <name val="Times New Roman"/>
      <family val="1"/>
    </font>
    <font>
      <b/>
      <sz val="12"/>
      <color theme="1"/>
      <name val="Calibri"/>
      <family val="2"/>
      <scheme val="minor"/>
    </font>
    <font>
      <sz val="11"/>
      <color theme="1"/>
      <name val="Cambria"/>
      <family val="1"/>
    </font>
    <font>
      <sz val="18"/>
      <color theme="1"/>
      <name val="Calibri"/>
      <family val="2"/>
      <scheme val="minor"/>
    </font>
    <font>
      <sz val="26"/>
      <color theme="1"/>
      <name val="Calibri"/>
      <family val="2"/>
      <scheme val="minor"/>
    </font>
    <font>
      <b/>
      <sz val="12"/>
      <name val="Calibri"/>
      <family val="2"/>
      <scheme val="minor"/>
    </font>
    <font>
      <sz val="11"/>
      <name val="Calibri"/>
      <family val="2"/>
      <scheme val="minor"/>
    </font>
    <font>
      <sz val="10"/>
      <color theme="1"/>
      <name val="Calibri"/>
      <family val="2"/>
      <scheme val="minor"/>
    </font>
    <font>
      <sz val="12"/>
      <color theme="1"/>
      <name val="Times New Roman"/>
      <family val="1"/>
    </font>
    <font>
      <u/>
      <sz val="11"/>
      <color theme="10"/>
      <name val="Calibri"/>
      <family val="2"/>
      <scheme val="minor"/>
    </font>
    <font>
      <b/>
      <sz val="10"/>
      <name val="Calibri"/>
      <family val="2"/>
      <scheme val="minor"/>
    </font>
    <font>
      <b/>
      <sz val="10"/>
      <color theme="1"/>
      <name val="Calibri"/>
      <family val="2"/>
      <scheme val="minor"/>
    </font>
    <font>
      <sz val="11"/>
      <color theme="1"/>
      <name val="Calibri Light"/>
      <family val="2"/>
    </font>
    <font>
      <b/>
      <sz val="11"/>
      <name val="Calibri"/>
      <family val="2"/>
      <scheme val="minor"/>
    </font>
    <font>
      <i/>
      <sz val="12"/>
      <color theme="1"/>
      <name val="Times New Roman"/>
      <family val="1"/>
    </font>
    <font>
      <b/>
      <sz val="16"/>
      <color theme="1"/>
      <name val="Calibri"/>
      <family val="2"/>
      <scheme val="minor"/>
    </font>
    <font>
      <sz val="11"/>
      <color theme="1"/>
      <name val="BankGothic Md BT"/>
      <family val="2"/>
    </font>
    <font>
      <sz val="8"/>
      <color theme="1"/>
      <name val="Book Antiqua"/>
      <family val="1"/>
    </font>
    <font>
      <sz val="11"/>
      <color theme="1"/>
      <name val="Book Antiqua"/>
      <family val="1"/>
    </font>
    <font>
      <sz val="11"/>
      <color rgb="FF000000"/>
      <name val="Book Antiqua"/>
      <family val="1"/>
    </font>
    <font>
      <b/>
      <sz val="11"/>
      <color theme="1"/>
      <name val="Cambria"/>
      <family val="1"/>
    </font>
    <font>
      <sz val="8"/>
      <name val="Calibri"/>
      <family val="2"/>
      <scheme val="minor"/>
    </font>
    <font>
      <sz val="11"/>
      <name val="Times New Roman"/>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s>
  <cellStyleXfs count="2">
    <xf numFmtId="0" fontId="0" fillId="0" borderId="0"/>
    <xf numFmtId="0" fontId="15" fillId="0" borderId="0" applyNumberFormat="0" applyFill="0" applyBorder="0" applyAlignment="0" applyProtection="0"/>
  </cellStyleXfs>
  <cellXfs count="194">
    <xf numFmtId="0" fontId="0" fillId="0" borderId="0" xfId="0"/>
    <xf numFmtId="0" fontId="3" fillId="0" borderId="0" xfId="0" applyFont="1"/>
    <xf numFmtId="0" fontId="3" fillId="0" borderId="7" xfId="0" applyFont="1" applyBorder="1"/>
    <xf numFmtId="0" fontId="3" fillId="0" borderId="7" xfId="0" applyFont="1" applyBorder="1" applyAlignment="1">
      <alignment horizontal="center" vertical="center"/>
    </xf>
    <xf numFmtId="0" fontId="3" fillId="0" borderId="6" xfId="0" applyFont="1" applyBorder="1" applyAlignment="1">
      <alignment horizontal="center" vertical="center" wrapText="1"/>
    </xf>
    <xf numFmtId="14" fontId="3" fillId="0" borderId="6" xfId="0" applyNumberFormat="1" applyFont="1" applyBorder="1" applyAlignment="1">
      <alignment horizontal="center" vertical="center" wrapText="1"/>
    </xf>
    <xf numFmtId="0" fontId="0" fillId="0" borderId="7" xfId="0" applyBorder="1" applyAlignment="1">
      <alignment horizontal="center" vertical="center"/>
    </xf>
    <xf numFmtId="0" fontId="6" fillId="0" borderId="6" xfId="0" applyFont="1" applyBorder="1" applyAlignment="1">
      <alignment horizontal="center" vertical="center" wrapText="1"/>
    </xf>
    <xf numFmtId="0" fontId="5" fillId="0" borderId="7" xfId="0" applyFont="1" applyBorder="1" applyAlignment="1">
      <alignment horizontal="center" vertical="center" wrapText="1" readingOrder="1"/>
    </xf>
    <xf numFmtId="0" fontId="6" fillId="0" borderId="7" xfId="0" applyFont="1" applyBorder="1" applyAlignment="1">
      <alignment horizontal="center" vertical="center" wrapText="1"/>
    </xf>
    <xf numFmtId="14" fontId="0" fillId="0" borderId="7" xfId="0" applyNumberFormat="1" applyBorder="1" applyAlignment="1">
      <alignment horizontal="center" vertical="center"/>
    </xf>
    <xf numFmtId="15" fontId="3" fillId="0" borderId="7" xfId="0" applyNumberFormat="1" applyFont="1" applyBorder="1" applyAlignment="1">
      <alignment horizontal="center" vertical="center" wrapText="1"/>
    </xf>
    <xf numFmtId="0" fontId="0" fillId="0" borderId="7" xfId="0" applyBorder="1" applyAlignment="1">
      <alignment horizontal="center" vertical="center" wrapText="1"/>
    </xf>
    <xf numFmtId="0" fontId="3" fillId="0" borderId="7" xfId="0" applyFont="1" applyBorder="1" applyAlignment="1">
      <alignment horizontal="center" vertical="center" wrapText="1"/>
    </xf>
    <xf numFmtId="0" fontId="0" fillId="0" borderId="7" xfId="0" applyBorder="1" applyAlignment="1">
      <alignment vertical="center"/>
    </xf>
    <xf numFmtId="14" fontId="0" fillId="0" borderId="7" xfId="0" applyNumberFormat="1" applyBorder="1" applyAlignment="1">
      <alignment vertical="center"/>
    </xf>
    <xf numFmtId="0" fontId="3" fillId="0" borderId="7" xfId="0" applyFont="1" applyBorder="1" applyAlignment="1">
      <alignment horizontal="left" vertical="center" wrapText="1"/>
    </xf>
    <xf numFmtId="0" fontId="0" fillId="0" borderId="7" xfId="0" applyBorder="1" applyAlignment="1">
      <alignment horizontal="left" vertical="center" wrapText="1"/>
    </xf>
    <xf numFmtId="0" fontId="0" fillId="0" borderId="7" xfId="0" applyBorder="1"/>
    <xf numFmtId="0" fontId="8" fillId="0" borderId="7" xfId="0" applyFont="1" applyBorder="1" applyAlignment="1">
      <alignment horizontal="left" wrapText="1"/>
    </xf>
    <xf numFmtId="0" fontId="8" fillId="0" borderId="7" xfId="0" applyFont="1" applyBorder="1" applyAlignment="1">
      <alignment vertical="center"/>
    </xf>
    <xf numFmtId="0" fontId="8" fillId="0" borderId="8" xfId="0" applyFont="1" applyBorder="1" applyAlignment="1">
      <alignment vertical="center"/>
    </xf>
    <xf numFmtId="0" fontId="3" fillId="0" borderId="8" xfId="0" applyFont="1" applyBorder="1" applyAlignment="1">
      <alignment vertical="center" wrapText="1"/>
    </xf>
    <xf numFmtId="0" fontId="0" fillId="0" borderId="8" xfId="0" applyBorder="1" applyAlignment="1">
      <alignment vertical="center"/>
    </xf>
    <xf numFmtId="0" fontId="8" fillId="0" borderId="7" xfId="0" applyFont="1" applyBorder="1" applyAlignment="1">
      <alignment vertical="center" wrapText="1"/>
    </xf>
    <xf numFmtId="0" fontId="3" fillId="0" borderId="8" xfId="0" applyFont="1" applyBorder="1" applyAlignment="1">
      <alignment horizontal="center" vertical="center" wrapText="1"/>
    </xf>
    <xf numFmtId="0" fontId="0" fillId="0" borderId="11" xfId="0" applyBorder="1"/>
    <xf numFmtId="0" fontId="4" fillId="0" borderId="8" xfId="0" applyFont="1" applyBorder="1" applyAlignment="1">
      <alignment horizontal="center" vertical="center"/>
    </xf>
    <xf numFmtId="0" fontId="0" fillId="0" borderId="7" xfId="0" applyBorder="1" applyAlignment="1">
      <alignment horizontal="center" wrapText="1"/>
    </xf>
    <xf numFmtId="0" fontId="0" fillId="0" borderId="10" xfId="0" applyBorder="1" applyAlignment="1">
      <alignment horizontal="center" vertical="center" wrapText="1"/>
    </xf>
    <xf numFmtId="0" fontId="4" fillId="0" borderId="7" xfId="0" applyFont="1" applyBorder="1" applyAlignment="1">
      <alignment horizontal="center" vertical="center"/>
    </xf>
    <xf numFmtId="0" fontId="7" fillId="2" borderId="7" xfId="0" applyFont="1" applyFill="1" applyBorder="1" applyAlignment="1">
      <alignment horizontal="center" vertical="center"/>
    </xf>
    <xf numFmtId="0" fontId="7" fillId="2" borderId="7" xfId="0" applyFont="1" applyFill="1" applyBorder="1" applyAlignment="1">
      <alignment horizontal="center" vertical="center" wrapText="1"/>
    </xf>
    <xf numFmtId="14" fontId="0" fillId="3" borderId="7" xfId="0" applyNumberFormat="1" applyFill="1" applyBorder="1" applyAlignment="1">
      <alignment horizontal="center" vertical="center"/>
    </xf>
    <xf numFmtId="0" fontId="3" fillId="3" borderId="6" xfId="0" applyFont="1" applyFill="1" applyBorder="1" applyAlignment="1">
      <alignment horizontal="center" vertical="center" wrapText="1"/>
    </xf>
    <xf numFmtId="0" fontId="8" fillId="0" borderId="7" xfId="0" applyFont="1" applyBorder="1" applyAlignment="1">
      <alignment horizontal="left" vertical="center" wrapText="1"/>
    </xf>
    <xf numFmtId="0" fontId="0" fillId="0" borderId="0" xfId="0" applyAlignment="1">
      <alignment horizontal="left"/>
    </xf>
    <xf numFmtId="0" fontId="4" fillId="0" borderId="0" xfId="0" applyFont="1"/>
    <xf numFmtId="0" fontId="4" fillId="0" borderId="7" xfId="0" applyFont="1" applyBorder="1" applyAlignment="1">
      <alignment horizontal="center"/>
    </xf>
    <xf numFmtId="0" fontId="0" fillId="0" borderId="7" xfId="0" applyBorder="1" applyAlignment="1">
      <alignment horizontal="left"/>
    </xf>
    <xf numFmtId="0" fontId="3" fillId="0" borderId="11" xfId="0" applyFont="1" applyBorder="1" applyAlignment="1">
      <alignment horizontal="center" vertical="center" wrapText="1"/>
    </xf>
    <xf numFmtId="0" fontId="0" fillId="0" borderId="7" xfId="0" applyBorder="1" applyAlignment="1">
      <alignment vertical="center" wrapText="1"/>
    </xf>
    <xf numFmtId="0" fontId="12" fillId="0" borderId="7" xfId="0" applyFont="1" applyBorder="1" applyAlignment="1">
      <alignment vertical="center" wrapText="1"/>
    </xf>
    <xf numFmtId="0" fontId="13" fillId="0" borderId="7" xfId="0" applyFont="1" applyBorder="1" applyAlignment="1">
      <alignment horizontal="center" vertical="center" wrapText="1"/>
    </xf>
    <xf numFmtId="0" fontId="13" fillId="0" borderId="7" xfId="0" applyFont="1" applyBorder="1" applyAlignment="1">
      <alignment horizontal="left" vertical="center" wrapText="1"/>
    </xf>
    <xf numFmtId="0" fontId="0" fillId="0" borderId="0" xfId="0" applyAlignment="1">
      <alignment wrapText="1"/>
    </xf>
    <xf numFmtId="0" fontId="4" fillId="0" borderId="0" xfId="0" applyFont="1" applyAlignment="1">
      <alignment horizontal="center"/>
    </xf>
    <xf numFmtId="0" fontId="0" fillId="0" borderId="7" xfId="0" applyBorder="1" applyAlignment="1">
      <alignment horizontal="left" wrapText="1"/>
    </xf>
    <xf numFmtId="0" fontId="0" fillId="0" borderId="7" xfId="0" applyBorder="1" applyAlignment="1">
      <alignment wrapText="1"/>
    </xf>
    <xf numFmtId="0" fontId="0" fillId="0" borderId="8" xfId="0" applyBorder="1" applyAlignment="1">
      <alignment horizontal="center" vertical="center"/>
    </xf>
    <xf numFmtId="0" fontId="0" fillId="0" borderId="8" xfId="0" applyBorder="1" applyAlignment="1">
      <alignment vertical="center" wrapText="1"/>
    </xf>
    <xf numFmtId="14" fontId="0" fillId="0" borderId="10" xfId="0" applyNumberFormat="1" applyBorder="1" applyAlignment="1">
      <alignment horizontal="center" vertical="center"/>
    </xf>
    <xf numFmtId="14" fontId="0" fillId="0" borderId="0" xfId="0" applyNumberFormat="1" applyAlignment="1">
      <alignment horizontal="center" vertical="center"/>
    </xf>
    <xf numFmtId="0" fontId="4" fillId="0" borderId="18" xfId="0" applyFont="1" applyBorder="1" applyAlignment="1">
      <alignment horizontal="center" vertical="center"/>
    </xf>
    <xf numFmtId="0" fontId="0" fillId="0" borderId="18" xfId="0" applyBorder="1" applyAlignment="1">
      <alignment horizontal="left" vertical="center" wrapText="1"/>
    </xf>
    <xf numFmtId="0" fontId="15" fillId="0" borderId="7" xfId="1" applyFill="1" applyBorder="1" applyAlignment="1">
      <alignment horizontal="left" vertical="center" wrapText="1"/>
    </xf>
    <xf numFmtId="0" fontId="15" fillId="0" borderId="7" xfId="1" applyBorder="1" applyAlignment="1">
      <alignment horizontal="center" vertical="center"/>
    </xf>
    <xf numFmtId="0" fontId="15" fillId="0" borderId="7" xfId="1" applyFill="1" applyBorder="1" applyAlignment="1">
      <alignment vertical="center" wrapText="1"/>
    </xf>
    <xf numFmtId="0" fontId="13" fillId="0" borderId="0" xfId="0" applyFont="1"/>
    <xf numFmtId="0" fontId="17" fillId="2" borderId="7" xfId="0" applyFont="1" applyFill="1" applyBorder="1" applyAlignment="1">
      <alignment horizontal="center" vertical="center" wrapText="1"/>
    </xf>
    <xf numFmtId="0" fontId="18" fillId="0" borderId="7" xfId="0" applyFont="1" applyBorder="1" applyAlignment="1">
      <alignment vertical="center" wrapText="1"/>
    </xf>
    <xf numFmtId="0" fontId="19" fillId="0" borderId="12" xfId="0" applyFont="1" applyBorder="1" applyAlignment="1">
      <alignment vertical="center" wrapText="1" shrinkToFit="1"/>
    </xf>
    <xf numFmtId="0" fontId="4" fillId="2" borderId="7" xfId="0" applyFont="1" applyFill="1" applyBorder="1" applyAlignment="1">
      <alignment horizontal="center" vertical="center"/>
    </xf>
    <xf numFmtId="0" fontId="4" fillId="2" borderId="7" xfId="0" applyFont="1" applyFill="1" applyBorder="1" applyAlignment="1">
      <alignment horizontal="center" vertical="center" wrapText="1"/>
    </xf>
    <xf numFmtId="0" fontId="13" fillId="0" borderId="0" xfId="0" applyFont="1" applyAlignment="1">
      <alignment horizontal="left" vertical="center" wrapText="1"/>
    </xf>
    <xf numFmtId="0" fontId="7" fillId="0" borderId="8" xfId="0" applyFont="1" applyBorder="1" applyAlignment="1">
      <alignment horizontal="center" vertical="center"/>
    </xf>
    <xf numFmtId="0" fontId="3" fillId="0" borderId="7" xfId="0" applyFont="1" applyBorder="1" applyAlignment="1">
      <alignment vertical="center" wrapText="1"/>
    </xf>
    <xf numFmtId="0" fontId="20" fillId="0" borderId="7" xfId="0" applyFont="1" applyBorder="1" applyAlignment="1">
      <alignment vertical="center" wrapText="1"/>
    </xf>
    <xf numFmtId="0" fontId="20" fillId="0" borderId="7" xfId="0" applyFont="1" applyBorder="1" applyAlignment="1">
      <alignment vertical="top" wrapText="1"/>
    </xf>
    <xf numFmtId="0" fontId="20" fillId="0" borderId="7" xfId="0" applyFont="1" applyBorder="1" applyAlignment="1">
      <alignment vertical="top"/>
    </xf>
    <xf numFmtId="17" fontId="4" fillId="0" borderId="7" xfId="0" applyNumberFormat="1" applyFont="1" applyBorder="1" applyAlignment="1">
      <alignment horizontal="center" vertical="center"/>
    </xf>
    <xf numFmtId="3" fontId="0" fillId="0" borderId="7" xfId="0" applyNumberFormat="1" applyBorder="1"/>
    <xf numFmtId="3" fontId="0" fillId="0" borderId="0" xfId="0" applyNumberFormat="1"/>
    <xf numFmtId="17" fontId="7" fillId="0" borderId="7" xfId="0" applyNumberFormat="1" applyFont="1" applyBorder="1" applyAlignment="1">
      <alignment horizontal="center" vertical="center"/>
    </xf>
    <xf numFmtId="0" fontId="21" fillId="0" borderId="1" xfId="0" applyFont="1" applyBorder="1"/>
    <xf numFmtId="0" fontId="21" fillId="0" borderId="15" xfId="0" applyFont="1" applyBorder="1"/>
    <xf numFmtId="0" fontId="21" fillId="0" borderId="22" xfId="0" applyFont="1" applyBorder="1"/>
    <xf numFmtId="0" fontId="21" fillId="0" borderId="23" xfId="0" applyFont="1" applyBorder="1"/>
    <xf numFmtId="0" fontId="21" fillId="0" borderId="16" xfId="0" applyFont="1" applyBorder="1"/>
    <xf numFmtId="0" fontId="21" fillId="0" borderId="17" xfId="0" applyFont="1" applyBorder="1"/>
    <xf numFmtId="2" fontId="0" fillId="0" borderId="7" xfId="0" applyNumberFormat="1" applyBorder="1"/>
    <xf numFmtId="2" fontId="0" fillId="0" borderId="0" xfId="0" applyNumberFormat="1"/>
    <xf numFmtId="0" fontId="7" fillId="2" borderId="19" xfId="0" applyFont="1" applyFill="1" applyBorder="1" applyAlignment="1">
      <alignment horizontal="center" vertical="center" wrapText="1"/>
    </xf>
    <xf numFmtId="0" fontId="2" fillId="0" borderId="0" xfId="0" applyFont="1" applyAlignment="1">
      <alignment horizontal="center" vertical="center" wrapText="1"/>
    </xf>
    <xf numFmtId="0" fontId="2" fillId="0" borderId="24" xfId="0" applyFont="1" applyBorder="1" applyAlignment="1">
      <alignment horizontal="center" vertical="center" wrapText="1"/>
    </xf>
    <xf numFmtId="0" fontId="2" fillId="0" borderId="19" xfId="0" applyFont="1" applyBorder="1" applyAlignment="1">
      <alignment horizontal="center" vertical="center" wrapText="1"/>
    </xf>
    <xf numFmtId="2" fontId="0" fillId="0" borderId="7" xfId="0" applyNumberFormat="1" applyBorder="1" applyAlignment="1">
      <alignment horizontal="right"/>
    </xf>
    <xf numFmtId="0" fontId="0" fillId="0" borderId="18" xfId="0" applyBorder="1"/>
    <xf numFmtId="0" fontId="0" fillId="0" borderId="6" xfId="0" applyBorder="1"/>
    <xf numFmtId="0" fontId="1" fillId="0" borderId="0" xfId="0" applyFont="1" applyAlignment="1">
      <alignment vertical="top" wrapText="1" shrinkToFit="1"/>
    </xf>
    <xf numFmtId="0" fontId="0" fillId="0" borderId="10" xfId="0" applyBorder="1"/>
    <xf numFmtId="0" fontId="2" fillId="0" borderId="7" xfId="0" applyFont="1" applyBorder="1" applyAlignment="1">
      <alignment horizontal="center" vertical="center" wrapText="1"/>
    </xf>
    <xf numFmtId="15" fontId="0" fillId="0" borderId="7" xfId="0" applyNumberFormat="1" applyBorder="1" applyAlignment="1">
      <alignment horizontal="center" vertical="center"/>
    </xf>
    <xf numFmtId="0" fontId="23" fillId="0" borderId="7" xfId="0" applyFont="1" applyBorder="1" applyAlignment="1">
      <alignment vertical="center" wrapText="1"/>
    </xf>
    <xf numFmtId="0" fontId="3" fillId="0" borderId="6" xfId="0" applyFont="1" applyBorder="1" applyAlignment="1">
      <alignment horizontal="center" vertical="top" wrapText="1"/>
    </xf>
    <xf numFmtId="15" fontId="3" fillId="0" borderId="6" xfId="0" applyNumberFormat="1" applyFont="1" applyBorder="1" applyAlignment="1">
      <alignment horizontal="center" vertical="top" wrapText="1"/>
    </xf>
    <xf numFmtId="0" fontId="3" fillId="0" borderId="6" xfId="0" applyFont="1" applyBorder="1" applyAlignment="1">
      <alignment horizontal="left" vertical="top" wrapText="1"/>
    </xf>
    <xf numFmtId="0" fontId="2" fillId="0" borderId="6" xfId="0" applyFont="1" applyBorder="1" applyAlignment="1">
      <alignment horizontal="center" vertical="top" wrapText="1"/>
    </xf>
    <xf numFmtId="14" fontId="24" fillId="0" borderId="7" xfId="0" applyNumberFormat="1" applyFont="1" applyBorder="1" applyAlignment="1">
      <alignment horizontal="center" vertical="center"/>
    </xf>
    <xf numFmtId="0" fontId="24" fillId="0" borderId="7" xfId="0" applyFont="1" applyBorder="1" applyAlignment="1">
      <alignment horizontal="center" vertical="center" wrapText="1"/>
    </xf>
    <xf numFmtId="0" fontId="24" fillId="0" borderId="7" xfId="0" applyFont="1" applyBorder="1" applyAlignment="1">
      <alignment horizontal="center"/>
    </xf>
    <xf numFmtId="0" fontId="24" fillId="0" borderId="7" xfId="0" applyFont="1" applyBorder="1" applyAlignment="1">
      <alignment horizontal="center" vertical="center"/>
    </xf>
    <xf numFmtId="0" fontId="24" fillId="0" borderId="7" xfId="0" applyFont="1" applyBorder="1" applyAlignment="1">
      <alignment vertical="center" wrapText="1"/>
    </xf>
    <xf numFmtId="0" fontId="24" fillId="0" borderId="7" xfId="0" applyFont="1" applyBorder="1" applyAlignment="1">
      <alignment horizontal="left" vertical="center"/>
    </xf>
    <xf numFmtId="0" fontId="24" fillId="0" borderId="19" xfId="0" applyFont="1" applyBorder="1"/>
    <xf numFmtId="0" fontId="24" fillId="0" borderId="7" xfId="0" applyFont="1" applyBorder="1"/>
    <xf numFmtId="0" fontId="24" fillId="0" borderId="7" xfId="0" applyFont="1" applyBorder="1" applyAlignment="1">
      <alignment horizontal="left" vertical="center" wrapText="1"/>
    </xf>
    <xf numFmtId="14" fontId="24" fillId="0" borderId="7" xfId="0" applyNumberFormat="1" applyFont="1" applyBorder="1" applyAlignment="1">
      <alignment horizontal="center"/>
    </xf>
    <xf numFmtId="0" fontId="24" fillId="0" borderId="7" xfId="0" applyFont="1" applyBorder="1" applyAlignment="1">
      <alignment horizontal="center" wrapText="1"/>
    </xf>
    <xf numFmtId="0" fontId="24" fillId="0" borderId="7" xfId="0" applyFont="1" applyBorder="1" applyAlignment="1">
      <alignment wrapText="1"/>
    </xf>
    <xf numFmtId="0" fontId="24" fillId="0" borderId="7" xfId="0" applyFont="1" applyBorder="1" applyAlignment="1">
      <alignment horizontal="left"/>
    </xf>
    <xf numFmtId="14" fontId="24" fillId="0" borderId="7" xfId="0" applyNumberFormat="1" applyFont="1" applyBorder="1"/>
    <xf numFmtId="14" fontId="24" fillId="0" borderId="8" xfId="0" applyNumberFormat="1" applyFont="1" applyBorder="1"/>
    <xf numFmtId="0" fontId="24" fillId="0" borderId="8" xfId="0" applyFont="1" applyBorder="1" applyAlignment="1">
      <alignment horizontal="center"/>
    </xf>
    <xf numFmtId="0" fontId="24" fillId="0" borderId="8" xfId="0" applyFont="1" applyBorder="1" applyAlignment="1">
      <alignment horizontal="center" vertical="center"/>
    </xf>
    <xf numFmtId="0" fontId="24" fillId="0" borderId="8" xfId="0" applyFont="1" applyBorder="1" applyAlignment="1">
      <alignment wrapText="1"/>
    </xf>
    <xf numFmtId="0" fontId="24" fillId="0" borderId="8" xfId="0" applyFont="1" applyBorder="1" applyAlignment="1">
      <alignment horizontal="left"/>
    </xf>
    <xf numFmtId="14" fontId="24" fillId="0" borderId="7" xfId="0" applyNumberFormat="1" applyFont="1" applyBorder="1" applyAlignment="1">
      <alignment vertical="center"/>
    </xf>
    <xf numFmtId="14" fontId="24" fillId="0" borderId="7" xfId="0" applyNumberFormat="1" applyFont="1" applyBorder="1" applyAlignment="1">
      <alignment horizontal="center" vertical="center" wrapText="1"/>
    </xf>
    <xf numFmtId="14" fontId="24" fillId="0" borderId="18" xfId="0" applyNumberFormat="1" applyFont="1" applyBorder="1" applyAlignment="1">
      <alignment horizontal="center" vertical="center"/>
    </xf>
    <xf numFmtId="14" fontId="24" fillId="0" borderId="18" xfId="0" applyNumberFormat="1" applyFont="1" applyBorder="1" applyAlignment="1">
      <alignment horizontal="center" vertical="center" wrapText="1"/>
    </xf>
    <xf numFmtId="0" fontId="24" fillId="0" borderId="0" xfId="0" applyFont="1"/>
    <xf numFmtId="0" fontId="24" fillId="0" borderId="19" xfId="0" applyFont="1" applyBorder="1" applyAlignment="1">
      <alignment horizontal="center" vertical="center"/>
    </xf>
    <xf numFmtId="0" fontId="25" fillId="0" borderId="7" xfId="0" applyFont="1" applyBorder="1" applyAlignment="1">
      <alignment horizontal="center" vertical="center" wrapText="1" readingOrder="1"/>
    </xf>
    <xf numFmtId="0" fontId="0" fillId="0" borderId="8" xfId="0" applyBorder="1" applyAlignment="1">
      <alignment horizontal="center" vertical="center" wrapText="1"/>
    </xf>
    <xf numFmtId="0" fontId="0" fillId="0" borderId="8" xfId="0" applyBorder="1" applyAlignment="1">
      <alignment horizontal="center" vertical="top" wrapText="1"/>
    </xf>
    <xf numFmtId="0" fontId="3" fillId="0" borderId="7" xfId="0" applyFont="1" applyBorder="1" applyAlignment="1">
      <alignment horizontal="center" vertical="top" wrapText="1"/>
    </xf>
    <xf numFmtId="14" fontId="3" fillId="0" borderId="7" xfId="0" applyNumberFormat="1" applyFont="1" applyBorder="1" applyAlignment="1">
      <alignment horizontal="center" vertical="center"/>
    </xf>
    <xf numFmtId="0" fontId="3" fillId="0" borderId="7" xfId="0" applyFont="1" applyBorder="1" applyAlignment="1">
      <alignment vertical="center"/>
    </xf>
    <xf numFmtId="14" fontId="3" fillId="0" borderId="12" xfId="0" applyNumberFormat="1" applyFont="1" applyBorder="1" applyAlignment="1">
      <alignment horizontal="center" vertical="center"/>
    </xf>
    <xf numFmtId="0" fontId="14" fillId="0" borderId="7" xfId="0" applyFont="1" applyBorder="1" applyAlignment="1">
      <alignment horizontal="left" vertical="center" wrapText="1" indent="5"/>
    </xf>
    <xf numFmtId="14" fontId="3" fillId="0" borderId="7" xfId="0" applyNumberFormat="1" applyFont="1" applyBorder="1" applyAlignment="1">
      <alignment vertical="center"/>
    </xf>
    <xf numFmtId="0" fontId="14" fillId="0" borderId="7" xfId="0" applyFont="1" applyBorder="1" applyAlignment="1">
      <alignment horizontal="center" vertical="center" wrapText="1"/>
    </xf>
    <xf numFmtId="0" fontId="3" fillId="0" borderId="7" xfId="0" applyFont="1" applyBorder="1" applyAlignment="1">
      <alignment horizontal="center" wrapText="1"/>
    </xf>
    <xf numFmtId="0" fontId="24" fillId="0" borderId="7" xfId="0" applyFont="1" applyBorder="1" applyAlignment="1">
      <alignment horizontal="left" vertical="top" wrapText="1"/>
    </xf>
    <xf numFmtId="0" fontId="3" fillId="0" borderId="7" xfId="0" applyFont="1" applyBorder="1" applyAlignment="1">
      <alignment horizontal="left" vertical="top" wrapText="1"/>
    </xf>
    <xf numFmtId="14" fontId="3" fillId="3" borderId="7" xfId="0" applyNumberFormat="1" applyFont="1" applyFill="1" applyBorder="1" applyAlignment="1">
      <alignment horizontal="center" vertical="center"/>
    </xf>
    <xf numFmtId="14" fontId="0" fillId="0" borderId="10" xfId="0" applyNumberFormat="1" applyBorder="1" applyAlignment="1">
      <alignment vertical="center"/>
    </xf>
    <xf numFmtId="0" fontId="3" fillId="0" borderId="10" xfId="0" applyFont="1" applyBorder="1" applyAlignment="1">
      <alignment horizontal="left" vertical="top" wrapText="1"/>
    </xf>
    <xf numFmtId="0" fontId="0" fillId="0" borderId="7" xfId="0" applyBorder="1" applyAlignment="1">
      <alignment vertical="top" wrapText="1"/>
    </xf>
    <xf numFmtId="0" fontId="26" fillId="0" borderId="7" xfId="0" applyFont="1" applyBorder="1" applyAlignment="1">
      <alignment vertical="center"/>
    </xf>
    <xf numFmtId="0" fontId="14" fillId="0" borderId="7" xfId="0" applyFont="1" applyBorder="1" applyAlignment="1">
      <alignment horizontal="left" vertical="center" wrapText="1" indent="3"/>
    </xf>
    <xf numFmtId="0" fontId="14" fillId="0" borderId="7" xfId="0" applyFont="1" applyBorder="1" applyAlignment="1">
      <alignment vertical="center" wrapText="1"/>
    </xf>
    <xf numFmtId="14" fontId="0" fillId="0" borderId="7" xfId="0" applyNumberFormat="1" applyBorder="1" applyAlignment="1">
      <alignment horizontal="left" vertical="center" wrapText="1"/>
    </xf>
    <xf numFmtId="18" fontId="0" fillId="0" borderId="7" xfId="0" applyNumberFormat="1" applyBorder="1" applyAlignment="1">
      <alignment horizontal="left" vertical="center" wrapText="1"/>
    </xf>
    <xf numFmtId="0" fontId="0" fillId="0" borderId="7" xfId="0" applyBorder="1" applyAlignment="1">
      <alignment horizontal="left" vertical="top" wrapText="1"/>
    </xf>
    <xf numFmtId="0" fontId="0" fillId="0" borderId="7" xfId="0" applyBorder="1" applyAlignment="1">
      <alignment horizontal="center" vertical="top" wrapText="1"/>
    </xf>
    <xf numFmtId="14" fontId="0" fillId="0" borderId="7" xfId="0" applyNumberFormat="1" applyBorder="1" applyAlignment="1">
      <alignment vertical="center" wrapText="1"/>
    </xf>
    <xf numFmtId="0" fontId="0" fillId="2" borderId="7" xfId="0" applyFill="1" applyBorder="1"/>
    <xf numFmtId="165" fontId="0" fillId="0" borderId="7" xfId="0" applyNumberFormat="1" applyBorder="1" applyAlignment="1">
      <alignment horizontal="right"/>
    </xf>
    <xf numFmtId="166" fontId="0" fillId="0" borderId="7" xfId="0" applyNumberFormat="1" applyBorder="1" applyAlignment="1">
      <alignment horizontal="right"/>
    </xf>
    <xf numFmtId="165" fontId="0" fillId="0" borderId="7" xfId="0" applyNumberFormat="1" applyBorder="1"/>
    <xf numFmtId="0" fontId="28" fillId="0" borderId="26" xfId="0" applyFont="1" applyBorder="1" applyAlignment="1">
      <alignment horizontal="center" vertical="center"/>
    </xf>
    <xf numFmtId="0" fontId="3" fillId="3" borderId="7" xfId="0" applyFont="1" applyFill="1" applyBorder="1" applyAlignment="1">
      <alignment horizontal="center" vertical="center"/>
    </xf>
    <xf numFmtId="14" fontId="3" fillId="0" borderId="10" xfId="0" applyNumberFormat="1" applyFont="1" applyBorder="1" applyAlignment="1">
      <alignment horizontal="center" vertical="center"/>
    </xf>
    <xf numFmtId="0" fontId="0" fillId="0" borderId="7" xfId="0" applyBorder="1" applyAlignment="1">
      <alignment horizontal="center" vertical="center" wrapText="1"/>
    </xf>
    <xf numFmtId="0" fontId="11" fillId="4" borderId="0" xfId="0" applyFont="1" applyFill="1" applyAlignment="1">
      <alignment horizontal="left" vertical="center" wrapText="1" shrinkToFit="1"/>
    </xf>
    <xf numFmtId="0" fontId="11" fillId="4" borderId="12" xfId="0" applyFont="1" applyFill="1" applyBorder="1" applyAlignment="1">
      <alignment horizontal="left" vertical="top" wrapText="1" shrinkToFit="1"/>
    </xf>
    <xf numFmtId="0" fontId="19" fillId="0" borderId="12" xfId="0" applyFont="1" applyBorder="1" applyAlignment="1">
      <alignment horizontal="center" vertical="center" wrapText="1" shrinkToFit="1"/>
    </xf>
    <xf numFmtId="0" fontId="16" fillId="0" borderId="0" xfId="0" applyFont="1" applyAlignment="1">
      <alignment horizontal="center" vertical="center" wrapText="1" shrinkToFit="1"/>
    </xf>
    <xf numFmtId="0" fontId="19" fillId="4" borderId="12" xfId="0" applyFont="1" applyFill="1" applyBorder="1" applyAlignment="1">
      <alignment horizontal="left" vertical="center" wrapText="1" shrinkToFit="1"/>
    </xf>
    <xf numFmtId="0" fontId="9" fillId="0" borderId="0" xfId="0" applyFont="1" applyAlignment="1">
      <alignment horizontal="center"/>
    </xf>
    <xf numFmtId="0" fontId="10" fillId="0" borderId="12" xfId="0" applyFont="1" applyBorder="1" applyAlignment="1">
      <alignment horizontal="center" vertical="center"/>
    </xf>
    <xf numFmtId="0" fontId="2" fillId="0" borderId="1"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1" fillId="0" borderId="0" xfId="0" applyFont="1" applyAlignment="1">
      <alignment horizontal="center" vertical="top" wrapText="1" shrinkToFit="1"/>
    </xf>
    <xf numFmtId="0" fontId="2" fillId="0" borderId="9" xfId="0" applyFont="1" applyBorder="1" applyAlignment="1">
      <alignment horizontal="center" vertical="center" wrapText="1"/>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0" fillId="0" borderId="7" xfId="0" applyBorder="1" applyAlignment="1">
      <alignment horizontal="center" vertical="center"/>
    </xf>
    <xf numFmtId="15" fontId="0" fillId="0" borderId="7" xfId="0" applyNumberFormat="1" applyBorder="1" applyAlignment="1">
      <alignment horizontal="center" vertical="center"/>
    </xf>
    <xf numFmtId="0" fontId="3" fillId="0" borderId="8" xfId="0" applyFont="1" applyBorder="1" applyAlignment="1">
      <alignment horizontal="center" vertical="center" wrapText="1"/>
    </xf>
    <xf numFmtId="0" fontId="3" fillId="0" borderId="6" xfId="0" applyFont="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wrapText="1"/>
    </xf>
    <xf numFmtId="0" fontId="0" fillId="0" borderId="6" xfId="0" applyBorder="1" applyAlignment="1">
      <alignment horizontal="center" vertical="center" wrapText="1"/>
    </xf>
    <xf numFmtId="0" fontId="22" fillId="0" borderId="12" xfId="0" applyFont="1" applyBorder="1" applyAlignment="1">
      <alignment horizontal="center"/>
    </xf>
    <xf numFmtId="0" fontId="22" fillId="0" borderId="25" xfId="0" applyFont="1" applyBorder="1" applyAlignment="1">
      <alignment horizontal="center"/>
    </xf>
    <xf numFmtId="0" fontId="22" fillId="0" borderId="7" xfId="0" applyFont="1" applyBorder="1" applyAlignment="1">
      <alignment horizontal="center" wrapText="1"/>
    </xf>
    <xf numFmtId="0" fontId="3" fillId="0" borderId="18" xfId="0" applyFont="1" applyBorder="1" applyAlignment="1">
      <alignment horizontal="center" vertical="center" wrapText="1"/>
    </xf>
    <xf numFmtId="0" fontId="3" fillId="0" borderId="7" xfId="0" applyFont="1" applyBorder="1" applyAlignment="1">
      <alignment horizontal="center" vertical="center" wrapText="1"/>
    </xf>
    <xf numFmtId="0" fontId="0" fillId="0" borderId="18" xfId="0" applyBorder="1" applyAlignment="1">
      <alignment horizontal="center" vertical="center" wrapText="1"/>
    </xf>
    <xf numFmtId="0" fontId="1" fillId="0" borderId="7" xfId="0" applyFont="1" applyBorder="1" applyAlignment="1">
      <alignment horizontal="center" vertical="top" wrapText="1" shrinkToFit="1"/>
    </xf>
    <xf numFmtId="0" fontId="24" fillId="0" borderId="7" xfId="0" applyFont="1" applyBorder="1" applyAlignment="1">
      <alignment horizontal="center" vertical="center" wrapText="1"/>
    </xf>
    <xf numFmtId="0" fontId="24" fillId="0" borderId="7" xfId="0" applyFont="1" applyBorder="1" applyAlignment="1">
      <alignment horizontal="left" vertical="center" wrapText="1"/>
    </xf>
    <xf numFmtId="14" fontId="0" fillId="0" borderId="0" xfId="0" applyNumberFormat="1"/>
  </cellXfs>
  <cellStyles count="2">
    <cellStyle name="Hyperlink" xfId="1" builtinId="8"/>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1</xdr:col>
      <xdr:colOff>494411</xdr:colOff>
      <xdr:row>8</xdr:row>
      <xdr:rowOff>542639</xdr:rowOff>
    </xdr:from>
    <xdr:ext cx="1415324" cy="380361"/>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61136" y="3028664"/>
          <a:ext cx="1415324"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IN" sz="1100" i="0">
              <a:latin typeface="Cambria Math" panose="02040503050406030204" pitchFamily="18" charset="0"/>
            </a:rPr>
            <a:t>((</a:t>
          </a:r>
          <a:r>
            <a:rPr lang="en-US" sz="1100" b="0" i="0">
              <a:latin typeface="Cambria Math" panose="02040503050406030204" pitchFamily="18" charset="0"/>
            </a:rPr>
            <a:t>(3)+(4)</a:t>
          </a:r>
          <a:r>
            <a:rPr lang="en-IN" sz="1100" b="0" i="0">
              <a:latin typeface="Cambria Math" panose="02040503050406030204" pitchFamily="18" charset="0"/>
            </a:rPr>
            <a:t>)/(</a:t>
          </a:r>
          <a:r>
            <a:rPr lang="en-US" sz="1100" b="0" i="0">
              <a:latin typeface="Cambria Math" panose="02040503050406030204" pitchFamily="18" charset="0"/>
            </a:rPr>
            <a:t>(1)</a:t>
          </a:r>
          <a:r>
            <a:rPr lang="en-IN"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×100000</a:t>
          </a:r>
          <a:endParaRPr lang="en-IN" sz="1100"/>
        </a:p>
      </xdr:txBody>
    </xdr:sp>
    <xdr:clientData/>
  </xdr:oneCellAnchor>
  <xdr:oneCellAnchor>
    <xdr:from>
      <xdr:col>1</xdr:col>
      <xdr:colOff>176211</xdr:colOff>
      <xdr:row>9</xdr:row>
      <xdr:rowOff>323850</xdr:rowOff>
    </xdr:from>
    <xdr:ext cx="2311495" cy="344453"/>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46858" y="3158938"/>
          <a:ext cx="2311495"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1100" i="0">
              <a:latin typeface="Cambria Math" panose="02040503050406030204" pitchFamily="18" charset="0"/>
            </a:rPr>
            <a:t>(</a:t>
          </a:r>
          <a:r>
            <a:rPr lang="en-US" sz="1100" i="0">
              <a:solidFill>
                <a:schemeClr val="tx1"/>
              </a:solidFill>
              <a:effectLst/>
              <a:latin typeface="+mn-lt"/>
              <a:ea typeface="+mn-ea"/>
              <a:cs typeface="+mn-cs"/>
            </a:rPr>
            <a:t>"Total Nos. of Mandays Lost</a:t>
          </a:r>
          <a:r>
            <a:rPr lang="en-IN" sz="1100" i="0">
              <a:solidFill>
                <a:schemeClr val="tx1"/>
              </a:solidFill>
              <a:effectLst/>
              <a:latin typeface="Cambria Math" panose="02040503050406030204" pitchFamily="18" charset="0"/>
              <a:ea typeface="+mn-ea"/>
              <a:cs typeface="+mn-cs"/>
            </a:rPr>
            <a:t>" /</a:t>
          </a:r>
          <a:r>
            <a:rPr lang="en-US" sz="1100" i="0">
              <a:solidFill>
                <a:schemeClr val="tx1"/>
              </a:solidFill>
              <a:effectLst/>
              <a:latin typeface="+mn-lt"/>
              <a:ea typeface="+mn-ea"/>
              <a:cs typeface="+mn-cs"/>
            </a:rPr>
            <a:t>"Total Man hours Worked</a:t>
          </a:r>
          <a:r>
            <a:rPr lang="en-IN" sz="110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ea typeface="Cambria Math" panose="02040503050406030204" pitchFamily="18" charset="0"/>
            </a:rPr>
            <a:t>×100,000</a:t>
          </a:r>
          <a:endParaRPr lang="en-IN" sz="1100"/>
        </a:p>
      </xdr:txBody>
    </xdr:sp>
    <xdr:clientData/>
  </xdr:oneCellAnchor>
  <xdr:oneCellAnchor>
    <xdr:from>
      <xdr:col>1</xdr:col>
      <xdr:colOff>89647</xdr:colOff>
      <xdr:row>10</xdr:row>
      <xdr:rowOff>235325</xdr:rowOff>
    </xdr:from>
    <xdr:ext cx="2554942" cy="352425"/>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560294" y="3888443"/>
          <a:ext cx="2554942"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n-IN" sz="1100" i="0" u="none">
              <a:latin typeface="Cambria Math" panose="02040503050406030204" pitchFamily="18" charset="0"/>
            </a:rPr>
            <a:t>(</a:t>
          </a:r>
          <a:r>
            <a:rPr lang="en-US" sz="1100" i="0" u="none">
              <a:solidFill>
                <a:schemeClr val="tx1"/>
              </a:solidFill>
              <a:effectLst/>
              <a:latin typeface="+mn-lt"/>
              <a:ea typeface="+mn-ea"/>
              <a:cs typeface="+mn-cs"/>
            </a:rPr>
            <a:t>"Total no. of Accidents</a:t>
          </a:r>
          <a:r>
            <a:rPr lang="en-IN" sz="1100" i="0" u="none">
              <a:solidFill>
                <a:schemeClr val="tx1"/>
              </a:solidFill>
              <a:effectLst/>
              <a:latin typeface="Cambria Math" panose="02040503050406030204" pitchFamily="18" charset="0"/>
              <a:ea typeface="+mn-ea"/>
              <a:cs typeface="+mn-cs"/>
            </a:rPr>
            <a:t>" /</a:t>
          </a:r>
          <a:r>
            <a:rPr lang="en-US" sz="1100" i="0" u="none">
              <a:solidFill>
                <a:schemeClr val="tx1"/>
              </a:solidFill>
              <a:effectLst/>
              <a:latin typeface="+mn-lt"/>
              <a:ea typeface="+mn-ea"/>
              <a:cs typeface="+mn-cs"/>
            </a:rPr>
            <a:t>"</a:t>
          </a:r>
          <a:r>
            <a:rPr lang="en-US" sz="1100" i="0">
              <a:solidFill>
                <a:schemeClr val="tx1"/>
              </a:solidFill>
              <a:effectLst/>
              <a:latin typeface="+mn-lt"/>
              <a:ea typeface="+mn-ea"/>
              <a:cs typeface="+mn-cs"/>
            </a:rPr>
            <a:t>Total no of persons employed</a:t>
          </a:r>
          <a:r>
            <a:rPr lang="en-IN" sz="1100" i="0" u="none">
              <a:solidFill>
                <a:schemeClr val="tx1"/>
              </a:solidFill>
              <a:effectLst/>
              <a:latin typeface="Cambria Math" panose="02040503050406030204" pitchFamily="18" charset="0"/>
              <a:ea typeface="+mn-ea"/>
              <a:cs typeface="+mn-cs"/>
            </a:rPr>
            <a:t>" )</a:t>
          </a:r>
          <a:r>
            <a:rPr lang="en-IN" sz="1100" u="none"/>
            <a:t> ×1000</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38099</xdr:colOff>
      <xdr:row>61</xdr:row>
      <xdr:rowOff>43388</xdr:rowOff>
    </xdr:from>
    <xdr:to>
      <xdr:col>11</xdr:col>
      <xdr:colOff>561975</xdr:colOff>
      <xdr:row>61</xdr:row>
      <xdr:rowOff>857249</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13725524" y="12578288"/>
          <a:ext cx="523876" cy="813861"/>
        </a:xfrm>
        <a:prstGeom prst="rect">
          <a:avLst/>
        </a:prstGeom>
      </xdr:spPr>
    </xdr:pic>
    <xdr:clientData/>
  </xdr:twoCellAnchor>
  <xdr:twoCellAnchor editAs="oneCell">
    <xdr:from>
      <xdr:col>11</xdr:col>
      <xdr:colOff>47625</xdr:colOff>
      <xdr:row>62</xdr:row>
      <xdr:rowOff>24342</xdr:rowOff>
    </xdr:from>
    <xdr:to>
      <xdr:col>11</xdr:col>
      <xdr:colOff>581025</xdr:colOff>
      <xdr:row>62</xdr:row>
      <xdr:rowOff>695325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735050" y="13445067"/>
          <a:ext cx="533400" cy="670983"/>
        </a:xfrm>
        <a:prstGeom prst="rect">
          <a:avLst/>
        </a:prstGeom>
      </xdr:spPr>
    </xdr:pic>
    <xdr:clientData/>
  </xdr:twoCellAnchor>
  <xdr:twoCellAnchor editAs="oneCell">
    <xdr:from>
      <xdr:col>11</xdr:col>
      <xdr:colOff>38100</xdr:colOff>
      <xdr:row>63</xdr:row>
      <xdr:rowOff>19050</xdr:rowOff>
    </xdr:from>
    <xdr:to>
      <xdr:col>12</xdr:col>
      <xdr:colOff>13607</xdr:colOff>
      <xdr:row>63</xdr:row>
      <xdr:rowOff>914399</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6203386" y="14932479"/>
          <a:ext cx="615043" cy="895349"/>
        </a:xfrm>
        <a:prstGeom prst="rect">
          <a:avLst/>
        </a:prstGeom>
      </xdr:spPr>
    </xdr:pic>
    <xdr:clientData/>
  </xdr:twoCellAnchor>
  <xdr:twoCellAnchor editAs="oneCell">
    <xdr:from>
      <xdr:col>11</xdr:col>
      <xdr:colOff>47624</xdr:colOff>
      <xdr:row>64</xdr:row>
      <xdr:rowOff>28570</xdr:rowOff>
    </xdr:from>
    <xdr:to>
      <xdr:col>11</xdr:col>
      <xdr:colOff>625927</xdr:colOff>
      <xdr:row>64</xdr:row>
      <xdr:rowOff>638174</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26847"/>
        <a:stretch/>
      </xdr:blipFill>
      <xdr:spPr>
        <a:xfrm flipV="1">
          <a:off x="16212910" y="15908106"/>
          <a:ext cx="578303" cy="609604"/>
        </a:xfrm>
        <a:prstGeom prst="rect">
          <a:avLst/>
        </a:prstGeom>
      </xdr:spPr>
    </xdr:pic>
    <xdr:clientData/>
  </xdr:twoCellAnchor>
  <xdr:twoCellAnchor editAs="oneCell">
    <xdr:from>
      <xdr:col>11</xdr:col>
      <xdr:colOff>19049</xdr:colOff>
      <xdr:row>65</xdr:row>
      <xdr:rowOff>9526</xdr:rowOff>
    </xdr:from>
    <xdr:to>
      <xdr:col>11</xdr:col>
      <xdr:colOff>612320</xdr:colOff>
      <xdr:row>65</xdr:row>
      <xdr:rowOff>555389</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12435" b="32010"/>
        <a:stretch/>
      </xdr:blipFill>
      <xdr:spPr>
        <a:xfrm>
          <a:off x="16184335" y="16542205"/>
          <a:ext cx="593271" cy="545863"/>
        </a:xfrm>
        <a:prstGeom prst="rect">
          <a:avLst/>
        </a:prstGeom>
      </xdr:spPr>
    </xdr:pic>
    <xdr:clientData/>
  </xdr:twoCellAnchor>
  <xdr:twoCellAnchor editAs="oneCell">
    <xdr:from>
      <xdr:col>11</xdr:col>
      <xdr:colOff>68035</xdr:colOff>
      <xdr:row>66</xdr:row>
      <xdr:rowOff>22674</xdr:rowOff>
    </xdr:from>
    <xdr:to>
      <xdr:col>11</xdr:col>
      <xdr:colOff>591912</xdr:colOff>
      <xdr:row>66</xdr:row>
      <xdr:rowOff>884464</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096999" y="16650603"/>
          <a:ext cx="523877" cy="861790"/>
        </a:xfrm>
        <a:prstGeom prst="rect">
          <a:avLst/>
        </a:prstGeom>
      </xdr:spPr>
    </xdr:pic>
    <xdr:clientData/>
  </xdr:twoCellAnchor>
  <xdr:twoCellAnchor editAs="oneCell">
    <xdr:from>
      <xdr:col>11</xdr:col>
      <xdr:colOff>40821</xdr:colOff>
      <xdr:row>67</xdr:row>
      <xdr:rowOff>31752</xdr:rowOff>
    </xdr:from>
    <xdr:to>
      <xdr:col>11</xdr:col>
      <xdr:colOff>612321</xdr:colOff>
      <xdr:row>67</xdr:row>
      <xdr:rowOff>693966</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206107" y="18061216"/>
          <a:ext cx="571500" cy="662214"/>
        </a:xfrm>
        <a:prstGeom prst="rect">
          <a:avLst/>
        </a:prstGeom>
      </xdr:spPr>
    </xdr:pic>
    <xdr:clientData/>
  </xdr:twoCellAnchor>
  <xdr:twoCellAnchor editAs="oneCell">
    <xdr:from>
      <xdr:col>11</xdr:col>
      <xdr:colOff>30615</xdr:colOff>
      <xdr:row>69</xdr:row>
      <xdr:rowOff>40823</xdr:rowOff>
    </xdr:from>
    <xdr:to>
      <xdr:col>11</xdr:col>
      <xdr:colOff>604154</xdr:colOff>
      <xdr:row>69</xdr:row>
      <xdr:rowOff>1023257</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6195901" y="19417394"/>
          <a:ext cx="573539" cy="982434"/>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19D55CF-4ACE-47F0-9270-063233432FD7}" autoFormatId="16" applyNumberFormats="0" applyBorderFormats="0" applyFontFormats="0" applyPatternFormats="0" applyAlignmentFormats="0" applyWidthHeightFormats="0">
  <queryTableRefresh nextId="12">
    <queryTableFields count="8">
      <queryTableField id="1" name="Date" tableColumnId="1"/>
      <queryTableField id="2" name="Number of Man-Hours worked" tableColumnId="2"/>
      <queryTableField id="11" dataBound="0" tableColumnId="11"/>
      <queryTableField id="4" name="Number of Reportable Fatal Accident" tableColumnId="4"/>
      <queryTableField id="5" name="Number of Reportable Non-Fatal Accident" tableColumnId="5"/>
      <queryTableField id="6" name="Number of Dangerous Occurrences" tableColumnId="6"/>
      <queryTableField id="9" name="Average Number of Personnel Daily_x000a_i. Staff" tableColumnId="9"/>
      <queryTableField id="10" name="ii. Worker includes sub-contractor:" tableColumnId="10"/>
    </queryTableFields>
    <queryTableDeletedFields count="3">
      <deletedField name="Number of Man-hours lost"/>
      <deletedField name="Number of Man days lost"/>
      <deletedField name="Number of Man-Days worked"/>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6969AB-671A-4683-A41B-F13E8B3ECBC7}" name="Statistics" displayName="Statistics" ref="A1:H27" tableType="queryTable" totalsRowShown="0">
  <autoFilter ref="A1:H27" xr:uid="{2C6969AB-671A-4683-A41B-F13E8B3ECBC7}"/>
  <tableColumns count="8">
    <tableColumn id="1" xr3:uid="{2FD0682F-538E-4AF1-A705-902F22D988EC}" uniqueName="1" name="Date" queryTableFieldId="1" dataDxfId="0"/>
    <tableColumn id="2" xr3:uid="{2FB843F2-E082-4CE4-8D06-88C8F8E56045}" uniqueName="2" name="Cumulative Man-Hours worked" queryTableFieldId="2"/>
    <tableColumn id="11" xr3:uid="{F9C52AC7-F74C-480D-B608-C9DF43FFD9DE}" uniqueName="11" name="Number of Man Hours Worked" queryTableFieldId="11"/>
    <tableColumn id="4" xr3:uid="{32E9494D-BFA8-4EA1-B832-3C9D40DB92D6}" uniqueName="4" name="Number of Reportable Fatal Accident" queryTableFieldId="4"/>
    <tableColumn id="5" xr3:uid="{FF97773D-995B-4981-8556-EEDEEF331203}" uniqueName="5" name="Number of Reportable Non-Fatal Accident" queryTableFieldId="5"/>
    <tableColumn id="6" xr3:uid="{0AC1A3BE-2B23-4F89-B70C-C621E7098D2E}" uniqueName="6" name="Number of Dangerous Occurrences" queryTableFieldId="6"/>
    <tableColumn id="9" xr3:uid="{463B663D-6F9B-45AF-AEDB-EFB3F74B7DC4}" uniqueName="9" name="Average Number of Personnel Daily_x000a_i. Staff" queryTableFieldId="9"/>
    <tableColumn id="10" xr3:uid="{847D9D64-2E3F-4510-AE7F-D751DB1108F4}" uniqueName="10" name="ii. Worker includes sub-contractor:"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AppData/Local/Microsoft/Windows/18%20Incident%20Reports/Incident%20Reports%20JKIL-BC01/Site%20accident%202/Dangerous%20Occurence/SA-8%20(Dangerous%20Occurance%2003)%2018.02.2020.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AppData/Local/Microsoft/Windows/18%20Incident%20Reports/Incident%20Reports%20JKIL-BC01/Site%20accident%202/Near%20Miss/SA-11%20(Near%20Miss%2004)%2030.09.2020.pdf" TargetMode="External"/><Relationship Id="rId2" Type="http://schemas.openxmlformats.org/officeDocument/2006/relationships/hyperlink" Target="../AppData/Local/Microsoft/Windows/18%20Incident%20Reports/Incident%20Reports%20JKIL-BC01/Site%20accident%202/Near%20Miss/SA-06%20(Near%20Miss%2003)%2021.01.2020.docx" TargetMode="External"/><Relationship Id="rId1" Type="http://schemas.openxmlformats.org/officeDocument/2006/relationships/hyperlink" Target="../AppData/Local/Microsoft/Windows/18%20Incident%20Reports/Incident%20Reports%20JKIL-BC01/Site%20accident%202/Near%20Miss/SA-01%20(Near%20Miss%2001)%2029-10-2019.pdf"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5AC78-A3EB-4871-B6D6-37CFC11D40F6}">
  <dimension ref="A1:H27"/>
  <sheetViews>
    <sheetView tabSelected="1" workbookViewId="0">
      <selection activeCell="H4" sqref="H4"/>
    </sheetView>
  </sheetViews>
  <sheetFormatPr defaultRowHeight="14.4" x14ac:dyDescent="0.3"/>
  <cols>
    <col min="1" max="1" width="10.33203125" bestFit="1" customWidth="1"/>
    <col min="2" max="2" width="29.44140625" bestFit="1" customWidth="1"/>
    <col min="3" max="3" width="29.44140625" customWidth="1"/>
    <col min="4" max="4" width="34.77734375" bestFit="1" customWidth="1"/>
    <col min="5" max="5" width="39.109375" bestFit="1" customWidth="1"/>
    <col min="6" max="6" width="33.109375" bestFit="1" customWidth="1"/>
    <col min="7" max="7" width="40.21875" bestFit="1" customWidth="1"/>
    <col min="8" max="8" width="32.6640625" bestFit="1" customWidth="1"/>
  </cols>
  <sheetData>
    <row r="1" spans="1:8" ht="28.8" x14ac:dyDescent="0.3">
      <c r="A1" t="s">
        <v>81</v>
      </c>
      <c r="B1" t="s">
        <v>312</v>
      </c>
      <c r="C1" t="s">
        <v>313</v>
      </c>
      <c r="D1" t="s">
        <v>97</v>
      </c>
      <c r="E1" t="s">
        <v>98</v>
      </c>
      <c r="F1" t="s">
        <v>99</v>
      </c>
      <c r="G1" s="45" t="s">
        <v>106</v>
      </c>
      <c r="H1" t="s">
        <v>105</v>
      </c>
    </row>
    <row r="2" spans="1:8" x14ac:dyDescent="0.3">
      <c r="A2" s="193">
        <v>43829</v>
      </c>
      <c r="B2">
        <v>7000</v>
      </c>
      <c r="C2">
        <v>7000</v>
      </c>
      <c r="D2">
        <v>0</v>
      </c>
      <c r="E2">
        <v>0</v>
      </c>
      <c r="F2">
        <v>1</v>
      </c>
      <c r="G2">
        <v>10</v>
      </c>
      <c r="H2">
        <v>25</v>
      </c>
    </row>
    <row r="3" spans="1:8" x14ac:dyDescent="0.3">
      <c r="A3" s="193">
        <v>43831</v>
      </c>
      <c r="B3">
        <v>15935</v>
      </c>
      <c r="C3">
        <f>B3-B2</f>
        <v>8935</v>
      </c>
      <c r="D3">
        <v>0</v>
      </c>
      <c r="E3">
        <v>0</v>
      </c>
      <c r="F3">
        <v>2</v>
      </c>
      <c r="G3">
        <v>12</v>
      </c>
      <c r="H3">
        <v>25</v>
      </c>
    </row>
    <row r="4" spans="1:8" x14ac:dyDescent="0.3">
      <c r="A4" s="193">
        <v>43862</v>
      </c>
      <c r="B4">
        <v>30040</v>
      </c>
      <c r="C4">
        <f t="shared" ref="C4:C27" si="0">B4-B3</f>
        <v>14105</v>
      </c>
      <c r="D4">
        <v>0</v>
      </c>
      <c r="E4">
        <v>0</v>
      </c>
      <c r="F4">
        <v>0</v>
      </c>
      <c r="G4">
        <v>12</v>
      </c>
      <c r="H4">
        <v>71</v>
      </c>
    </row>
    <row r="5" spans="1:8" x14ac:dyDescent="0.3">
      <c r="A5" s="193">
        <v>43891</v>
      </c>
      <c r="B5">
        <v>47304</v>
      </c>
      <c r="C5">
        <f t="shared" si="0"/>
        <v>17264</v>
      </c>
      <c r="D5">
        <v>0</v>
      </c>
      <c r="E5">
        <v>0</v>
      </c>
      <c r="F5">
        <v>0</v>
      </c>
      <c r="G5">
        <v>12</v>
      </c>
      <c r="H5">
        <v>71</v>
      </c>
    </row>
    <row r="6" spans="1:8" x14ac:dyDescent="0.3">
      <c r="A6" s="193">
        <v>43922</v>
      </c>
      <c r="B6">
        <v>0</v>
      </c>
      <c r="C6">
        <v>0</v>
      </c>
      <c r="D6">
        <v>0</v>
      </c>
      <c r="E6">
        <v>0</v>
      </c>
      <c r="F6">
        <v>0</v>
      </c>
      <c r="G6">
        <v>0</v>
      </c>
      <c r="H6">
        <v>0</v>
      </c>
    </row>
    <row r="7" spans="1:8" x14ac:dyDescent="0.3">
      <c r="A7" s="193">
        <v>43952</v>
      </c>
      <c r="B7">
        <v>49504</v>
      </c>
      <c r="C7">
        <f>B7-B5</f>
        <v>2200</v>
      </c>
      <c r="D7">
        <v>0</v>
      </c>
      <c r="E7">
        <v>1</v>
      </c>
      <c r="F7">
        <v>2</v>
      </c>
      <c r="G7">
        <v>3</v>
      </c>
      <c r="H7">
        <v>8</v>
      </c>
    </row>
    <row r="8" spans="1:8" x14ac:dyDescent="0.3">
      <c r="A8" s="193">
        <v>43983</v>
      </c>
      <c r="B8">
        <v>52624</v>
      </c>
      <c r="C8">
        <f>B8-B7</f>
        <v>3120</v>
      </c>
      <c r="D8">
        <v>0</v>
      </c>
      <c r="E8">
        <v>0</v>
      </c>
      <c r="F8">
        <v>0</v>
      </c>
      <c r="G8">
        <v>7</v>
      </c>
      <c r="H8">
        <v>8</v>
      </c>
    </row>
    <row r="9" spans="1:8" x14ac:dyDescent="0.3">
      <c r="A9" s="193">
        <v>44013</v>
      </c>
      <c r="B9">
        <v>57808</v>
      </c>
      <c r="C9">
        <f t="shared" ref="C9:C27" si="1">B9-B8</f>
        <v>5184</v>
      </c>
      <c r="D9">
        <v>0</v>
      </c>
      <c r="E9">
        <v>0</v>
      </c>
      <c r="F9">
        <v>0</v>
      </c>
      <c r="G9">
        <v>9</v>
      </c>
      <c r="H9">
        <v>15</v>
      </c>
    </row>
    <row r="10" spans="1:8" x14ac:dyDescent="0.3">
      <c r="A10" s="193">
        <v>44044</v>
      </c>
      <c r="B10">
        <v>68408</v>
      </c>
      <c r="C10">
        <f t="shared" si="1"/>
        <v>10600</v>
      </c>
      <c r="D10">
        <v>0</v>
      </c>
      <c r="E10">
        <v>1</v>
      </c>
      <c r="F10">
        <v>1</v>
      </c>
      <c r="G10">
        <v>13</v>
      </c>
      <c r="H10">
        <v>40</v>
      </c>
    </row>
    <row r="11" spans="1:8" x14ac:dyDescent="0.3">
      <c r="A11" s="193">
        <v>44075</v>
      </c>
      <c r="B11">
        <v>83800</v>
      </c>
      <c r="C11">
        <f t="shared" si="1"/>
        <v>15392</v>
      </c>
      <c r="D11">
        <v>0</v>
      </c>
      <c r="E11">
        <v>0</v>
      </c>
      <c r="F11">
        <v>0</v>
      </c>
      <c r="G11">
        <v>14</v>
      </c>
      <c r="H11">
        <v>60</v>
      </c>
    </row>
    <row r="12" spans="1:8" x14ac:dyDescent="0.3">
      <c r="A12" s="193">
        <v>44105</v>
      </c>
      <c r="B12">
        <v>103200</v>
      </c>
      <c r="C12">
        <f t="shared" si="1"/>
        <v>19400</v>
      </c>
      <c r="D12">
        <v>0</v>
      </c>
      <c r="E12">
        <v>0</v>
      </c>
      <c r="F12">
        <v>0</v>
      </c>
      <c r="G12">
        <v>13</v>
      </c>
      <c r="H12">
        <v>82</v>
      </c>
    </row>
    <row r="13" spans="1:8" x14ac:dyDescent="0.3">
      <c r="A13" s="193">
        <v>44136</v>
      </c>
      <c r="B13">
        <v>117152</v>
      </c>
      <c r="C13">
        <f t="shared" si="1"/>
        <v>13952</v>
      </c>
      <c r="D13">
        <v>0</v>
      </c>
      <c r="E13">
        <v>1</v>
      </c>
      <c r="F13">
        <v>1</v>
      </c>
      <c r="G13">
        <v>17</v>
      </c>
      <c r="H13">
        <v>60</v>
      </c>
    </row>
    <row r="14" spans="1:8" x14ac:dyDescent="0.3">
      <c r="A14" s="193">
        <v>44166</v>
      </c>
      <c r="B14">
        <v>133376</v>
      </c>
      <c r="C14">
        <f t="shared" si="1"/>
        <v>16224</v>
      </c>
      <c r="D14">
        <v>0</v>
      </c>
      <c r="E14">
        <v>1</v>
      </c>
      <c r="F14">
        <v>1</v>
      </c>
      <c r="G14">
        <v>18</v>
      </c>
      <c r="H14">
        <v>60</v>
      </c>
    </row>
    <row r="15" spans="1:8" x14ac:dyDescent="0.3">
      <c r="A15" s="193">
        <v>44197</v>
      </c>
      <c r="B15">
        <v>149576</v>
      </c>
      <c r="C15">
        <f t="shared" si="1"/>
        <v>16200</v>
      </c>
      <c r="D15">
        <v>0</v>
      </c>
      <c r="E15">
        <v>2</v>
      </c>
      <c r="F15">
        <v>3</v>
      </c>
      <c r="G15">
        <v>22</v>
      </c>
      <c r="H15">
        <v>59</v>
      </c>
    </row>
    <row r="16" spans="1:8" x14ac:dyDescent="0.3">
      <c r="A16" s="193">
        <v>44228</v>
      </c>
      <c r="B16">
        <v>161864</v>
      </c>
      <c r="C16">
        <f t="shared" si="1"/>
        <v>12288</v>
      </c>
      <c r="D16">
        <v>0</v>
      </c>
      <c r="E16">
        <v>0</v>
      </c>
      <c r="F16">
        <v>1</v>
      </c>
      <c r="G16">
        <v>22</v>
      </c>
      <c r="H16">
        <v>42</v>
      </c>
    </row>
    <row r="17" spans="1:8" x14ac:dyDescent="0.3">
      <c r="A17" s="193">
        <v>44256</v>
      </c>
      <c r="B17">
        <v>182040</v>
      </c>
      <c r="C17">
        <f t="shared" si="1"/>
        <v>20176</v>
      </c>
      <c r="D17">
        <v>0</v>
      </c>
      <c r="E17">
        <v>1</v>
      </c>
      <c r="F17">
        <v>2</v>
      </c>
      <c r="G17">
        <v>22</v>
      </c>
      <c r="H17">
        <v>75</v>
      </c>
    </row>
    <row r="18" spans="1:8" x14ac:dyDescent="0.3">
      <c r="A18" s="193">
        <v>44287</v>
      </c>
      <c r="B18">
        <v>205336</v>
      </c>
      <c r="C18">
        <f t="shared" si="1"/>
        <v>23296</v>
      </c>
      <c r="D18">
        <v>0</v>
      </c>
      <c r="E18">
        <v>0</v>
      </c>
      <c r="F18">
        <v>0</v>
      </c>
      <c r="G18">
        <v>22</v>
      </c>
      <c r="H18">
        <v>90</v>
      </c>
    </row>
    <row r="19" spans="1:8" x14ac:dyDescent="0.3">
      <c r="A19" s="193">
        <v>44317</v>
      </c>
      <c r="B19">
        <v>222392</v>
      </c>
      <c r="C19">
        <f t="shared" si="1"/>
        <v>17056</v>
      </c>
      <c r="D19">
        <v>0</v>
      </c>
      <c r="E19">
        <v>0</v>
      </c>
      <c r="F19">
        <v>0</v>
      </c>
      <c r="G19">
        <v>22</v>
      </c>
      <c r="H19">
        <v>60</v>
      </c>
    </row>
    <row r="20" spans="1:8" x14ac:dyDescent="0.3">
      <c r="A20" s="193">
        <v>44348</v>
      </c>
      <c r="B20">
        <v>239032</v>
      </c>
      <c r="C20">
        <f t="shared" si="1"/>
        <v>16640</v>
      </c>
      <c r="D20">
        <v>0</v>
      </c>
      <c r="E20">
        <v>0</v>
      </c>
      <c r="F20">
        <v>0</v>
      </c>
      <c r="G20">
        <v>20</v>
      </c>
      <c r="H20">
        <v>60</v>
      </c>
    </row>
    <row r="21" spans="1:8" x14ac:dyDescent="0.3">
      <c r="A21" s="193">
        <v>44378</v>
      </c>
      <c r="B21">
        <v>255880</v>
      </c>
      <c r="C21">
        <f t="shared" si="1"/>
        <v>16848</v>
      </c>
      <c r="D21">
        <v>0</v>
      </c>
      <c r="E21">
        <v>1</v>
      </c>
      <c r="F21">
        <v>1</v>
      </c>
      <c r="G21">
        <v>22</v>
      </c>
      <c r="H21">
        <v>80</v>
      </c>
    </row>
    <row r="22" spans="1:8" x14ac:dyDescent="0.3">
      <c r="A22" s="193">
        <v>44409</v>
      </c>
      <c r="B22">
        <v>277096</v>
      </c>
      <c r="C22">
        <f t="shared" si="1"/>
        <v>21216</v>
      </c>
      <c r="D22">
        <v>0</v>
      </c>
      <c r="E22">
        <v>1</v>
      </c>
      <c r="F22">
        <v>1</v>
      </c>
      <c r="G22">
        <v>22</v>
      </c>
      <c r="H22">
        <v>80</v>
      </c>
    </row>
    <row r="23" spans="1:8" x14ac:dyDescent="0.3">
      <c r="A23" s="193">
        <v>44440</v>
      </c>
      <c r="B23">
        <v>299693</v>
      </c>
      <c r="C23">
        <f t="shared" si="1"/>
        <v>22597</v>
      </c>
      <c r="D23">
        <v>0</v>
      </c>
      <c r="E23">
        <v>0</v>
      </c>
      <c r="F23">
        <v>0</v>
      </c>
      <c r="G23">
        <v>22</v>
      </c>
      <c r="H23">
        <v>91</v>
      </c>
    </row>
    <row r="24" spans="1:8" x14ac:dyDescent="0.3">
      <c r="A24" s="193">
        <v>44470</v>
      </c>
      <c r="B24">
        <v>312693</v>
      </c>
      <c r="C24">
        <f t="shared" si="1"/>
        <v>13000</v>
      </c>
      <c r="D24">
        <v>0</v>
      </c>
      <c r="E24">
        <v>0</v>
      </c>
      <c r="F24">
        <v>0</v>
      </c>
      <c r="G24">
        <v>22</v>
      </c>
      <c r="H24">
        <v>21</v>
      </c>
    </row>
    <row r="25" spans="1:8" x14ac:dyDescent="0.3">
      <c r="A25" s="193">
        <v>44501</v>
      </c>
      <c r="B25">
        <v>322677</v>
      </c>
      <c r="C25">
        <f t="shared" si="1"/>
        <v>9984</v>
      </c>
      <c r="D25">
        <v>0</v>
      </c>
      <c r="E25">
        <v>0</v>
      </c>
      <c r="F25">
        <v>0</v>
      </c>
      <c r="G25">
        <v>22</v>
      </c>
      <c r="H25">
        <v>30</v>
      </c>
    </row>
    <row r="26" spans="1:8" x14ac:dyDescent="0.3">
      <c r="A26" s="193">
        <v>44531</v>
      </c>
      <c r="B26">
        <v>336197</v>
      </c>
      <c r="C26">
        <f t="shared" si="1"/>
        <v>13520</v>
      </c>
      <c r="D26">
        <v>0</v>
      </c>
      <c r="E26">
        <v>0</v>
      </c>
      <c r="F26">
        <v>0</v>
      </c>
      <c r="G26">
        <v>22</v>
      </c>
      <c r="H26">
        <v>30</v>
      </c>
    </row>
    <row r="27" spans="1:8" x14ac:dyDescent="0.3">
      <c r="A27" s="193">
        <v>44562</v>
      </c>
      <c r="B27">
        <v>353797</v>
      </c>
      <c r="C27">
        <f t="shared" si="1"/>
        <v>17600</v>
      </c>
      <c r="D27">
        <v>0</v>
      </c>
      <c r="E27">
        <v>0</v>
      </c>
      <c r="F27">
        <v>0</v>
      </c>
      <c r="G27">
        <v>17</v>
      </c>
      <c r="H27">
        <v>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8"/>
  <sheetViews>
    <sheetView zoomScale="85" zoomScaleNormal="85" workbookViewId="0">
      <pane xSplit="2" topLeftCell="C1" activePane="topRight" state="frozen"/>
      <selection activeCell="C1" sqref="C1"/>
      <selection pane="topRight" activeCell="I19" sqref="I19"/>
    </sheetView>
  </sheetViews>
  <sheetFormatPr defaultRowHeight="14.4" x14ac:dyDescent="0.3"/>
  <cols>
    <col min="1" max="1" width="7" customWidth="1"/>
    <col min="2" max="2" width="41.109375" customWidth="1"/>
    <col min="3" max="3" width="8.44140625" customWidth="1"/>
    <col min="24" max="24" width="10" bestFit="1" customWidth="1"/>
    <col min="34" max="34" width="10.5546875" bestFit="1" customWidth="1"/>
  </cols>
  <sheetData>
    <row r="1" spans="1:66" ht="22.5" customHeight="1" x14ac:dyDescent="0.3">
      <c r="A1" s="65" t="s">
        <v>93</v>
      </c>
      <c r="B1" s="65" t="s">
        <v>94</v>
      </c>
      <c r="C1" s="73">
        <v>43829</v>
      </c>
      <c r="D1" s="70">
        <v>43831</v>
      </c>
      <c r="E1" s="70">
        <v>43862</v>
      </c>
      <c r="F1" s="70">
        <v>43891</v>
      </c>
      <c r="G1" s="70">
        <v>43922</v>
      </c>
      <c r="H1" s="70">
        <v>43952</v>
      </c>
      <c r="I1" s="70">
        <v>43983</v>
      </c>
      <c r="J1" s="70">
        <v>44013</v>
      </c>
      <c r="K1" s="70">
        <v>44044</v>
      </c>
      <c r="L1" s="70">
        <v>44075</v>
      </c>
      <c r="M1" s="70">
        <v>44105</v>
      </c>
      <c r="N1" s="70">
        <v>44136</v>
      </c>
      <c r="O1" s="70">
        <v>44166</v>
      </c>
      <c r="P1" s="70">
        <v>44197</v>
      </c>
      <c r="Q1" s="70">
        <v>44228</v>
      </c>
      <c r="R1" s="70">
        <v>44256</v>
      </c>
      <c r="S1" s="70">
        <v>44287</v>
      </c>
      <c r="T1" s="70">
        <v>44317</v>
      </c>
      <c r="U1" s="70">
        <v>44348</v>
      </c>
      <c r="V1" s="70">
        <v>44378</v>
      </c>
      <c r="W1" s="70">
        <v>44409</v>
      </c>
      <c r="X1" s="70">
        <v>44440</v>
      </c>
      <c r="Y1" s="70">
        <v>44470</v>
      </c>
      <c r="Z1" s="70">
        <v>44501</v>
      </c>
      <c r="AA1" s="70">
        <v>44531</v>
      </c>
      <c r="AB1" s="70">
        <v>44562</v>
      </c>
      <c r="AC1" s="70"/>
      <c r="AD1" s="70"/>
      <c r="AE1" s="70"/>
      <c r="AF1" s="70"/>
      <c r="AG1" s="70"/>
      <c r="AH1" s="70"/>
      <c r="AI1" s="70"/>
      <c r="AJ1" s="70"/>
      <c r="AK1" s="70"/>
      <c r="AL1" s="70"/>
      <c r="AM1" s="70"/>
      <c r="AN1" s="70"/>
      <c r="AO1" s="70"/>
      <c r="AP1" s="70"/>
    </row>
    <row r="2" spans="1:66" x14ac:dyDescent="0.3">
      <c r="A2" s="13">
        <v>1</v>
      </c>
      <c r="B2" s="66" t="s">
        <v>95</v>
      </c>
      <c r="C2" s="71">
        <v>7000</v>
      </c>
      <c r="D2" s="18">
        <v>15935</v>
      </c>
      <c r="E2" s="18">
        <v>30040</v>
      </c>
      <c r="F2" s="18">
        <v>47304</v>
      </c>
      <c r="G2" s="148">
        <v>0</v>
      </c>
      <c r="H2" s="18">
        <v>49504</v>
      </c>
      <c r="I2" s="18">
        <v>52624</v>
      </c>
      <c r="J2" s="18">
        <v>57808</v>
      </c>
      <c r="K2" s="18">
        <v>68408</v>
      </c>
      <c r="L2" s="18">
        <v>83800</v>
      </c>
      <c r="M2" s="18">
        <v>103200</v>
      </c>
      <c r="N2" s="18">
        <v>117152</v>
      </c>
      <c r="O2" s="18">
        <v>133376</v>
      </c>
      <c r="P2" s="18">
        <v>149576</v>
      </c>
      <c r="Q2" s="18">
        <v>161864</v>
      </c>
      <c r="R2" s="18">
        <v>182040</v>
      </c>
      <c r="S2" s="18">
        <v>205336</v>
      </c>
      <c r="T2" s="18">
        <v>222392</v>
      </c>
      <c r="U2" s="18">
        <v>239032</v>
      </c>
      <c r="V2" s="18">
        <v>255880</v>
      </c>
      <c r="W2" s="18">
        <v>277096</v>
      </c>
      <c r="X2" s="18">
        <v>299693</v>
      </c>
      <c r="Y2" s="18">
        <v>312693</v>
      </c>
      <c r="Z2" s="18">
        <v>322677</v>
      </c>
      <c r="AA2" s="18">
        <v>336197</v>
      </c>
      <c r="AB2" s="18">
        <v>353797</v>
      </c>
      <c r="AC2" s="18"/>
      <c r="AD2" s="18"/>
      <c r="AE2" s="18"/>
      <c r="AF2" s="18"/>
      <c r="AG2" s="18"/>
      <c r="AH2" s="18"/>
      <c r="AI2" s="18"/>
      <c r="AJ2" s="18"/>
      <c r="AK2" s="18"/>
      <c r="AL2" s="18"/>
      <c r="AM2" s="18"/>
      <c r="AN2" s="18"/>
      <c r="AO2" s="18"/>
      <c r="AP2" s="18"/>
    </row>
    <row r="3" spans="1:66" x14ac:dyDescent="0.3">
      <c r="A3" s="13">
        <v>2</v>
      </c>
      <c r="B3" s="66" t="s">
        <v>96</v>
      </c>
      <c r="C3" s="71">
        <v>875</v>
      </c>
      <c r="D3" s="18">
        <v>1992</v>
      </c>
      <c r="E3" s="18">
        <v>3755</v>
      </c>
      <c r="F3" s="18">
        <v>5913</v>
      </c>
      <c r="G3" s="148">
        <v>0</v>
      </c>
      <c r="H3" s="18">
        <v>6188</v>
      </c>
      <c r="I3" s="18">
        <v>6578</v>
      </c>
      <c r="J3" s="18">
        <v>7226</v>
      </c>
      <c r="K3" s="18">
        <v>8551</v>
      </c>
      <c r="L3" s="18">
        <v>10475</v>
      </c>
      <c r="M3" s="18">
        <v>12900</v>
      </c>
      <c r="N3" s="18">
        <v>14644</v>
      </c>
      <c r="O3" s="18">
        <v>16672</v>
      </c>
      <c r="P3" s="18">
        <v>18697</v>
      </c>
      <c r="Q3" s="18">
        <v>20233</v>
      </c>
      <c r="R3" s="18">
        <v>22755</v>
      </c>
      <c r="S3" s="18">
        <v>25667</v>
      </c>
      <c r="T3" s="18">
        <v>27790</v>
      </c>
      <c r="U3" s="18">
        <v>29870</v>
      </c>
      <c r="V3" s="18">
        <v>31976</v>
      </c>
      <c r="W3" s="18">
        <v>34628</v>
      </c>
      <c r="X3" s="18">
        <v>37425</v>
      </c>
      <c r="Y3" s="18">
        <v>39050</v>
      </c>
      <c r="Z3" s="18">
        <v>40298</v>
      </c>
      <c r="AA3" s="18">
        <v>51114</v>
      </c>
      <c r="AB3" s="18">
        <v>53314</v>
      </c>
      <c r="AC3" s="18"/>
      <c r="AD3" s="18"/>
      <c r="AE3" s="18"/>
      <c r="AF3" s="18"/>
      <c r="AG3" s="87"/>
      <c r="AH3" s="18"/>
      <c r="AI3" s="18"/>
      <c r="AJ3" s="18"/>
      <c r="AK3" s="18"/>
      <c r="AL3" s="18"/>
      <c r="AM3" s="18"/>
      <c r="AN3" s="18"/>
      <c r="AO3" s="18"/>
      <c r="AP3" s="18"/>
    </row>
    <row r="4" spans="1:66" x14ac:dyDescent="0.3">
      <c r="A4" s="13">
        <v>3</v>
      </c>
      <c r="B4" s="66" t="s">
        <v>97</v>
      </c>
      <c r="C4" s="18">
        <v>0</v>
      </c>
      <c r="D4" s="18">
        <v>0</v>
      </c>
      <c r="E4" s="18">
        <v>0</v>
      </c>
      <c r="F4" s="18">
        <v>0</v>
      </c>
      <c r="G4" s="148">
        <v>0</v>
      </c>
      <c r="H4" s="18">
        <v>0</v>
      </c>
      <c r="I4" s="18">
        <v>0</v>
      </c>
      <c r="J4" s="18">
        <v>0</v>
      </c>
      <c r="K4" s="18">
        <v>0</v>
      </c>
      <c r="L4" s="18">
        <v>0</v>
      </c>
      <c r="M4" s="18">
        <v>0</v>
      </c>
      <c r="N4" s="18">
        <v>0</v>
      </c>
      <c r="O4" s="18">
        <v>0</v>
      </c>
      <c r="P4" s="18">
        <v>0</v>
      </c>
      <c r="Q4" s="18">
        <v>0</v>
      </c>
      <c r="R4" s="18">
        <v>0</v>
      </c>
      <c r="S4" s="18">
        <v>0</v>
      </c>
      <c r="T4" s="18">
        <v>0</v>
      </c>
      <c r="U4" s="18">
        <v>0</v>
      </c>
      <c r="V4" s="18">
        <v>0</v>
      </c>
      <c r="W4" s="18">
        <v>0</v>
      </c>
      <c r="X4" s="18">
        <v>0</v>
      </c>
      <c r="Y4" s="18">
        <v>0</v>
      </c>
      <c r="Z4" s="18">
        <v>0</v>
      </c>
      <c r="AA4" s="18">
        <v>0</v>
      </c>
      <c r="AB4" s="18">
        <v>0</v>
      </c>
      <c r="AC4" s="18"/>
      <c r="AD4" s="18"/>
      <c r="AE4" s="18"/>
      <c r="AF4" s="18"/>
      <c r="AG4" s="18"/>
      <c r="AH4" s="18"/>
      <c r="AI4" s="18"/>
      <c r="AJ4" s="18"/>
      <c r="AK4" s="18"/>
      <c r="AL4" s="18"/>
      <c r="AM4" s="18"/>
      <c r="AN4" s="18"/>
      <c r="AO4" s="18"/>
      <c r="AP4" s="18"/>
    </row>
    <row r="5" spans="1:66" x14ac:dyDescent="0.3">
      <c r="A5" s="13">
        <v>4</v>
      </c>
      <c r="B5" s="66" t="s">
        <v>98</v>
      </c>
      <c r="C5" s="18">
        <v>0</v>
      </c>
      <c r="D5" s="18">
        <v>0</v>
      </c>
      <c r="E5" s="18">
        <v>0</v>
      </c>
      <c r="F5" s="18">
        <v>0</v>
      </c>
      <c r="G5" s="148">
        <v>0</v>
      </c>
      <c r="H5" s="18">
        <v>0</v>
      </c>
      <c r="I5" s="18">
        <v>0</v>
      </c>
      <c r="J5" s="18">
        <v>0</v>
      </c>
      <c r="K5" s="18">
        <v>0</v>
      </c>
      <c r="L5" s="18">
        <v>0</v>
      </c>
      <c r="M5" s="18">
        <v>0</v>
      </c>
      <c r="N5" s="18">
        <v>1</v>
      </c>
      <c r="O5" s="18">
        <v>1</v>
      </c>
      <c r="P5" s="18">
        <v>1</v>
      </c>
      <c r="Q5" s="18">
        <v>1</v>
      </c>
      <c r="R5" s="18">
        <v>1</v>
      </c>
      <c r="S5" s="18">
        <v>1</v>
      </c>
      <c r="T5" s="18">
        <v>1</v>
      </c>
      <c r="U5" s="18">
        <v>1</v>
      </c>
      <c r="V5" s="18">
        <v>1</v>
      </c>
      <c r="W5" s="18">
        <v>1</v>
      </c>
      <c r="X5" s="18">
        <v>1</v>
      </c>
      <c r="Y5" s="18">
        <v>1</v>
      </c>
      <c r="Z5" s="18">
        <v>1</v>
      </c>
      <c r="AA5" s="18">
        <v>1</v>
      </c>
      <c r="AB5" s="18">
        <v>1</v>
      </c>
      <c r="AC5" s="18"/>
      <c r="AD5" s="18"/>
      <c r="AE5" s="18"/>
      <c r="AF5" s="18"/>
      <c r="AG5" s="18"/>
      <c r="AH5" s="18"/>
      <c r="AI5" s="18"/>
      <c r="AJ5" s="18"/>
      <c r="AK5" s="18"/>
      <c r="AL5" s="18"/>
      <c r="AM5" s="18"/>
      <c r="AN5" s="18"/>
      <c r="AO5" s="18"/>
      <c r="AP5" s="18"/>
    </row>
    <row r="6" spans="1:66" x14ac:dyDescent="0.3">
      <c r="A6" s="13">
        <v>5</v>
      </c>
      <c r="B6" s="66" t="s">
        <v>99</v>
      </c>
      <c r="C6" s="18">
        <v>0</v>
      </c>
      <c r="D6" s="18">
        <v>0</v>
      </c>
      <c r="E6" s="18">
        <v>0</v>
      </c>
      <c r="F6" s="18">
        <v>0</v>
      </c>
      <c r="G6" s="148">
        <v>0</v>
      </c>
      <c r="H6" s="18">
        <v>0</v>
      </c>
      <c r="I6" s="18">
        <v>0</v>
      </c>
      <c r="J6" s="18">
        <v>0</v>
      </c>
      <c r="K6" s="18">
        <v>0</v>
      </c>
      <c r="L6" s="18">
        <v>0</v>
      </c>
      <c r="M6" s="18">
        <v>0</v>
      </c>
      <c r="N6" s="18">
        <v>0</v>
      </c>
      <c r="O6" s="18">
        <v>0</v>
      </c>
      <c r="P6" s="18">
        <v>0</v>
      </c>
      <c r="Q6" s="18">
        <v>0</v>
      </c>
      <c r="R6" s="18">
        <v>0</v>
      </c>
      <c r="S6" s="18">
        <v>0</v>
      </c>
      <c r="T6" s="18">
        <v>0</v>
      </c>
      <c r="U6" s="18">
        <v>0</v>
      </c>
      <c r="V6" s="18">
        <v>0</v>
      </c>
      <c r="W6" s="18">
        <v>0</v>
      </c>
      <c r="X6" s="18">
        <v>1</v>
      </c>
      <c r="Y6" s="18">
        <v>1</v>
      </c>
      <c r="Z6" s="18">
        <v>1</v>
      </c>
      <c r="AA6" s="18">
        <v>1</v>
      </c>
      <c r="AB6" s="18">
        <v>1</v>
      </c>
      <c r="AC6" s="18"/>
      <c r="AD6" s="18"/>
      <c r="AE6" s="18"/>
      <c r="AF6" s="18"/>
      <c r="AG6" s="18"/>
      <c r="AH6" s="18"/>
      <c r="AI6" s="18"/>
      <c r="AJ6" s="18"/>
      <c r="AK6" s="18"/>
      <c r="AL6" s="18"/>
      <c r="AM6" s="18"/>
      <c r="AN6" s="18"/>
      <c r="AO6" s="18"/>
      <c r="AP6" s="18"/>
    </row>
    <row r="7" spans="1:66" x14ac:dyDescent="0.3">
      <c r="A7" s="13">
        <v>6</v>
      </c>
      <c r="B7" s="66" t="s">
        <v>100</v>
      </c>
      <c r="C7" s="18">
        <v>0</v>
      </c>
      <c r="D7" s="18">
        <v>0</v>
      </c>
      <c r="E7" s="18">
        <v>0</v>
      </c>
      <c r="F7" s="18">
        <v>0</v>
      </c>
      <c r="G7" s="148">
        <v>0</v>
      </c>
      <c r="H7" s="18">
        <v>0</v>
      </c>
      <c r="I7" s="18">
        <v>0</v>
      </c>
      <c r="J7" s="18">
        <v>0</v>
      </c>
      <c r="K7" s="18">
        <v>0</v>
      </c>
      <c r="L7" s="18">
        <v>0</v>
      </c>
      <c r="M7" s="18">
        <v>0</v>
      </c>
      <c r="N7" s="18">
        <v>1336</v>
      </c>
      <c r="O7" s="18">
        <v>1336</v>
      </c>
      <c r="P7" s="18">
        <v>1336</v>
      </c>
      <c r="Q7" s="18">
        <v>1336</v>
      </c>
      <c r="R7" s="18">
        <v>1336</v>
      </c>
      <c r="S7" s="18">
        <v>1336</v>
      </c>
      <c r="T7" s="18">
        <v>1336</v>
      </c>
      <c r="U7" s="18">
        <v>1336</v>
      </c>
      <c r="V7" s="18">
        <v>1336</v>
      </c>
      <c r="W7" s="18">
        <v>1336</v>
      </c>
      <c r="X7" s="18">
        <v>1336</v>
      </c>
      <c r="Y7" s="18">
        <v>1336</v>
      </c>
      <c r="Z7" s="18">
        <v>1336</v>
      </c>
      <c r="AA7" s="18">
        <v>1336</v>
      </c>
      <c r="AB7" s="18">
        <v>1336</v>
      </c>
      <c r="AC7" s="18"/>
      <c r="AD7" s="18"/>
      <c r="AE7" s="18"/>
      <c r="AF7" s="18"/>
      <c r="AG7" s="18"/>
      <c r="AH7" s="18"/>
      <c r="AI7" s="18"/>
      <c r="AJ7" s="18"/>
      <c r="AK7" s="18"/>
      <c r="AL7" s="18"/>
      <c r="AM7" s="18"/>
      <c r="AN7" s="18"/>
      <c r="AO7" s="18"/>
      <c r="AP7" s="18"/>
    </row>
    <row r="8" spans="1:66" x14ac:dyDescent="0.3">
      <c r="A8" s="13">
        <v>7</v>
      </c>
      <c r="B8" s="66" t="s">
        <v>101</v>
      </c>
      <c r="C8" s="18">
        <v>0</v>
      </c>
      <c r="D8" s="18">
        <v>0</v>
      </c>
      <c r="E8" s="18">
        <v>0</v>
      </c>
      <c r="F8" s="18">
        <v>0</v>
      </c>
      <c r="G8" s="148">
        <v>0</v>
      </c>
      <c r="H8" s="18">
        <v>0</v>
      </c>
      <c r="I8" s="18">
        <v>0</v>
      </c>
      <c r="J8" s="18">
        <v>0</v>
      </c>
      <c r="K8" s="18">
        <v>0</v>
      </c>
      <c r="L8" s="18">
        <v>0</v>
      </c>
      <c r="M8" s="18">
        <v>0</v>
      </c>
      <c r="N8" s="18">
        <v>167</v>
      </c>
      <c r="O8" s="18">
        <v>167</v>
      </c>
      <c r="P8" s="18">
        <v>167</v>
      </c>
      <c r="Q8" s="18">
        <v>167</v>
      </c>
      <c r="R8" s="18">
        <v>167</v>
      </c>
      <c r="S8" s="18">
        <v>167</v>
      </c>
      <c r="T8" s="18">
        <v>167</v>
      </c>
      <c r="U8" s="18">
        <v>167</v>
      </c>
      <c r="V8" s="18">
        <v>167</v>
      </c>
      <c r="W8" s="18">
        <v>167</v>
      </c>
      <c r="X8" s="18">
        <v>167</v>
      </c>
      <c r="Y8" s="18">
        <v>167</v>
      </c>
      <c r="Z8" s="18">
        <v>167</v>
      </c>
      <c r="AA8" s="18">
        <v>167</v>
      </c>
      <c r="AB8" s="18">
        <v>167</v>
      </c>
      <c r="AC8" s="18"/>
      <c r="AD8" s="18"/>
      <c r="AE8" s="18"/>
      <c r="AF8" s="18"/>
      <c r="AG8" s="18"/>
      <c r="AH8" s="18"/>
      <c r="AI8" s="18"/>
      <c r="AJ8" s="18"/>
      <c r="AK8" s="18"/>
      <c r="AL8" s="18"/>
      <c r="AM8" s="18"/>
      <c r="AN8" s="18"/>
      <c r="AO8" s="18"/>
      <c r="AP8" s="18"/>
    </row>
    <row r="9" spans="1:66" ht="66" customHeight="1" x14ac:dyDescent="0.3">
      <c r="A9" s="13">
        <v>8</v>
      </c>
      <c r="B9" s="67" t="s">
        <v>102</v>
      </c>
      <c r="C9" s="80">
        <f t="shared" ref="C9" si="0">((C4+C5)/C2)*100000</f>
        <v>0</v>
      </c>
      <c r="D9" s="80">
        <v>0</v>
      </c>
      <c r="E9" s="80">
        <v>0</v>
      </c>
      <c r="F9" s="80">
        <v>0</v>
      </c>
      <c r="G9" s="148">
        <v>0</v>
      </c>
      <c r="H9" s="80">
        <v>0</v>
      </c>
      <c r="I9" s="80">
        <v>0</v>
      </c>
      <c r="J9" s="80">
        <v>0</v>
      </c>
      <c r="K9" s="80">
        <v>0</v>
      </c>
      <c r="L9" s="80">
        <v>0</v>
      </c>
      <c r="M9" s="80">
        <v>0</v>
      </c>
      <c r="N9" s="80">
        <v>0.85</v>
      </c>
      <c r="O9" s="80">
        <v>0.74</v>
      </c>
      <c r="P9" s="80">
        <v>0.66</v>
      </c>
      <c r="Q9" s="80">
        <v>0.61</v>
      </c>
      <c r="R9" s="80">
        <v>0.54</v>
      </c>
      <c r="S9" s="80">
        <v>0.48</v>
      </c>
      <c r="T9" s="80">
        <v>0.44</v>
      </c>
      <c r="U9" s="80">
        <v>0.41</v>
      </c>
      <c r="V9" s="80">
        <v>0.39</v>
      </c>
      <c r="W9" s="80">
        <v>0.36</v>
      </c>
      <c r="X9" s="80">
        <v>0.33</v>
      </c>
      <c r="Y9" s="80">
        <v>0.31</v>
      </c>
      <c r="Z9" s="80">
        <v>0.3</v>
      </c>
      <c r="AA9" s="151">
        <v>0.29699999999999999</v>
      </c>
      <c r="AB9" s="151">
        <v>0.28199999999999997</v>
      </c>
      <c r="AC9" s="151"/>
      <c r="AD9" s="151"/>
      <c r="AE9" s="151"/>
      <c r="AF9" s="18"/>
      <c r="AG9" s="18"/>
      <c r="AH9" s="151"/>
      <c r="AI9" s="151"/>
      <c r="AJ9" s="151"/>
      <c r="AK9" s="151"/>
      <c r="AL9" s="151"/>
      <c r="AM9" s="151"/>
      <c r="AN9" s="80"/>
      <c r="AO9" s="80"/>
      <c r="AP9" s="80"/>
      <c r="AQ9" s="81"/>
      <c r="AR9" s="81"/>
      <c r="AS9" s="81"/>
      <c r="AT9" s="81"/>
      <c r="AU9" s="81"/>
      <c r="AV9" s="81"/>
      <c r="AW9" s="81"/>
      <c r="AX9" s="81"/>
      <c r="AY9" s="81"/>
      <c r="AZ9" s="81"/>
      <c r="BA9" s="81"/>
      <c r="BB9" s="81"/>
      <c r="BC9" s="81"/>
      <c r="BD9" s="81"/>
      <c r="BE9" s="81"/>
      <c r="BF9" s="81"/>
      <c r="BG9" s="81"/>
      <c r="BH9" s="81"/>
      <c r="BI9" s="81"/>
      <c r="BJ9" s="81"/>
      <c r="BK9" s="81"/>
      <c r="BL9" s="81"/>
      <c r="BM9" s="81"/>
      <c r="BN9" s="81"/>
    </row>
    <row r="10" spans="1:66" ht="69.75" customHeight="1" x14ac:dyDescent="0.3">
      <c r="A10" s="13">
        <v>9</v>
      </c>
      <c r="B10" s="68" t="s">
        <v>103</v>
      </c>
      <c r="C10" s="86">
        <f t="shared" ref="C10" si="1">(C8/C2)*100000</f>
        <v>0</v>
      </c>
      <c r="D10" s="86">
        <v>0</v>
      </c>
      <c r="E10" s="86">
        <v>0</v>
      </c>
      <c r="F10" s="86">
        <v>0</v>
      </c>
      <c r="G10" s="148">
        <v>0</v>
      </c>
      <c r="H10" s="86">
        <v>0</v>
      </c>
      <c r="I10" s="86">
        <v>0</v>
      </c>
      <c r="J10" s="86">
        <v>0</v>
      </c>
      <c r="K10" s="86">
        <v>0</v>
      </c>
      <c r="L10" s="86">
        <v>0</v>
      </c>
      <c r="M10" s="86">
        <v>0</v>
      </c>
      <c r="N10" s="86">
        <v>142.54</v>
      </c>
      <c r="O10" s="86">
        <v>125.2</v>
      </c>
      <c r="P10" s="86">
        <v>111.64</v>
      </c>
      <c r="Q10" s="86">
        <v>103.17</v>
      </c>
      <c r="R10" s="86">
        <v>91.73</v>
      </c>
      <c r="S10" s="86">
        <v>81.33</v>
      </c>
      <c r="T10" s="86">
        <v>75.09</v>
      </c>
      <c r="U10" s="150">
        <v>69.8</v>
      </c>
      <c r="V10" s="150">
        <v>65.2</v>
      </c>
      <c r="W10" s="86">
        <v>60.26</v>
      </c>
      <c r="X10" s="86">
        <v>55.72</v>
      </c>
      <c r="Y10" s="86">
        <v>53.4</v>
      </c>
      <c r="Z10" s="86">
        <v>51.75</v>
      </c>
      <c r="AA10" s="86">
        <v>49.46</v>
      </c>
      <c r="AB10" s="86">
        <v>47.2</v>
      </c>
      <c r="AC10" s="86"/>
      <c r="AD10" s="86"/>
      <c r="AE10" s="86"/>
      <c r="AF10" s="86"/>
      <c r="AG10" s="149"/>
      <c r="AH10" s="86"/>
      <c r="AI10" s="86"/>
      <c r="AJ10" s="86"/>
      <c r="AK10" s="86"/>
      <c r="AL10" s="86"/>
      <c r="AM10" s="86"/>
      <c r="AN10" s="86"/>
      <c r="AO10" s="86"/>
      <c r="AP10" s="86"/>
      <c r="AQ10" s="81"/>
      <c r="AR10" s="81"/>
      <c r="AS10" s="81"/>
      <c r="AT10" s="81"/>
      <c r="AU10" s="81"/>
      <c r="AV10" s="81"/>
      <c r="AW10" s="81"/>
      <c r="AX10" s="81"/>
      <c r="AY10" s="81"/>
      <c r="AZ10" s="81"/>
      <c r="BA10" s="81"/>
      <c r="BB10" s="81"/>
      <c r="BC10" s="81"/>
      <c r="BD10" s="81"/>
      <c r="BE10" s="81"/>
      <c r="BF10" s="81"/>
      <c r="BG10" s="81"/>
      <c r="BH10" s="81"/>
      <c r="BI10" s="81"/>
      <c r="BJ10" s="81"/>
      <c r="BK10" s="81"/>
      <c r="BL10" s="81"/>
      <c r="BM10" s="81"/>
      <c r="BN10" s="81"/>
    </row>
    <row r="11" spans="1:66" ht="48" customHeight="1" x14ac:dyDescent="0.3">
      <c r="A11" s="13">
        <v>10</v>
      </c>
      <c r="B11" s="69" t="s">
        <v>104</v>
      </c>
      <c r="C11" s="86">
        <f t="shared" ref="C11" si="2">((C4+C5+C6)/C2)*1000</f>
        <v>0</v>
      </c>
      <c r="D11" s="86">
        <v>0</v>
      </c>
      <c r="E11" s="86">
        <v>0</v>
      </c>
      <c r="F11" s="86">
        <v>0</v>
      </c>
      <c r="G11" s="148">
        <v>0</v>
      </c>
      <c r="H11" s="86">
        <v>0</v>
      </c>
      <c r="I11" s="86">
        <v>0</v>
      </c>
      <c r="J11" s="86">
        <v>0</v>
      </c>
      <c r="K11" s="86"/>
      <c r="L11" s="86">
        <v>0</v>
      </c>
      <c r="M11" s="86">
        <v>0</v>
      </c>
      <c r="N11" s="86">
        <v>1.69</v>
      </c>
      <c r="O11" s="86">
        <v>1.49</v>
      </c>
      <c r="P11" s="86">
        <v>1.33</v>
      </c>
      <c r="Q11" s="86">
        <v>1.23</v>
      </c>
      <c r="R11" s="86">
        <v>1.1000000000000001</v>
      </c>
      <c r="S11" s="86">
        <v>0.97</v>
      </c>
      <c r="T11" s="86">
        <v>0.9</v>
      </c>
      <c r="U11" s="86">
        <v>0.84</v>
      </c>
      <c r="V11" s="86">
        <v>0.8</v>
      </c>
      <c r="W11" s="86">
        <v>0.74</v>
      </c>
      <c r="X11" s="86">
        <v>0.67</v>
      </c>
      <c r="Y11" s="86">
        <v>0.64</v>
      </c>
      <c r="Z11" s="86">
        <v>0.62</v>
      </c>
      <c r="AA11" s="86">
        <v>0.59399999999999997</v>
      </c>
      <c r="AB11" s="149">
        <v>0.56100000000000005</v>
      </c>
      <c r="AC11" s="149"/>
      <c r="AD11" s="149"/>
      <c r="AE11" s="149"/>
      <c r="AF11" s="149"/>
      <c r="AG11" s="149"/>
      <c r="AH11" s="149"/>
      <c r="AI11" s="149"/>
      <c r="AJ11" s="86"/>
      <c r="AK11" s="86"/>
      <c r="AL11" s="86"/>
      <c r="AM11" s="86"/>
      <c r="AN11" s="86"/>
      <c r="AO11" s="86"/>
      <c r="AP11" s="86"/>
      <c r="AQ11" s="81"/>
      <c r="AR11" s="81"/>
      <c r="AS11" s="81"/>
      <c r="AT11" s="81"/>
      <c r="AU11" s="81"/>
      <c r="AV11" s="81"/>
      <c r="AW11" s="81"/>
      <c r="AX11" s="81"/>
      <c r="AY11" s="81"/>
      <c r="AZ11" s="81"/>
      <c r="BA11" s="81"/>
      <c r="BB11" s="81"/>
      <c r="BC11" s="81"/>
      <c r="BD11" s="81"/>
      <c r="BE11" s="81"/>
      <c r="BF11" s="81"/>
      <c r="BG11" s="81"/>
      <c r="BH11" s="81"/>
      <c r="BI11" s="81"/>
      <c r="BJ11" s="81"/>
      <c r="BK11" s="81"/>
      <c r="BL11" s="81"/>
      <c r="BM11" s="81"/>
      <c r="BN11" s="81"/>
    </row>
    <row r="12" spans="1:66" ht="31.2" x14ac:dyDescent="0.3">
      <c r="A12" s="155">
        <v>11</v>
      </c>
      <c r="B12" s="67" t="s">
        <v>106</v>
      </c>
      <c r="C12" s="18">
        <v>10</v>
      </c>
      <c r="D12" s="18">
        <v>12</v>
      </c>
      <c r="E12" s="18">
        <v>12</v>
      </c>
      <c r="F12" s="18">
        <v>12</v>
      </c>
      <c r="G12" s="148">
        <v>0</v>
      </c>
      <c r="H12" s="18">
        <v>3</v>
      </c>
      <c r="I12" s="18">
        <v>7</v>
      </c>
      <c r="J12" s="18">
        <v>9</v>
      </c>
      <c r="K12" s="18">
        <v>13</v>
      </c>
      <c r="L12" s="18">
        <v>14</v>
      </c>
      <c r="M12" s="18">
        <v>13</v>
      </c>
      <c r="N12" s="18">
        <v>17</v>
      </c>
      <c r="O12" s="18">
        <v>18</v>
      </c>
      <c r="P12" s="18">
        <v>22</v>
      </c>
      <c r="Q12" s="18">
        <v>22</v>
      </c>
      <c r="R12" s="18">
        <v>22</v>
      </c>
      <c r="S12" s="18">
        <v>22</v>
      </c>
      <c r="T12" s="18">
        <v>22</v>
      </c>
      <c r="U12" s="18">
        <v>20</v>
      </c>
      <c r="V12" s="18">
        <v>22</v>
      </c>
      <c r="W12" s="18">
        <v>22</v>
      </c>
      <c r="X12" s="18">
        <v>22</v>
      </c>
      <c r="Y12" s="18">
        <v>22</v>
      </c>
      <c r="Z12" s="18">
        <v>22</v>
      </c>
      <c r="AA12" s="18">
        <v>22</v>
      </c>
      <c r="AB12" s="18">
        <v>17</v>
      </c>
      <c r="AC12" s="18"/>
      <c r="AD12" s="18"/>
      <c r="AE12" s="18"/>
      <c r="AF12" s="18"/>
      <c r="AG12" s="18"/>
      <c r="AH12" s="18"/>
      <c r="AI12" s="18"/>
      <c r="AJ12" s="18"/>
      <c r="AK12" s="18"/>
      <c r="AL12" s="18"/>
      <c r="AM12" s="18"/>
      <c r="AN12" s="18"/>
      <c r="AO12" s="18"/>
      <c r="AP12" s="18"/>
    </row>
    <row r="13" spans="1:66" x14ac:dyDescent="0.3">
      <c r="A13" s="155"/>
      <c r="B13" s="18" t="s">
        <v>105</v>
      </c>
      <c r="C13" s="18">
        <v>25</v>
      </c>
      <c r="D13" s="18">
        <v>25</v>
      </c>
      <c r="E13" s="18">
        <v>71</v>
      </c>
      <c r="F13" s="18">
        <v>71</v>
      </c>
      <c r="G13" s="148">
        <v>0</v>
      </c>
      <c r="H13" s="18">
        <v>8</v>
      </c>
      <c r="I13" s="18">
        <v>8</v>
      </c>
      <c r="J13" s="18">
        <v>15</v>
      </c>
      <c r="K13" s="18">
        <v>40</v>
      </c>
      <c r="L13" s="18">
        <v>60</v>
      </c>
      <c r="M13" s="18">
        <v>82</v>
      </c>
      <c r="N13" s="18">
        <v>60</v>
      </c>
      <c r="O13" s="18">
        <v>60</v>
      </c>
      <c r="P13" s="18">
        <v>59</v>
      </c>
      <c r="Q13" s="18">
        <v>42</v>
      </c>
      <c r="R13" s="18">
        <v>75</v>
      </c>
      <c r="S13" s="18">
        <v>90</v>
      </c>
      <c r="T13" s="18">
        <v>60</v>
      </c>
      <c r="U13" s="18">
        <v>60</v>
      </c>
      <c r="V13" s="18">
        <v>80</v>
      </c>
      <c r="W13" s="18">
        <v>80</v>
      </c>
      <c r="X13" s="18">
        <v>91</v>
      </c>
      <c r="Y13" s="18">
        <v>21</v>
      </c>
      <c r="Z13" s="18">
        <v>30</v>
      </c>
      <c r="AA13" s="18">
        <v>30</v>
      </c>
      <c r="AB13" s="18">
        <v>54</v>
      </c>
      <c r="AC13" s="18"/>
      <c r="AD13" s="18"/>
      <c r="AE13" s="18"/>
      <c r="AF13" s="18"/>
      <c r="AG13" s="88"/>
      <c r="AH13" s="18"/>
      <c r="AI13" s="18"/>
      <c r="AJ13" s="18"/>
      <c r="AK13" s="18"/>
      <c r="AL13" s="18"/>
      <c r="AM13" s="18"/>
      <c r="AN13" s="18"/>
      <c r="AO13" s="18"/>
      <c r="AP13" s="18"/>
    </row>
    <row r="14" spans="1:66" x14ac:dyDescent="0.3">
      <c r="B14" s="39" t="s">
        <v>107</v>
      </c>
      <c r="C14" s="18">
        <v>35</v>
      </c>
      <c r="D14" s="18">
        <v>37</v>
      </c>
      <c r="E14" s="18">
        <v>83</v>
      </c>
      <c r="F14" s="18">
        <v>83</v>
      </c>
      <c r="G14" s="148">
        <v>0</v>
      </c>
      <c r="H14" s="18">
        <v>11</v>
      </c>
      <c r="I14" s="18">
        <v>15</v>
      </c>
      <c r="J14" s="18">
        <v>24</v>
      </c>
      <c r="K14" s="18">
        <v>53</v>
      </c>
      <c r="L14" s="18">
        <v>74</v>
      </c>
      <c r="M14" s="18">
        <v>97</v>
      </c>
      <c r="N14" s="18">
        <v>77</v>
      </c>
      <c r="O14" s="18">
        <v>78</v>
      </c>
      <c r="P14" s="18">
        <v>81</v>
      </c>
      <c r="Q14" s="18">
        <v>64</v>
      </c>
      <c r="R14" s="18">
        <v>97</v>
      </c>
      <c r="S14" s="18">
        <v>112</v>
      </c>
      <c r="T14" s="18">
        <v>82</v>
      </c>
      <c r="U14" s="18">
        <v>80</v>
      </c>
      <c r="V14" s="18">
        <v>81</v>
      </c>
      <c r="W14" s="18">
        <v>102</v>
      </c>
      <c r="X14" s="18">
        <v>113</v>
      </c>
      <c r="Y14" s="18">
        <v>43</v>
      </c>
      <c r="Z14" s="18">
        <v>52</v>
      </c>
      <c r="AA14" s="18">
        <v>52</v>
      </c>
      <c r="AB14" s="18">
        <v>71</v>
      </c>
      <c r="AC14" s="18"/>
      <c r="AD14" s="18"/>
      <c r="AE14" s="18"/>
      <c r="AF14" s="18"/>
      <c r="AG14" s="18"/>
      <c r="AH14" s="18"/>
      <c r="AI14" s="18"/>
      <c r="AJ14" s="18"/>
      <c r="AK14" s="18"/>
      <c r="AL14" s="18"/>
      <c r="AM14" s="18"/>
      <c r="AN14" s="18"/>
      <c r="AO14" s="18"/>
      <c r="AP14" s="18"/>
    </row>
    <row r="15" spans="1:66" x14ac:dyDescent="0.3">
      <c r="C15" s="72"/>
    </row>
    <row r="16" spans="1:66" x14ac:dyDescent="0.3">
      <c r="C16" s="72"/>
    </row>
    <row r="17" spans="3:3" x14ac:dyDescent="0.3">
      <c r="C17" s="72"/>
    </row>
    <row r="18" spans="3:3" x14ac:dyDescent="0.3">
      <c r="C18" s="72"/>
    </row>
  </sheetData>
  <mergeCells count="1">
    <mergeCell ref="A12:A1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8"/>
  <sheetViews>
    <sheetView zoomScaleNormal="100" workbookViewId="0">
      <pane ySplit="3" topLeftCell="A4" activePane="bottomLeft" state="frozen"/>
      <selection activeCell="A3" sqref="A3"/>
      <selection pane="bottomLeft" activeCell="C6" sqref="C6"/>
    </sheetView>
  </sheetViews>
  <sheetFormatPr defaultRowHeight="14.4" x14ac:dyDescent="0.3"/>
  <cols>
    <col min="1" max="1" width="9.109375" customWidth="1"/>
    <col min="2" max="2" width="10.6640625" customWidth="1"/>
    <col min="3" max="3" width="10.44140625" customWidth="1"/>
    <col min="4" max="4" width="12.33203125" customWidth="1"/>
    <col min="5" max="5" width="10.6640625" customWidth="1"/>
    <col min="6" max="6" width="11.6640625" customWidth="1"/>
    <col min="7" max="7" width="39.109375" customWidth="1"/>
    <col min="8" max="8" width="20" customWidth="1"/>
    <col min="9" max="9" width="16.88671875" customWidth="1"/>
    <col min="10" max="10" width="13.33203125" customWidth="1"/>
    <col min="11" max="11" width="8.88671875" customWidth="1"/>
    <col min="12" max="12" width="11.109375" customWidth="1"/>
    <col min="13" max="13" width="9.109375" customWidth="1"/>
    <col min="14" max="14" width="8" customWidth="1"/>
    <col min="15" max="15" width="14" customWidth="1"/>
    <col min="16" max="16" width="12.6640625" customWidth="1"/>
    <col min="17" max="17" width="13.109375" customWidth="1"/>
    <col min="18" max="18" width="10.33203125" customWidth="1"/>
    <col min="19" max="19" width="12.6640625" customWidth="1"/>
    <col min="20" max="20" width="26.109375" customWidth="1"/>
    <col min="21" max="21" width="25.44140625" customWidth="1"/>
    <col min="22" max="22" width="13.5546875" customWidth="1"/>
    <col min="23" max="23" width="12.33203125" customWidth="1"/>
    <col min="24" max="24" width="14.44140625" customWidth="1"/>
  </cols>
  <sheetData>
    <row r="1" spans="1:24" ht="23.25" customHeight="1" x14ac:dyDescent="0.3">
      <c r="A1" s="156" t="s">
        <v>57</v>
      </c>
      <c r="B1" s="156"/>
      <c r="C1" s="156"/>
      <c r="D1" s="156"/>
      <c r="E1" s="156"/>
      <c r="F1" s="156"/>
      <c r="G1" s="156"/>
      <c r="H1" s="156"/>
      <c r="I1" s="156"/>
      <c r="J1" s="156"/>
      <c r="K1" s="156"/>
      <c r="L1" s="156"/>
      <c r="M1" s="156"/>
      <c r="N1" s="156"/>
      <c r="O1" s="156"/>
      <c r="P1" s="156"/>
      <c r="Q1" s="156"/>
      <c r="R1" s="156"/>
      <c r="S1" s="156"/>
      <c r="T1" s="156"/>
      <c r="U1" s="156"/>
      <c r="V1" s="156"/>
    </row>
    <row r="2" spans="1:24" ht="18.75" customHeight="1" x14ac:dyDescent="0.3">
      <c r="A2" s="157" t="s">
        <v>220</v>
      </c>
      <c r="B2" s="157"/>
      <c r="C2" s="157"/>
      <c r="D2" s="157"/>
      <c r="E2" s="157"/>
      <c r="F2" s="157"/>
      <c r="G2" s="157"/>
      <c r="H2" s="157"/>
      <c r="I2" s="157"/>
      <c r="J2" s="157"/>
      <c r="K2" s="157"/>
      <c r="L2" s="157"/>
      <c r="M2" s="157"/>
      <c r="N2" s="157"/>
      <c r="O2" s="157"/>
      <c r="P2" s="157"/>
      <c r="Q2" s="157"/>
      <c r="R2" s="157"/>
      <c r="S2" s="157"/>
      <c r="T2" s="157"/>
      <c r="U2" s="157"/>
      <c r="V2" s="157"/>
    </row>
    <row r="3" spans="1:24" ht="45.75" customHeight="1" x14ac:dyDescent="0.3">
      <c r="A3" s="32" t="s">
        <v>21</v>
      </c>
      <c r="B3" s="32" t="s">
        <v>60</v>
      </c>
      <c r="C3" s="32" t="s">
        <v>59</v>
      </c>
      <c r="D3" s="32" t="s">
        <v>22</v>
      </c>
      <c r="E3" s="32" t="s">
        <v>23</v>
      </c>
      <c r="F3" s="32" t="s">
        <v>24</v>
      </c>
      <c r="G3" s="32" t="s">
        <v>25</v>
      </c>
      <c r="H3" s="32" t="s">
        <v>61</v>
      </c>
      <c r="I3" s="32" t="s">
        <v>49</v>
      </c>
      <c r="J3" s="32" t="s">
        <v>75</v>
      </c>
      <c r="K3" s="32" t="s">
        <v>50</v>
      </c>
      <c r="L3" s="32" t="s">
        <v>62</v>
      </c>
      <c r="M3" s="32" t="s">
        <v>26</v>
      </c>
      <c r="N3" s="32" t="s">
        <v>27</v>
      </c>
      <c r="O3" s="32" t="s">
        <v>4</v>
      </c>
      <c r="P3" s="32" t="s">
        <v>28</v>
      </c>
      <c r="Q3" s="32" t="s">
        <v>29</v>
      </c>
      <c r="R3" s="32" t="s">
        <v>30</v>
      </c>
      <c r="S3" s="32" t="s">
        <v>31</v>
      </c>
      <c r="T3" s="32" t="s">
        <v>32</v>
      </c>
      <c r="U3" s="32" t="s">
        <v>63</v>
      </c>
      <c r="V3" s="32" t="s">
        <v>64</v>
      </c>
      <c r="W3" s="32" t="s">
        <v>65</v>
      </c>
      <c r="X3" s="32" t="s">
        <v>70</v>
      </c>
    </row>
    <row r="4" spans="1:24" ht="409.5" customHeight="1" x14ac:dyDescent="0.3">
      <c r="A4" s="12">
        <v>1</v>
      </c>
      <c r="B4" s="12">
        <v>1</v>
      </c>
      <c r="C4" s="41" t="s">
        <v>204</v>
      </c>
      <c r="D4" s="147">
        <v>44148</v>
      </c>
      <c r="E4" s="41" t="s">
        <v>55</v>
      </c>
      <c r="F4" s="41" t="s">
        <v>205</v>
      </c>
      <c r="G4" s="139" t="s">
        <v>206</v>
      </c>
      <c r="H4" s="41" t="s">
        <v>74</v>
      </c>
      <c r="I4" s="41" t="s">
        <v>207</v>
      </c>
      <c r="J4" s="41" t="s">
        <v>208</v>
      </c>
      <c r="K4" s="41" t="s">
        <v>209</v>
      </c>
      <c r="L4" s="41" t="s">
        <v>210</v>
      </c>
      <c r="M4" s="41" t="s">
        <v>39</v>
      </c>
      <c r="N4" s="41">
        <v>23</v>
      </c>
      <c r="O4" s="41" t="s">
        <v>211</v>
      </c>
      <c r="P4" s="41" t="s">
        <v>212</v>
      </c>
      <c r="Q4" s="41" t="s">
        <v>213</v>
      </c>
      <c r="R4" s="41">
        <v>2</v>
      </c>
      <c r="S4" s="41">
        <v>12</v>
      </c>
      <c r="T4" s="41" t="s">
        <v>214</v>
      </c>
      <c r="U4" s="41" t="s">
        <v>215</v>
      </c>
      <c r="V4" s="17" t="s">
        <v>66</v>
      </c>
      <c r="W4" s="14" t="s">
        <v>68</v>
      </c>
      <c r="X4" s="17" t="s">
        <v>79</v>
      </c>
    </row>
    <row r="5" spans="1:24" ht="334.5" customHeight="1" x14ac:dyDescent="0.3">
      <c r="A5" s="12">
        <v>2</v>
      </c>
      <c r="B5" s="12">
        <v>2</v>
      </c>
      <c r="C5" s="41" t="s">
        <v>204</v>
      </c>
      <c r="D5" s="143">
        <v>44462</v>
      </c>
      <c r="E5" s="17" t="s">
        <v>34</v>
      </c>
      <c r="F5" s="17" t="s">
        <v>216</v>
      </c>
      <c r="G5" s="145" t="s">
        <v>217</v>
      </c>
      <c r="H5" s="41" t="s">
        <v>218</v>
      </c>
      <c r="I5" s="145" t="s">
        <v>227</v>
      </c>
      <c r="J5" s="17" t="s">
        <v>221</v>
      </c>
      <c r="K5" s="17" t="s">
        <v>209</v>
      </c>
      <c r="L5" s="17" t="s">
        <v>222</v>
      </c>
      <c r="M5" s="17" t="s">
        <v>39</v>
      </c>
      <c r="N5" s="17">
        <v>34</v>
      </c>
      <c r="O5" s="17" t="s">
        <v>223</v>
      </c>
      <c r="P5" s="17" t="s">
        <v>224</v>
      </c>
      <c r="Q5" s="17" t="s">
        <v>225</v>
      </c>
      <c r="R5" s="17" t="s">
        <v>33</v>
      </c>
      <c r="S5" s="17" t="s">
        <v>226</v>
      </c>
      <c r="T5" s="145" t="s">
        <v>219</v>
      </c>
      <c r="U5" s="17" t="s">
        <v>228</v>
      </c>
      <c r="V5" s="17" t="s">
        <v>66</v>
      </c>
      <c r="W5" s="17" t="s">
        <v>68</v>
      </c>
      <c r="X5" s="17" t="s">
        <v>78</v>
      </c>
    </row>
    <row r="6" spans="1:24" ht="409.5" customHeight="1" x14ac:dyDescent="0.3">
      <c r="A6" s="12">
        <v>3</v>
      </c>
      <c r="B6" s="12">
        <v>3</v>
      </c>
      <c r="C6" s="41" t="s">
        <v>204</v>
      </c>
      <c r="D6" s="143">
        <v>44528</v>
      </c>
      <c r="E6" s="17" t="s">
        <v>56</v>
      </c>
      <c r="F6" s="17" t="s">
        <v>229</v>
      </c>
      <c r="G6" s="17" t="s">
        <v>230</v>
      </c>
      <c r="H6" s="41" t="s">
        <v>74</v>
      </c>
      <c r="I6" s="41" t="s">
        <v>231</v>
      </c>
      <c r="J6" s="17" t="s">
        <v>232</v>
      </c>
      <c r="K6" s="17" t="s">
        <v>209</v>
      </c>
      <c r="L6" s="54" t="s">
        <v>233</v>
      </c>
      <c r="M6" s="17" t="s">
        <v>234</v>
      </c>
      <c r="N6" s="17">
        <v>24</v>
      </c>
      <c r="O6" s="17" t="s">
        <v>235</v>
      </c>
      <c r="P6" s="17" t="s">
        <v>236</v>
      </c>
      <c r="Q6" s="17" t="s">
        <v>237</v>
      </c>
      <c r="R6" s="17" t="s">
        <v>33</v>
      </c>
      <c r="S6" s="17" t="s">
        <v>238</v>
      </c>
      <c r="T6" s="17" t="s">
        <v>239</v>
      </c>
      <c r="U6" s="17" t="s">
        <v>240</v>
      </c>
      <c r="V6" s="17" t="s">
        <v>66</v>
      </c>
      <c r="W6" s="17" t="s">
        <v>68</v>
      </c>
      <c r="X6" s="17" t="s">
        <v>77</v>
      </c>
    </row>
    <row r="7" spans="1:24" ht="286.5" customHeight="1" x14ac:dyDescent="0.3">
      <c r="A7" s="12"/>
      <c r="B7" s="12"/>
      <c r="C7" s="41"/>
      <c r="D7" s="17"/>
      <c r="E7" s="143"/>
      <c r="F7" s="17"/>
      <c r="G7" s="145"/>
      <c r="H7" s="41"/>
      <c r="I7" s="17"/>
      <c r="J7" s="17"/>
      <c r="K7" s="17"/>
      <c r="L7" s="17"/>
      <c r="M7" s="17"/>
      <c r="N7" s="17"/>
      <c r="O7" s="17"/>
      <c r="P7" s="17"/>
      <c r="Q7" s="17"/>
      <c r="R7" s="17"/>
      <c r="S7" s="17"/>
      <c r="T7" s="17"/>
      <c r="U7" s="17"/>
      <c r="V7" s="17"/>
      <c r="W7" s="17"/>
      <c r="X7" s="55"/>
    </row>
    <row r="8" spans="1:24" x14ac:dyDescent="0.3">
      <c r="A8" s="12">
        <v>5</v>
      </c>
      <c r="B8" s="12">
        <v>5</v>
      </c>
      <c r="C8" s="41"/>
      <c r="D8" s="41"/>
      <c r="E8" s="41"/>
      <c r="F8" s="17"/>
      <c r="G8" s="41"/>
      <c r="H8" s="41"/>
      <c r="I8" s="41"/>
      <c r="J8" s="41"/>
      <c r="K8" s="41"/>
      <c r="L8" s="41"/>
      <c r="M8" s="41"/>
      <c r="N8" s="41"/>
      <c r="O8" s="41"/>
      <c r="P8" s="41"/>
      <c r="Q8" s="42"/>
      <c r="R8" s="41"/>
      <c r="S8" s="41"/>
      <c r="T8" s="41"/>
      <c r="U8" s="41"/>
      <c r="V8" s="17"/>
      <c r="W8" s="14"/>
      <c r="X8" s="55" t="s">
        <v>76</v>
      </c>
    </row>
    <row r="14" spans="1:24" ht="15" thickBot="1" x14ac:dyDescent="0.35"/>
    <row r="15" spans="1:24" ht="21" x14ac:dyDescent="0.4">
      <c r="G15" s="74" t="s">
        <v>52</v>
      </c>
      <c r="H15" s="75">
        <v>0</v>
      </c>
    </row>
    <row r="16" spans="1:24" ht="21" x14ac:dyDescent="0.4">
      <c r="G16" s="76" t="s">
        <v>74</v>
      </c>
      <c r="H16" s="77">
        <v>2</v>
      </c>
    </row>
    <row r="17" spans="7:8" ht="21" x14ac:dyDescent="0.4">
      <c r="G17" s="76" t="s">
        <v>108</v>
      </c>
      <c r="H17" s="77">
        <v>2</v>
      </c>
    </row>
    <row r="18" spans="7:8" ht="21.6" thickBot="1" x14ac:dyDescent="0.45">
      <c r="G18" s="78" t="s">
        <v>109</v>
      </c>
      <c r="H18" s="79">
        <v>0</v>
      </c>
    </row>
  </sheetData>
  <autoFilter ref="H1:H10" xr:uid="{00000000-0009-0000-0000-000001000000}"/>
  <mergeCells count="2">
    <mergeCell ref="A1:V1"/>
    <mergeCell ref="A2:V2"/>
  </mergeCells>
  <hyperlinks>
    <hyperlink ref="X8" r:id="rId1" display="SA-08:DO-03" xr:uid="{00000000-0004-0000-0100-000002000000}"/>
  </hyperlinks>
  <pageMargins left="0.7" right="0.7" top="0.75" bottom="0.75" header="0.3" footer="0.3"/>
  <pageSetup paperSize="8" orientation="landscape"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2"/>
  <sheetViews>
    <sheetView zoomScale="115" zoomScaleNormal="115" workbookViewId="0">
      <selection activeCell="B3" sqref="B3:H38"/>
    </sheetView>
  </sheetViews>
  <sheetFormatPr defaultRowHeight="14.4" x14ac:dyDescent="0.3"/>
  <cols>
    <col min="1" max="1" width="5.44140625" customWidth="1"/>
    <col min="2" max="2" width="10" customWidth="1"/>
    <col min="3" max="3" width="26.33203125" customWidth="1"/>
    <col min="4" max="4" width="13" customWidth="1"/>
    <col min="5" max="5" width="13.88671875" customWidth="1"/>
    <col min="6" max="6" width="13.6640625" customWidth="1"/>
    <col min="7" max="7" width="13.5546875" customWidth="1"/>
    <col min="8" max="8" width="9.88671875" customWidth="1"/>
  </cols>
  <sheetData>
    <row r="1" spans="1:22" ht="15" customHeight="1" x14ac:dyDescent="0.3">
      <c r="A1" s="158" t="s">
        <v>310</v>
      </c>
      <c r="B1" s="158"/>
      <c r="C1" s="158"/>
      <c r="D1" s="158"/>
      <c r="E1" s="158"/>
      <c r="F1" s="158"/>
      <c r="G1" s="158"/>
      <c r="H1" s="158"/>
      <c r="I1" s="61"/>
      <c r="J1" s="61"/>
      <c r="K1" s="61"/>
      <c r="L1" s="61"/>
      <c r="M1" s="61"/>
      <c r="N1" s="61"/>
      <c r="O1" s="61"/>
      <c r="P1" s="61"/>
      <c r="Q1" s="61"/>
      <c r="R1" s="61"/>
      <c r="S1" s="61"/>
      <c r="T1" s="61"/>
      <c r="U1" s="61"/>
      <c r="V1" s="61"/>
    </row>
    <row r="2" spans="1:22" ht="28.8" x14ac:dyDescent="0.3">
      <c r="A2" s="63" t="s">
        <v>80</v>
      </c>
      <c r="B2" s="62" t="s">
        <v>81</v>
      </c>
      <c r="C2" s="63" t="s">
        <v>82</v>
      </c>
      <c r="D2" s="63" t="s">
        <v>83</v>
      </c>
      <c r="E2" s="63" t="s">
        <v>88</v>
      </c>
      <c r="F2" s="63" t="s">
        <v>87</v>
      </c>
      <c r="G2" s="63" t="s">
        <v>84</v>
      </c>
      <c r="H2" s="63" t="s">
        <v>85</v>
      </c>
    </row>
    <row r="3" spans="1:22" ht="69" customHeight="1" x14ac:dyDescent="0.3">
      <c r="A3" s="43">
        <f t="shared" ref="A3:A36" si="0">1+A4</f>
        <v>36</v>
      </c>
      <c r="B3" s="43"/>
      <c r="C3" s="44"/>
      <c r="D3" s="43"/>
      <c r="E3" s="43"/>
      <c r="F3" s="43"/>
      <c r="G3" s="43"/>
      <c r="H3" s="43"/>
    </row>
    <row r="4" spans="1:22" x14ac:dyDescent="0.3">
      <c r="A4" s="43">
        <f t="shared" si="0"/>
        <v>35</v>
      </c>
      <c r="B4" s="43"/>
      <c r="C4" s="44"/>
      <c r="D4" s="43"/>
      <c r="E4" s="43"/>
      <c r="F4" s="43"/>
      <c r="G4" s="43"/>
      <c r="H4" s="43"/>
    </row>
    <row r="5" spans="1:22" x14ac:dyDescent="0.3">
      <c r="A5" s="43">
        <f t="shared" si="0"/>
        <v>34</v>
      </c>
      <c r="B5" s="43"/>
      <c r="C5" s="44"/>
      <c r="D5" s="43"/>
      <c r="E5" s="43"/>
      <c r="F5" s="43"/>
      <c r="G5" s="43"/>
      <c r="H5" s="43"/>
    </row>
    <row r="6" spans="1:22" x14ac:dyDescent="0.3">
      <c r="A6" s="43">
        <f t="shared" si="0"/>
        <v>33</v>
      </c>
      <c r="B6" s="43"/>
      <c r="C6" s="44"/>
      <c r="D6" s="43"/>
      <c r="E6" s="43"/>
      <c r="F6" s="43"/>
      <c r="G6" s="43"/>
      <c r="H6" s="43"/>
    </row>
    <row r="7" spans="1:22" x14ac:dyDescent="0.3">
      <c r="A7" s="43">
        <f t="shared" si="0"/>
        <v>32</v>
      </c>
      <c r="B7" s="43"/>
      <c r="C7" s="44"/>
      <c r="D7" s="43"/>
      <c r="E7" s="43"/>
      <c r="F7" s="43"/>
      <c r="G7" s="43"/>
      <c r="H7" s="43"/>
    </row>
    <row r="8" spans="1:22" x14ac:dyDescent="0.3">
      <c r="A8" s="43">
        <f t="shared" si="0"/>
        <v>31</v>
      </c>
      <c r="B8" s="43"/>
      <c r="C8" s="44"/>
      <c r="D8" s="43"/>
      <c r="E8" s="43"/>
      <c r="F8" s="43"/>
      <c r="G8" s="43"/>
      <c r="H8" s="43"/>
    </row>
    <row r="9" spans="1:22" x14ac:dyDescent="0.3">
      <c r="A9" s="43">
        <f t="shared" si="0"/>
        <v>30</v>
      </c>
      <c r="B9" s="43"/>
      <c r="C9" s="44"/>
      <c r="D9" s="43"/>
      <c r="E9" s="43"/>
      <c r="F9" s="43"/>
      <c r="G9" s="43"/>
      <c r="H9" s="43"/>
    </row>
    <row r="10" spans="1:22" ht="58.5" customHeight="1" x14ac:dyDescent="0.3">
      <c r="A10" s="43">
        <f t="shared" si="0"/>
        <v>29</v>
      </c>
      <c r="B10" s="43"/>
      <c r="C10" s="44"/>
      <c r="D10" s="43"/>
      <c r="E10" s="43"/>
      <c r="F10" s="43"/>
      <c r="G10" s="43"/>
      <c r="H10" s="43"/>
    </row>
    <row r="11" spans="1:22" x14ac:dyDescent="0.3">
      <c r="A11" s="43">
        <f t="shared" si="0"/>
        <v>28</v>
      </c>
      <c r="B11" s="43"/>
      <c r="C11" s="44"/>
      <c r="D11" s="43"/>
      <c r="E11" s="43"/>
      <c r="F11" s="43"/>
      <c r="G11" s="43"/>
      <c r="H11" s="43"/>
    </row>
    <row r="12" spans="1:22" ht="48.75" customHeight="1" x14ac:dyDescent="0.3">
      <c r="A12" s="43">
        <f t="shared" si="0"/>
        <v>27</v>
      </c>
      <c r="B12" s="43"/>
      <c r="C12" s="44"/>
      <c r="D12" s="43"/>
      <c r="E12" s="43"/>
      <c r="F12" s="43"/>
      <c r="G12" s="43"/>
      <c r="H12" s="43"/>
    </row>
    <row r="13" spans="1:22" x14ac:dyDescent="0.3">
      <c r="A13" s="43">
        <f t="shared" si="0"/>
        <v>26</v>
      </c>
      <c r="B13" s="43"/>
      <c r="C13" s="44"/>
      <c r="D13" s="43"/>
      <c r="E13" s="43"/>
      <c r="F13" s="43"/>
      <c r="G13" s="43"/>
      <c r="H13" s="43"/>
    </row>
    <row r="14" spans="1:22" x14ac:dyDescent="0.3">
      <c r="A14" s="43">
        <f t="shared" si="0"/>
        <v>25</v>
      </c>
      <c r="B14" s="43"/>
      <c r="C14" s="44"/>
      <c r="D14" s="43"/>
      <c r="E14" s="43"/>
      <c r="F14" s="43"/>
      <c r="G14" s="43"/>
      <c r="H14" s="43"/>
    </row>
    <row r="15" spans="1:22" x14ac:dyDescent="0.3">
      <c r="A15" s="43">
        <f t="shared" si="0"/>
        <v>24</v>
      </c>
      <c r="B15" s="43"/>
      <c r="C15" s="44"/>
      <c r="D15" s="43"/>
      <c r="E15" s="43"/>
      <c r="F15" s="43"/>
      <c r="G15" s="43"/>
      <c r="H15" s="43"/>
    </row>
    <row r="16" spans="1:22" x14ac:dyDescent="0.3">
      <c r="A16" s="43">
        <f t="shared" si="0"/>
        <v>23</v>
      </c>
      <c r="B16" s="43"/>
      <c r="C16" s="44"/>
      <c r="D16" s="43"/>
      <c r="E16" s="43"/>
      <c r="F16" s="43"/>
      <c r="G16" s="43"/>
      <c r="H16" s="43"/>
    </row>
    <row r="17" spans="1:8" x14ac:dyDescent="0.3">
      <c r="A17" s="43">
        <f t="shared" si="0"/>
        <v>22</v>
      </c>
      <c r="B17" s="43"/>
      <c r="C17" s="44"/>
      <c r="D17" s="43"/>
      <c r="E17" s="43"/>
      <c r="F17" s="43"/>
      <c r="G17" s="43"/>
      <c r="H17" s="43"/>
    </row>
    <row r="18" spans="1:8" x14ac:dyDescent="0.3">
      <c r="A18" s="43">
        <f t="shared" si="0"/>
        <v>21</v>
      </c>
      <c r="B18" s="43"/>
      <c r="C18" s="44"/>
      <c r="D18" s="43"/>
      <c r="E18" s="43"/>
      <c r="F18" s="43"/>
      <c r="G18" s="43"/>
      <c r="H18" s="43"/>
    </row>
    <row r="19" spans="1:8" x14ac:dyDescent="0.3">
      <c r="A19" s="43">
        <f t="shared" si="0"/>
        <v>20</v>
      </c>
      <c r="B19" s="43"/>
      <c r="C19" s="44"/>
      <c r="D19" s="43"/>
      <c r="E19" s="43"/>
      <c r="F19" s="43"/>
      <c r="G19" s="43"/>
      <c r="H19" s="43"/>
    </row>
    <row r="20" spans="1:8" x14ac:dyDescent="0.3">
      <c r="A20" s="43">
        <f t="shared" si="0"/>
        <v>19</v>
      </c>
      <c r="B20" s="43"/>
      <c r="C20" s="44"/>
      <c r="D20" s="43"/>
      <c r="E20" s="43"/>
      <c r="F20" s="43"/>
      <c r="G20" s="43"/>
      <c r="H20" s="43"/>
    </row>
    <row r="21" spans="1:8" x14ac:dyDescent="0.3">
      <c r="A21" s="43">
        <f t="shared" si="0"/>
        <v>18</v>
      </c>
      <c r="B21" s="43"/>
      <c r="C21" s="44"/>
      <c r="D21" s="43"/>
      <c r="E21" s="43"/>
      <c r="F21" s="43"/>
      <c r="G21" s="43"/>
      <c r="H21" s="43"/>
    </row>
    <row r="22" spans="1:8" x14ac:dyDescent="0.3">
      <c r="A22" s="43">
        <f t="shared" si="0"/>
        <v>17</v>
      </c>
      <c r="B22" s="43"/>
      <c r="C22" s="44"/>
      <c r="D22" s="43"/>
      <c r="E22" s="43"/>
      <c r="F22" s="43"/>
      <c r="G22" s="43"/>
      <c r="H22" s="43"/>
    </row>
    <row r="23" spans="1:8" x14ac:dyDescent="0.3">
      <c r="A23" s="43">
        <f t="shared" si="0"/>
        <v>16</v>
      </c>
      <c r="B23" s="43"/>
      <c r="C23" s="44"/>
      <c r="D23" s="43"/>
      <c r="E23" s="43"/>
      <c r="F23" s="43"/>
      <c r="G23" s="43"/>
      <c r="H23" s="43"/>
    </row>
    <row r="24" spans="1:8" x14ac:dyDescent="0.3">
      <c r="A24" s="43">
        <f t="shared" si="0"/>
        <v>15</v>
      </c>
      <c r="B24" s="43"/>
      <c r="C24" s="44"/>
      <c r="D24" s="43"/>
      <c r="E24" s="43"/>
      <c r="F24" s="43"/>
      <c r="G24" s="43"/>
      <c r="H24" s="43"/>
    </row>
    <row r="25" spans="1:8" x14ac:dyDescent="0.3">
      <c r="A25" s="43">
        <f t="shared" si="0"/>
        <v>14</v>
      </c>
      <c r="B25" s="43"/>
      <c r="C25" s="44"/>
      <c r="D25" s="43"/>
      <c r="E25" s="43"/>
      <c r="F25" s="43"/>
      <c r="G25" s="43"/>
      <c r="H25" s="43"/>
    </row>
    <row r="26" spans="1:8" x14ac:dyDescent="0.3">
      <c r="A26" s="43">
        <f t="shared" si="0"/>
        <v>13</v>
      </c>
      <c r="B26" s="43"/>
      <c r="C26" s="44"/>
      <c r="D26" s="43"/>
      <c r="E26" s="43"/>
      <c r="F26" s="43"/>
      <c r="G26" s="43"/>
      <c r="H26" s="43"/>
    </row>
    <row r="27" spans="1:8" x14ac:dyDescent="0.3">
      <c r="A27" s="43">
        <f t="shared" si="0"/>
        <v>12</v>
      </c>
      <c r="B27" s="43"/>
      <c r="C27" s="44"/>
      <c r="D27" s="43"/>
      <c r="E27" s="43"/>
      <c r="F27" s="43"/>
      <c r="G27" s="43"/>
      <c r="H27" s="43"/>
    </row>
    <row r="28" spans="1:8" x14ac:dyDescent="0.3">
      <c r="A28" s="43">
        <f t="shared" si="0"/>
        <v>11</v>
      </c>
      <c r="B28" s="43"/>
      <c r="C28" s="44"/>
      <c r="D28" s="43"/>
      <c r="E28" s="43"/>
      <c r="F28" s="43"/>
      <c r="G28" s="43"/>
      <c r="H28" s="43"/>
    </row>
    <row r="29" spans="1:8" x14ac:dyDescent="0.3">
      <c r="A29" s="43">
        <f t="shared" si="0"/>
        <v>10</v>
      </c>
      <c r="B29" s="43"/>
      <c r="C29" s="44"/>
      <c r="D29" s="43"/>
      <c r="E29" s="43"/>
      <c r="F29" s="43"/>
      <c r="G29" s="43"/>
      <c r="H29" s="43"/>
    </row>
    <row r="30" spans="1:8" x14ac:dyDescent="0.3">
      <c r="A30" s="43">
        <f t="shared" si="0"/>
        <v>9</v>
      </c>
      <c r="B30" s="43"/>
      <c r="C30" s="44"/>
      <c r="D30" s="43"/>
      <c r="E30" s="43"/>
      <c r="F30" s="43"/>
      <c r="G30" s="43"/>
      <c r="H30" s="43"/>
    </row>
    <row r="31" spans="1:8" x14ac:dyDescent="0.3">
      <c r="A31" s="43">
        <f t="shared" si="0"/>
        <v>8</v>
      </c>
      <c r="B31" s="43"/>
      <c r="C31" s="44"/>
      <c r="D31" s="43"/>
      <c r="E31" s="43"/>
      <c r="F31" s="43"/>
      <c r="G31" s="43"/>
      <c r="H31" s="43"/>
    </row>
    <row r="32" spans="1:8" x14ac:dyDescent="0.3">
      <c r="A32" s="43">
        <f t="shared" si="0"/>
        <v>7</v>
      </c>
      <c r="B32" s="43"/>
      <c r="C32" s="44"/>
      <c r="D32" s="43"/>
      <c r="E32" s="43"/>
      <c r="F32" s="43"/>
      <c r="G32" s="43"/>
      <c r="H32" s="43"/>
    </row>
    <row r="33" spans="1:8" x14ac:dyDescent="0.3">
      <c r="A33" s="43">
        <f t="shared" si="0"/>
        <v>6</v>
      </c>
      <c r="B33" s="43"/>
      <c r="C33" s="44"/>
      <c r="D33" s="43"/>
      <c r="E33" s="43"/>
      <c r="F33" s="43"/>
      <c r="G33" s="43"/>
      <c r="H33" s="43"/>
    </row>
    <row r="34" spans="1:8" x14ac:dyDescent="0.3">
      <c r="A34" s="43">
        <f t="shared" si="0"/>
        <v>5</v>
      </c>
      <c r="B34" s="43"/>
      <c r="C34" s="44"/>
      <c r="D34" s="43"/>
      <c r="E34" s="43"/>
      <c r="F34" s="43"/>
      <c r="G34" s="43"/>
      <c r="H34" s="43"/>
    </row>
    <row r="35" spans="1:8" x14ac:dyDescent="0.3">
      <c r="A35" s="43">
        <f t="shared" si="0"/>
        <v>4</v>
      </c>
      <c r="B35" s="43"/>
      <c r="C35" s="44"/>
      <c r="D35" s="43"/>
      <c r="E35" s="43"/>
      <c r="F35" s="43"/>
      <c r="G35" s="43"/>
      <c r="H35" s="43"/>
    </row>
    <row r="36" spans="1:8" x14ac:dyDescent="0.3">
      <c r="A36" s="43">
        <f t="shared" si="0"/>
        <v>3</v>
      </c>
      <c r="B36" s="43"/>
      <c r="C36" s="44"/>
      <c r="D36" s="43"/>
      <c r="E36" s="43"/>
      <c r="F36" s="43"/>
      <c r="G36" s="43"/>
      <c r="H36" s="43"/>
    </row>
    <row r="37" spans="1:8" x14ac:dyDescent="0.3">
      <c r="A37" s="43">
        <f>1+A38</f>
        <v>2</v>
      </c>
      <c r="B37" s="43"/>
      <c r="C37" s="44"/>
      <c r="D37" s="43"/>
      <c r="E37" s="43"/>
      <c r="F37" s="43"/>
      <c r="G37" s="43"/>
      <c r="H37" s="43"/>
    </row>
    <row r="38" spans="1:8" x14ac:dyDescent="0.3">
      <c r="A38" s="43">
        <v>1</v>
      </c>
      <c r="B38" s="43"/>
      <c r="C38" s="44"/>
      <c r="D38" s="43"/>
      <c r="E38" s="43"/>
      <c r="F38" s="43"/>
      <c r="G38" s="43"/>
      <c r="H38" s="43"/>
    </row>
    <row r="39" spans="1:8" x14ac:dyDescent="0.3">
      <c r="A39" s="64"/>
      <c r="B39" s="64"/>
      <c r="C39" s="64"/>
      <c r="D39" s="64"/>
      <c r="E39" s="64"/>
      <c r="F39" s="64"/>
      <c r="G39" s="64"/>
      <c r="H39" s="64"/>
    </row>
    <row r="40" spans="1:8" x14ac:dyDescent="0.3">
      <c r="A40" s="64"/>
      <c r="B40" s="64"/>
      <c r="C40" s="64"/>
      <c r="D40" s="64"/>
      <c r="E40" s="64"/>
      <c r="F40" s="64"/>
      <c r="G40" s="64"/>
      <c r="H40" s="64"/>
    </row>
    <row r="41" spans="1:8" x14ac:dyDescent="0.3">
      <c r="A41" s="64"/>
      <c r="B41" s="64"/>
      <c r="C41" s="64"/>
      <c r="D41" s="64"/>
      <c r="E41" s="64"/>
      <c r="F41" s="64"/>
      <c r="G41" s="64"/>
      <c r="H41" s="64"/>
    </row>
    <row r="42" spans="1:8" x14ac:dyDescent="0.3">
      <c r="A42" s="64"/>
      <c r="B42" s="64"/>
      <c r="C42" s="64"/>
      <c r="D42" s="64"/>
      <c r="E42" s="64"/>
      <c r="F42" s="64"/>
      <c r="G42" s="64"/>
      <c r="H42" s="64"/>
    </row>
  </sheetData>
  <mergeCells count="1">
    <mergeCell ref="A1:H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24"/>
  <sheetViews>
    <sheetView topLeftCell="A2" zoomScale="91" zoomScaleNormal="91" workbookViewId="0">
      <pane ySplit="2" topLeftCell="A6" activePane="bottomLeft" state="frozen"/>
      <selection activeCell="A3" sqref="A3"/>
      <selection pane="bottomLeft" activeCell="J6" sqref="J6"/>
    </sheetView>
  </sheetViews>
  <sheetFormatPr defaultRowHeight="14.4" x14ac:dyDescent="0.3"/>
  <cols>
    <col min="1" max="1" width="11.5546875" customWidth="1"/>
    <col min="2" max="2" width="11.109375" customWidth="1"/>
    <col min="3" max="3" width="13" customWidth="1"/>
    <col min="4" max="4" width="12.5546875" customWidth="1"/>
    <col min="5" max="5" width="12.44140625" customWidth="1"/>
    <col min="6" max="6" width="28.6640625" customWidth="1"/>
    <col min="7" max="7" width="14.44140625" customWidth="1"/>
    <col min="8" max="8" width="20.6640625" customWidth="1"/>
    <col min="9" max="9" width="12.6640625" customWidth="1"/>
    <col min="10" max="10" width="15.6640625" customWidth="1"/>
    <col min="11" max="11" width="11.44140625" customWidth="1"/>
    <col min="12" max="12" width="12.88671875" customWidth="1"/>
    <col min="13" max="13" width="11.5546875" customWidth="1"/>
    <col min="14" max="14" width="13" customWidth="1"/>
    <col min="15" max="16" width="13.33203125" customWidth="1"/>
    <col min="17" max="18" width="13.88671875" customWidth="1"/>
    <col min="19" max="19" width="22.33203125" customWidth="1"/>
    <col min="20" max="20" width="27.33203125" customWidth="1"/>
    <col min="21" max="21" width="18.109375" customWidth="1"/>
    <col min="22" max="22" width="14" customWidth="1"/>
    <col min="23" max="23" width="12.44140625" customWidth="1"/>
  </cols>
  <sheetData>
    <row r="1" spans="1:24" x14ac:dyDescent="0.3">
      <c r="A1" s="159" t="s">
        <v>57</v>
      </c>
      <c r="B1" s="159"/>
      <c r="C1" s="159"/>
      <c r="D1" s="159"/>
      <c r="E1" s="159"/>
      <c r="F1" s="159"/>
      <c r="G1" s="159"/>
      <c r="H1" s="159"/>
      <c r="I1" s="159"/>
      <c r="J1" s="159"/>
      <c r="K1" s="159"/>
      <c r="L1" s="159"/>
      <c r="M1" s="159"/>
      <c r="N1" s="159"/>
      <c r="O1" s="159"/>
      <c r="P1" s="159"/>
      <c r="Q1" s="159"/>
      <c r="R1" s="159"/>
      <c r="S1" s="159"/>
      <c r="T1" s="159"/>
      <c r="U1" s="159"/>
      <c r="V1" s="159"/>
      <c r="W1" s="58"/>
      <c r="X1" s="58"/>
    </row>
    <row r="2" spans="1:24" ht="21.75" customHeight="1" x14ac:dyDescent="0.3">
      <c r="A2" s="160" t="s">
        <v>311</v>
      </c>
      <c r="B2" s="160"/>
      <c r="C2" s="160"/>
      <c r="D2" s="160"/>
      <c r="E2" s="160"/>
      <c r="F2" s="160"/>
      <c r="G2" s="160"/>
      <c r="H2" s="160"/>
      <c r="I2" s="160"/>
      <c r="J2" s="160"/>
      <c r="K2" s="160"/>
      <c r="L2" s="160"/>
      <c r="M2" s="160"/>
      <c r="N2" s="160"/>
      <c r="O2" s="160"/>
      <c r="P2" s="160"/>
      <c r="Q2" s="160"/>
      <c r="R2" s="160"/>
      <c r="S2" s="160"/>
      <c r="T2" s="160"/>
      <c r="U2" s="160"/>
      <c r="V2" s="160"/>
      <c r="W2" s="58"/>
      <c r="X2" s="58"/>
    </row>
    <row r="3" spans="1:24" ht="108.75" customHeight="1" x14ac:dyDescent="0.3">
      <c r="A3" s="59" t="s">
        <v>60</v>
      </c>
      <c r="B3" s="59" t="s">
        <v>59</v>
      </c>
      <c r="C3" s="59" t="s">
        <v>22</v>
      </c>
      <c r="D3" s="59" t="s">
        <v>23</v>
      </c>
      <c r="E3" s="59" t="s">
        <v>24</v>
      </c>
      <c r="F3" s="59" t="s">
        <v>25</v>
      </c>
      <c r="G3" s="59" t="s">
        <v>61</v>
      </c>
      <c r="H3" s="59" t="s">
        <v>49</v>
      </c>
      <c r="I3" s="59" t="s">
        <v>75</v>
      </c>
      <c r="J3" s="59" t="s">
        <v>50</v>
      </c>
      <c r="K3" s="59" t="s">
        <v>62</v>
      </c>
      <c r="L3" s="59" t="s">
        <v>26</v>
      </c>
      <c r="M3" s="59" t="s">
        <v>27</v>
      </c>
      <c r="N3" s="59" t="s">
        <v>4</v>
      </c>
      <c r="O3" s="59" t="s">
        <v>28</v>
      </c>
      <c r="P3" s="59" t="s">
        <v>29</v>
      </c>
      <c r="Q3" s="59" t="s">
        <v>30</v>
      </c>
      <c r="R3" s="59" t="s">
        <v>31</v>
      </c>
      <c r="S3" s="59" t="s">
        <v>32</v>
      </c>
      <c r="T3" s="59" t="s">
        <v>63</v>
      </c>
      <c r="U3" s="59" t="s">
        <v>64</v>
      </c>
      <c r="V3" s="59" t="s">
        <v>65</v>
      </c>
      <c r="W3" s="59" t="s">
        <v>70</v>
      </c>
    </row>
    <row r="4" spans="1:24" ht="132.75" customHeight="1" x14ac:dyDescent="0.3">
      <c r="A4" s="12">
        <v>1</v>
      </c>
      <c r="B4" s="41" t="s">
        <v>204</v>
      </c>
      <c r="C4" s="143">
        <v>44193</v>
      </c>
      <c r="D4" s="17" t="s">
        <v>35</v>
      </c>
      <c r="E4" s="17" t="s">
        <v>181</v>
      </c>
      <c r="F4" s="145" t="s">
        <v>182</v>
      </c>
      <c r="G4" s="17" t="s">
        <v>183</v>
      </c>
      <c r="H4" s="17" t="s">
        <v>184</v>
      </c>
      <c r="I4" s="17" t="s">
        <v>185</v>
      </c>
      <c r="J4" s="17" t="s">
        <v>33</v>
      </c>
      <c r="K4" s="17" t="s">
        <v>33</v>
      </c>
      <c r="L4" s="17" t="s">
        <v>36</v>
      </c>
      <c r="M4" s="17" t="s">
        <v>33</v>
      </c>
      <c r="N4" s="17" t="s">
        <v>33</v>
      </c>
      <c r="O4" s="17" t="s">
        <v>186</v>
      </c>
      <c r="P4" s="17" t="s">
        <v>187</v>
      </c>
      <c r="Q4" s="17" t="s">
        <v>36</v>
      </c>
      <c r="R4" s="17" t="s">
        <v>33</v>
      </c>
      <c r="S4" s="17" t="s">
        <v>188</v>
      </c>
      <c r="T4" s="17" t="s">
        <v>194</v>
      </c>
      <c r="U4" s="17" t="s">
        <v>194</v>
      </c>
      <c r="V4" s="17" t="s">
        <v>67</v>
      </c>
      <c r="W4" s="55" t="s">
        <v>71</v>
      </c>
    </row>
    <row r="5" spans="1:24" ht="301.5" customHeight="1" x14ac:dyDescent="0.3">
      <c r="A5" s="12">
        <v>2</v>
      </c>
      <c r="B5" s="41" t="s">
        <v>204</v>
      </c>
      <c r="C5" s="143">
        <v>44377</v>
      </c>
      <c r="D5" s="17" t="s">
        <v>37</v>
      </c>
      <c r="E5" s="144">
        <v>0.6875</v>
      </c>
      <c r="F5" s="145" t="s">
        <v>189</v>
      </c>
      <c r="G5" s="41" t="s">
        <v>190</v>
      </c>
      <c r="H5" s="145" t="s">
        <v>192</v>
      </c>
      <c r="I5" s="41" t="s">
        <v>185</v>
      </c>
      <c r="J5" s="17" t="s">
        <v>33</v>
      </c>
      <c r="K5" s="17" t="s">
        <v>33</v>
      </c>
      <c r="L5" s="17" t="s">
        <v>36</v>
      </c>
      <c r="M5" s="17" t="s">
        <v>33</v>
      </c>
      <c r="N5" s="17" t="s">
        <v>33</v>
      </c>
      <c r="O5" s="17" t="s">
        <v>191</v>
      </c>
      <c r="P5" s="17" t="s">
        <v>33</v>
      </c>
      <c r="Q5" s="17" t="s">
        <v>36</v>
      </c>
      <c r="R5" s="17" t="s">
        <v>40</v>
      </c>
      <c r="S5" s="17" t="s">
        <v>193</v>
      </c>
      <c r="T5" s="17" t="s">
        <v>195</v>
      </c>
      <c r="U5" s="17" t="s">
        <v>66</v>
      </c>
      <c r="V5" s="17" t="s">
        <v>67</v>
      </c>
      <c r="W5" s="55" t="s">
        <v>72</v>
      </c>
    </row>
    <row r="6" spans="1:24" ht="275.25" customHeight="1" x14ac:dyDescent="0.3">
      <c r="A6" s="12">
        <v>3</v>
      </c>
      <c r="B6" s="41" t="s">
        <v>204</v>
      </c>
      <c r="C6" s="143">
        <v>44517</v>
      </c>
      <c r="D6" s="17" t="s">
        <v>37</v>
      </c>
      <c r="E6" s="17" t="s">
        <v>197</v>
      </c>
      <c r="F6" s="145" t="s">
        <v>198</v>
      </c>
      <c r="G6" s="41" t="s">
        <v>190</v>
      </c>
      <c r="H6" s="17" t="s">
        <v>201</v>
      </c>
      <c r="I6" s="41" t="s">
        <v>196</v>
      </c>
      <c r="J6" s="17" t="s">
        <v>36</v>
      </c>
      <c r="K6" s="17" t="s">
        <v>33</v>
      </c>
      <c r="L6" s="17" t="s">
        <v>36</v>
      </c>
      <c r="M6" s="17" t="s">
        <v>36</v>
      </c>
      <c r="N6" s="17" t="s">
        <v>33</v>
      </c>
      <c r="O6" s="17" t="s">
        <v>199</v>
      </c>
      <c r="P6" s="17" t="s">
        <v>36</v>
      </c>
      <c r="Q6" s="17" t="s">
        <v>36</v>
      </c>
      <c r="R6" s="54" t="s">
        <v>200</v>
      </c>
      <c r="S6" s="146" t="s">
        <v>202</v>
      </c>
      <c r="T6" s="145" t="s">
        <v>203</v>
      </c>
      <c r="U6" s="17" t="s">
        <v>66</v>
      </c>
      <c r="V6" s="17" t="s">
        <v>67</v>
      </c>
      <c r="W6" s="55" t="s">
        <v>73</v>
      </c>
    </row>
    <row r="7" spans="1:24" ht="132" customHeight="1" x14ac:dyDescent="0.3">
      <c r="A7" s="12"/>
      <c r="B7" s="41"/>
      <c r="C7" s="41"/>
      <c r="D7" s="41"/>
      <c r="E7" s="17"/>
      <c r="F7" s="41"/>
      <c r="G7" s="41"/>
      <c r="H7" s="41"/>
      <c r="I7" s="41"/>
      <c r="J7" s="41"/>
      <c r="K7" s="41"/>
      <c r="L7" s="41"/>
      <c r="M7" s="41"/>
      <c r="N7" s="41"/>
      <c r="O7" s="41"/>
      <c r="P7" s="41"/>
      <c r="Q7" s="41"/>
      <c r="R7" s="41"/>
      <c r="S7" s="41"/>
      <c r="T7" s="17"/>
      <c r="U7" s="17"/>
      <c r="V7" s="41"/>
      <c r="W7" s="55"/>
    </row>
    <row r="8" spans="1:24" ht="363.75" customHeight="1" x14ac:dyDescent="0.3">
      <c r="A8" s="12"/>
      <c r="B8" s="41"/>
      <c r="C8" s="41"/>
      <c r="D8" s="41"/>
      <c r="E8" s="17"/>
      <c r="F8" s="41"/>
      <c r="G8" s="41"/>
      <c r="H8" s="41"/>
      <c r="I8" s="41"/>
      <c r="J8" s="41"/>
      <c r="K8" s="41"/>
      <c r="L8" s="41"/>
      <c r="M8" s="41"/>
      <c r="N8" s="41"/>
      <c r="O8" s="41"/>
      <c r="P8" s="41"/>
      <c r="Q8" s="41"/>
      <c r="R8" s="41"/>
      <c r="S8" s="41"/>
      <c r="T8" s="41"/>
      <c r="U8" s="17"/>
      <c r="V8" s="41"/>
      <c r="W8" s="56"/>
    </row>
    <row r="9" spans="1:24" ht="230.25" customHeight="1" x14ac:dyDescent="0.3">
      <c r="A9" s="12"/>
      <c r="B9" s="41"/>
      <c r="C9" s="41"/>
      <c r="D9" s="41"/>
      <c r="E9" s="17"/>
      <c r="F9" s="41"/>
      <c r="G9" s="41"/>
      <c r="H9" s="41"/>
      <c r="I9" s="41"/>
      <c r="J9" s="41"/>
      <c r="K9" s="41"/>
      <c r="L9" s="41"/>
      <c r="M9" s="41"/>
      <c r="N9" s="41"/>
      <c r="O9" s="41"/>
      <c r="P9" s="41"/>
      <c r="Q9" s="41"/>
      <c r="R9" s="41"/>
      <c r="S9" s="41"/>
      <c r="T9" s="41"/>
      <c r="U9" s="17"/>
      <c r="V9" s="41"/>
      <c r="W9" s="55"/>
    </row>
    <row r="10" spans="1:24" ht="171.75" customHeight="1" x14ac:dyDescent="0.3">
      <c r="A10" s="12"/>
      <c r="B10" s="41"/>
      <c r="C10" s="41"/>
      <c r="D10" s="41"/>
      <c r="E10" s="17"/>
      <c r="F10" s="41"/>
      <c r="G10" s="41"/>
      <c r="H10" s="41"/>
      <c r="I10" s="41"/>
      <c r="J10" s="41"/>
      <c r="K10" s="41"/>
      <c r="L10" s="41"/>
      <c r="M10" s="41"/>
      <c r="N10" s="41"/>
      <c r="O10" s="41"/>
      <c r="P10" s="41"/>
      <c r="Q10" s="41"/>
      <c r="R10" s="41"/>
      <c r="S10" s="41"/>
      <c r="T10" s="41"/>
      <c r="U10" s="41"/>
      <c r="V10" s="41"/>
      <c r="W10" s="55"/>
    </row>
    <row r="11" spans="1:24" ht="207" customHeight="1" x14ac:dyDescent="0.3">
      <c r="A11" s="12"/>
      <c r="B11" s="41"/>
      <c r="C11" s="41"/>
      <c r="D11" s="41"/>
      <c r="E11" s="17"/>
      <c r="F11" s="41"/>
      <c r="G11" s="41"/>
      <c r="H11" s="41"/>
      <c r="I11" s="41"/>
      <c r="J11" s="41"/>
      <c r="K11" s="41"/>
      <c r="L11" s="41"/>
      <c r="M11" s="41"/>
      <c r="N11" s="41"/>
      <c r="O11" s="41"/>
      <c r="P11" s="41"/>
      <c r="Q11" s="41"/>
      <c r="R11" s="41"/>
      <c r="S11" s="41"/>
      <c r="T11" s="41"/>
      <c r="U11" s="41"/>
      <c r="V11" s="41"/>
      <c r="W11" s="55"/>
    </row>
    <row r="12" spans="1:24" ht="195" customHeight="1" x14ac:dyDescent="0.3">
      <c r="A12" s="12"/>
      <c r="B12" s="41"/>
      <c r="C12" s="41"/>
      <c r="D12" s="41"/>
      <c r="E12" s="17"/>
      <c r="F12" s="41"/>
      <c r="G12" s="41"/>
      <c r="H12" s="41"/>
      <c r="I12" s="41"/>
      <c r="J12" s="41"/>
      <c r="K12" s="41"/>
      <c r="L12" s="41"/>
      <c r="M12" s="41"/>
      <c r="N12" s="41"/>
      <c r="O12" s="41"/>
      <c r="P12" s="41"/>
      <c r="Q12" s="41"/>
      <c r="R12" s="41"/>
      <c r="S12" s="41"/>
      <c r="T12" s="41"/>
      <c r="U12" s="41"/>
      <c r="V12" s="41"/>
      <c r="W12" s="55"/>
    </row>
    <row r="13" spans="1:24" ht="160.5" customHeight="1" x14ac:dyDescent="0.3">
      <c r="A13" s="12"/>
      <c r="B13" s="41"/>
      <c r="C13" s="41"/>
      <c r="D13" s="41"/>
      <c r="E13" s="17"/>
      <c r="F13" s="41"/>
      <c r="G13" s="41"/>
      <c r="H13" s="41"/>
      <c r="I13" s="41"/>
      <c r="J13" s="41"/>
      <c r="K13" s="41"/>
      <c r="L13" s="41"/>
      <c r="M13" s="41"/>
      <c r="N13" s="41"/>
      <c r="O13" s="17"/>
      <c r="P13" s="41"/>
      <c r="Q13" s="41"/>
      <c r="R13" s="41"/>
      <c r="S13" s="41"/>
      <c r="T13" s="41"/>
      <c r="U13" s="41"/>
      <c r="V13" s="41"/>
      <c r="W13" s="55"/>
    </row>
    <row r="14" spans="1:24" ht="177.75" customHeight="1" x14ac:dyDescent="0.3">
      <c r="A14" s="12"/>
      <c r="B14" s="41"/>
      <c r="C14" s="41"/>
      <c r="D14" s="41"/>
      <c r="E14" s="41"/>
      <c r="F14" s="41"/>
      <c r="G14" s="41"/>
      <c r="H14" s="41"/>
      <c r="I14" s="41"/>
      <c r="J14" s="41"/>
      <c r="K14" s="41"/>
      <c r="L14" s="41"/>
      <c r="M14" s="41"/>
      <c r="N14" s="41"/>
      <c r="O14" s="41"/>
      <c r="P14" s="41"/>
      <c r="Q14" s="41"/>
      <c r="R14" s="41"/>
      <c r="S14" s="41"/>
      <c r="T14" s="41"/>
      <c r="U14" s="41"/>
      <c r="V14" s="41"/>
      <c r="W14" s="57"/>
    </row>
    <row r="15" spans="1:24" ht="228.75" customHeight="1" x14ac:dyDescent="0.3">
      <c r="A15" s="12"/>
      <c r="B15" s="41"/>
      <c r="C15" s="41"/>
      <c r="D15" s="41"/>
      <c r="E15" s="41"/>
      <c r="F15" s="41"/>
      <c r="G15" s="41"/>
      <c r="H15" s="41"/>
      <c r="I15" s="41"/>
      <c r="J15" s="41"/>
      <c r="K15" s="41"/>
      <c r="L15" s="41"/>
      <c r="M15" s="41"/>
      <c r="N15" s="41"/>
      <c r="O15" s="41"/>
      <c r="P15" s="41"/>
      <c r="Q15" s="41"/>
      <c r="R15" s="41"/>
      <c r="S15" s="41"/>
      <c r="T15" s="41"/>
      <c r="U15" s="41"/>
      <c r="V15" s="41"/>
      <c r="W15" s="57"/>
    </row>
    <row r="16" spans="1:24" ht="318" customHeight="1" x14ac:dyDescent="0.3">
      <c r="A16" s="12"/>
      <c r="B16" s="41"/>
      <c r="C16" s="41"/>
      <c r="D16" s="41"/>
      <c r="E16" s="41"/>
      <c r="F16" s="41"/>
      <c r="G16" s="41"/>
      <c r="H16" s="41"/>
      <c r="I16" s="41"/>
      <c r="J16" s="41"/>
      <c r="K16" s="41"/>
      <c r="L16" s="41"/>
      <c r="M16" s="41"/>
      <c r="N16" s="41"/>
      <c r="O16" s="41"/>
      <c r="P16" s="41"/>
      <c r="Q16" s="41"/>
      <c r="R16" s="41"/>
      <c r="S16" s="41"/>
      <c r="T16" s="41"/>
      <c r="U16" s="41"/>
      <c r="V16" s="41"/>
      <c r="W16" s="57"/>
    </row>
    <row r="17" spans="1:23" ht="132.75" customHeight="1" x14ac:dyDescent="0.3">
      <c r="A17" s="12"/>
      <c r="B17" s="41"/>
      <c r="C17" s="41"/>
      <c r="D17" s="41"/>
      <c r="E17" s="41"/>
      <c r="F17" s="41"/>
      <c r="G17" s="41"/>
      <c r="H17" s="41"/>
      <c r="I17" s="41"/>
      <c r="J17" s="41"/>
      <c r="K17" s="41"/>
      <c r="L17" s="41"/>
      <c r="M17" s="41"/>
      <c r="N17" s="41"/>
      <c r="O17" s="41"/>
      <c r="P17" s="41"/>
      <c r="Q17" s="41"/>
      <c r="R17" s="41"/>
      <c r="S17" s="141"/>
      <c r="T17" s="141"/>
      <c r="U17" s="142"/>
      <c r="V17" s="41"/>
      <c r="W17" s="18"/>
    </row>
    <row r="18" spans="1:23" ht="181.5" customHeight="1" x14ac:dyDescent="0.3">
      <c r="A18" s="12"/>
      <c r="B18" s="41"/>
      <c r="C18" s="18"/>
      <c r="D18" s="18"/>
      <c r="E18" s="18"/>
      <c r="F18" s="18"/>
      <c r="G18" s="18"/>
      <c r="H18" s="18"/>
      <c r="I18" s="18"/>
      <c r="J18" s="18"/>
      <c r="K18" s="18"/>
      <c r="L18" s="18"/>
      <c r="M18" s="18"/>
      <c r="N18" s="18"/>
      <c r="O18" s="18"/>
      <c r="P18" s="18"/>
      <c r="Q18" s="18"/>
      <c r="R18" s="18"/>
      <c r="S18" s="18"/>
      <c r="T18" s="18"/>
      <c r="U18" s="142"/>
      <c r="V18" s="41"/>
      <c r="W18" s="18"/>
    </row>
    <row r="19" spans="1:23" ht="179.25" customHeight="1" x14ac:dyDescent="0.3">
      <c r="A19" s="12"/>
      <c r="B19" s="41"/>
      <c r="C19" s="18"/>
      <c r="D19" s="18"/>
      <c r="E19" s="18"/>
      <c r="F19" s="18"/>
      <c r="G19" s="18"/>
      <c r="H19" s="18"/>
      <c r="I19" s="18"/>
      <c r="J19" s="18"/>
      <c r="K19" s="18"/>
      <c r="L19" s="18"/>
      <c r="M19" s="18"/>
      <c r="N19" s="18"/>
      <c r="O19" s="18"/>
      <c r="P19" s="18"/>
      <c r="Q19" s="18"/>
      <c r="R19" s="18"/>
      <c r="S19" s="18"/>
      <c r="T19" s="18"/>
      <c r="U19" s="18"/>
      <c r="V19" s="18"/>
      <c r="W19" s="18"/>
    </row>
    <row r="20" spans="1:23" ht="162.75" customHeight="1" x14ac:dyDescent="0.3"/>
    <row r="21" spans="1:23" ht="195.75" customHeight="1" x14ac:dyDescent="0.3"/>
    <row r="22" spans="1:23" ht="201" customHeight="1" x14ac:dyDescent="0.3"/>
    <row r="23" spans="1:23" ht="157.5" customHeight="1" x14ac:dyDescent="0.3"/>
    <row r="24" spans="1:23" ht="162" customHeight="1" x14ac:dyDescent="0.3"/>
  </sheetData>
  <mergeCells count="2">
    <mergeCell ref="A1:V1"/>
    <mergeCell ref="A2:V2"/>
  </mergeCells>
  <phoneticPr fontId="27" type="noConversion"/>
  <hyperlinks>
    <hyperlink ref="W4" r:id="rId1" xr:uid="{00000000-0004-0000-0400-000000000000}"/>
    <hyperlink ref="W5" r:id="rId2" xr:uid="{00000000-0004-0000-0400-000001000000}"/>
    <hyperlink ref="W6" r:id="rId3" xr:uid="{00000000-0004-0000-0400-000002000000}"/>
  </hyperlinks>
  <pageMargins left="0.7" right="0.7" top="0.75" bottom="0.75" header="0.3" footer="0.3"/>
  <pageSetup paperSize="9" orientation="portrait" verticalDpi="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A71"/>
  <sheetViews>
    <sheetView zoomScale="70" zoomScaleNormal="70" workbookViewId="0">
      <pane ySplit="3" topLeftCell="A4" activePane="bottomLeft" state="frozen"/>
      <selection activeCell="A3" sqref="A3"/>
      <selection pane="bottomLeft" activeCell="D26" sqref="D26"/>
    </sheetView>
  </sheetViews>
  <sheetFormatPr defaultRowHeight="14.4" x14ac:dyDescent="0.3"/>
  <cols>
    <col min="1" max="1" width="11" customWidth="1"/>
    <col min="2" max="2" width="15.33203125" customWidth="1"/>
    <col min="3" max="3" width="26" customWidth="1"/>
    <col min="4" max="4" width="13.44140625" bestFit="1" customWidth="1"/>
    <col min="5" max="5" width="31.44140625" style="37" bestFit="1" customWidth="1"/>
    <col min="6" max="6" width="19.33203125" style="46" customWidth="1"/>
    <col min="7" max="7" width="26.33203125" style="46" bestFit="1" customWidth="1"/>
    <col min="8" max="8" width="34.109375" style="45" customWidth="1"/>
    <col min="9" max="9" width="28.6640625" style="36" customWidth="1"/>
    <col min="10" max="10" width="21.5546875" customWidth="1"/>
    <col min="11" max="11" width="24.5546875" customWidth="1"/>
    <col min="12" max="12" width="9.5546875" customWidth="1"/>
    <col min="13" max="13" width="19.5546875" bestFit="1" customWidth="1"/>
  </cols>
  <sheetData>
    <row r="1" spans="1:13" ht="23.25" customHeight="1" x14ac:dyDescent="0.45">
      <c r="A1" s="161" t="s">
        <v>305</v>
      </c>
      <c r="B1" s="161"/>
      <c r="C1" s="161"/>
      <c r="D1" s="161"/>
      <c r="E1" s="161"/>
      <c r="F1" s="161"/>
      <c r="G1" s="161"/>
      <c r="H1" s="161"/>
      <c r="I1" s="161"/>
      <c r="J1" s="161"/>
      <c r="K1" s="161"/>
    </row>
    <row r="2" spans="1:13" ht="34.5" customHeight="1" x14ac:dyDescent="0.3">
      <c r="A2" s="162" t="s">
        <v>41</v>
      </c>
      <c r="B2" s="162"/>
      <c r="C2" s="162"/>
      <c r="D2" s="162"/>
      <c r="E2" s="162"/>
      <c r="F2" s="162"/>
      <c r="G2" s="162"/>
      <c r="H2" s="162"/>
      <c r="I2" s="162"/>
      <c r="J2" s="162"/>
      <c r="K2" s="162"/>
    </row>
    <row r="3" spans="1:13" ht="22.5" customHeight="1" x14ac:dyDescent="0.3">
      <c r="A3" s="31" t="s">
        <v>42</v>
      </c>
      <c r="B3" s="31" t="s">
        <v>43</v>
      </c>
      <c r="C3" s="31" t="s">
        <v>44</v>
      </c>
      <c r="D3" s="31" t="s">
        <v>45</v>
      </c>
      <c r="E3" s="31" t="s">
        <v>46</v>
      </c>
      <c r="F3" s="31" t="s">
        <v>4</v>
      </c>
      <c r="G3" s="31" t="s">
        <v>89</v>
      </c>
      <c r="H3" s="32" t="s">
        <v>90</v>
      </c>
      <c r="I3" s="31" t="s">
        <v>53</v>
      </c>
      <c r="J3" s="31" t="s">
        <v>47</v>
      </c>
      <c r="K3" s="32" t="s">
        <v>48</v>
      </c>
      <c r="L3" s="82" t="s">
        <v>69</v>
      </c>
      <c r="M3" s="32" t="s">
        <v>110</v>
      </c>
    </row>
    <row r="4" spans="1:13" x14ac:dyDescent="0.3">
      <c r="A4" s="30">
        <v>1</v>
      </c>
      <c r="B4" s="98">
        <v>44407</v>
      </c>
      <c r="C4" s="99" t="s">
        <v>241</v>
      </c>
      <c r="D4" s="100" t="s">
        <v>242</v>
      </c>
      <c r="E4" s="101" t="s">
        <v>185</v>
      </c>
      <c r="F4" s="100" t="s">
        <v>51</v>
      </c>
      <c r="G4" s="100" t="s">
        <v>52</v>
      </c>
      <c r="H4" s="102" t="s">
        <v>243</v>
      </c>
      <c r="I4" s="103" t="s">
        <v>244</v>
      </c>
      <c r="J4" s="100" t="s">
        <v>245</v>
      </c>
      <c r="K4" s="100" t="s">
        <v>246</v>
      </c>
      <c r="L4" s="104"/>
      <c r="M4" s="105"/>
    </row>
    <row r="5" spans="1:13" ht="15" customHeight="1" x14ac:dyDescent="0.3">
      <c r="A5" s="30">
        <v>2</v>
      </c>
      <c r="B5" s="98">
        <v>44414</v>
      </c>
      <c r="C5" s="99" t="s">
        <v>247</v>
      </c>
      <c r="D5" s="100">
        <v>24</v>
      </c>
      <c r="E5" s="101" t="s">
        <v>185</v>
      </c>
      <c r="F5" s="100" t="s">
        <v>51</v>
      </c>
      <c r="G5" s="100" t="s">
        <v>52</v>
      </c>
      <c r="H5" s="102" t="s">
        <v>248</v>
      </c>
      <c r="I5" s="106" t="s">
        <v>249</v>
      </c>
      <c r="J5" s="100" t="s">
        <v>245</v>
      </c>
      <c r="K5" s="101" t="s">
        <v>246</v>
      </c>
      <c r="L5" s="104"/>
      <c r="M5" s="105"/>
    </row>
    <row r="6" spans="1:13" x14ac:dyDescent="0.3">
      <c r="A6" s="30">
        <v>3</v>
      </c>
      <c r="B6" s="98">
        <v>44435</v>
      </c>
      <c r="C6" s="99" t="s">
        <v>250</v>
      </c>
      <c r="D6" s="101">
        <v>27</v>
      </c>
      <c r="E6" s="101" t="s">
        <v>185</v>
      </c>
      <c r="F6" s="101" t="s">
        <v>251</v>
      </c>
      <c r="G6" s="101" t="s">
        <v>52</v>
      </c>
      <c r="H6" s="102" t="s">
        <v>252</v>
      </c>
      <c r="I6" s="106" t="s">
        <v>253</v>
      </c>
      <c r="J6" s="100" t="s">
        <v>254</v>
      </c>
      <c r="K6" s="101" t="s">
        <v>255</v>
      </c>
      <c r="L6" s="104"/>
      <c r="M6" s="105"/>
    </row>
    <row r="7" spans="1:13" ht="15" customHeight="1" x14ac:dyDescent="0.3">
      <c r="A7" s="30">
        <v>4</v>
      </c>
      <c r="B7" s="98">
        <v>44446</v>
      </c>
      <c r="C7" s="99" t="s">
        <v>256</v>
      </c>
      <c r="D7" s="101">
        <v>23</v>
      </c>
      <c r="E7" s="101" t="s">
        <v>185</v>
      </c>
      <c r="F7" s="101" t="s">
        <v>251</v>
      </c>
      <c r="G7" s="101" t="s">
        <v>52</v>
      </c>
      <c r="H7" s="102" t="s">
        <v>257</v>
      </c>
      <c r="I7" s="106" t="s">
        <v>258</v>
      </c>
      <c r="J7" s="100" t="s">
        <v>245</v>
      </c>
      <c r="K7" s="101" t="s">
        <v>259</v>
      </c>
      <c r="L7" s="104"/>
      <c r="M7" s="105"/>
    </row>
    <row r="8" spans="1:13" ht="15" customHeight="1" x14ac:dyDescent="0.3">
      <c r="A8" s="30">
        <v>5</v>
      </c>
      <c r="B8" s="98">
        <v>44457</v>
      </c>
      <c r="C8" s="99" t="s">
        <v>260</v>
      </c>
      <c r="D8" s="101">
        <v>23</v>
      </c>
      <c r="E8" s="101" t="s">
        <v>185</v>
      </c>
      <c r="F8" s="101" t="s">
        <v>251</v>
      </c>
      <c r="G8" s="101" t="s">
        <v>52</v>
      </c>
      <c r="H8" s="102" t="s">
        <v>261</v>
      </c>
      <c r="I8" s="106" t="s">
        <v>262</v>
      </c>
      <c r="J8" s="100" t="s">
        <v>245</v>
      </c>
      <c r="K8" s="101" t="s">
        <v>263</v>
      </c>
      <c r="L8" s="104"/>
      <c r="M8" s="105"/>
    </row>
    <row r="9" spans="1:13" ht="15" customHeight="1" x14ac:dyDescent="0.3">
      <c r="A9" s="30">
        <v>6</v>
      </c>
      <c r="B9" s="98">
        <v>44475</v>
      </c>
      <c r="C9" s="99" t="s">
        <v>264</v>
      </c>
      <c r="D9" s="101">
        <v>23</v>
      </c>
      <c r="E9" s="101" t="s">
        <v>185</v>
      </c>
      <c r="F9" s="101" t="s">
        <v>51</v>
      </c>
      <c r="G9" s="101" t="s">
        <v>52</v>
      </c>
      <c r="H9" s="102" t="s">
        <v>265</v>
      </c>
      <c r="I9" s="106" t="s">
        <v>266</v>
      </c>
      <c r="J9" s="100" t="s">
        <v>245</v>
      </c>
      <c r="K9" s="101" t="s">
        <v>263</v>
      </c>
      <c r="L9" s="104"/>
      <c r="M9" s="105"/>
    </row>
    <row r="10" spans="1:13" ht="15" customHeight="1" x14ac:dyDescent="0.3">
      <c r="A10" s="30">
        <v>7</v>
      </c>
      <c r="B10" s="98">
        <v>44484</v>
      </c>
      <c r="C10" s="99" t="s">
        <v>267</v>
      </c>
      <c r="D10" s="101">
        <v>25</v>
      </c>
      <c r="E10" s="101" t="s">
        <v>185</v>
      </c>
      <c r="F10" s="101" t="s">
        <v>51</v>
      </c>
      <c r="G10" s="101" t="s">
        <v>52</v>
      </c>
      <c r="H10" s="102" t="s">
        <v>268</v>
      </c>
      <c r="I10" s="106" t="s">
        <v>262</v>
      </c>
      <c r="J10" s="100" t="s">
        <v>245</v>
      </c>
      <c r="K10" s="101" t="s">
        <v>129</v>
      </c>
      <c r="L10" s="104"/>
      <c r="M10" s="105"/>
    </row>
    <row r="11" spans="1:13" ht="15" customHeight="1" x14ac:dyDescent="0.3">
      <c r="A11" s="30">
        <v>8</v>
      </c>
      <c r="B11" s="98">
        <v>44490</v>
      </c>
      <c r="C11" s="99" t="s">
        <v>269</v>
      </c>
      <c r="D11" s="101">
        <v>22</v>
      </c>
      <c r="E11" s="101" t="s">
        <v>185</v>
      </c>
      <c r="F11" s="101" t="s">
        <v>51</v>
      </c>
      <c r="G11" s="101" t="s">
        <v>52</v>
      </c>
      <c r="H11" s="102" t="s">
        <v>270</v>
      </c>
      <c r="I11" s="106" t="s">
        <v>271</v>
      </c>
      <c r="J11" s="100" t="s">
        <v>245</v>
      </c>
      <c r="K11" s="101" t="s">
        <v>129</v>
      </c>
      <c r="L11" s="104"/>
      <c r="M11" s="105"/>
    </row>
    <row r="12" spans="1:13" ht="15" customHeight="1" x14ac:dyDescent="0.3">
      <c r="A12" s="30">
        <v>9</v>
      </c>
      <c r="B12" s="98">
        <v>44495</v>
      </c>
      <c r="C12" s="99" t="s">
        <v>272</v>
      </c>
      <c r="D12" s="101">
        <v>24</v>
      </c>
      <c r="E12" s="101" t="s">
        <v>185</v>
      </c>
      <c r="F12" s="101" t="s">
        <v>51</v>
      </c>
      <c r="G12" s="101" t="s">
        <v>52</v>
      </c>
      <c r="H12" s="102" t="s">
        <v>273</v>
      </c>
      <c r="I12" s="106" t="s">
        <v>276</v>
      </c>
      <c r="J12" s="100" t="s">
        <v>245</v>
      </c>
      <c r="K12" s="101" t="s">
        <v>277</v>
      </c>
      <c r="L12" s="104"/>
      <c r="M12" s="105"/>
    </row>
    <row r="13" spans="1:13" ht="15" customHeight="1" x14ac:dyDescent="0.3">
      <c r="A13" s="30">
        <v>10</v>
      </c>
      <c r="B13" s="98">
        <v>44556</v>
      </c>
      <c r="C13" s="99" t="s">
        <v>274</v>
      </c>
      <c r="D13" s="101">
        <v>25</v>
      </c>
      <c r="E13" s="101" t="s">
        <v>185</v>
      </c>
      <c r="F13" s="101" t="s">
        <v>251</v>
      </c>
      <c r="G13" s="101" t="s">
        <v>52</v>
      </c>
      <c r="H13" s="102" t="s">
        <v>275</v>
      </c>
      <c r="I13" s="106" t="s">
        <v>278</v>
      </c>
      <c r="J13" s="100" t="s">
        <v>245</v>
      </c>
      <c r="K13" s="101" t="s">
        <v>279</v>
      </c>
      <c r="L13" s="104"/>
      <c r="M13" s="105"/>
    </row>
    <row r="14" spans="1:13" ht="15" customHeight="1" x14ac:dyDescent="0.3">
      <c r="A14" s="30">
        <v>11</v>
      </c>
      <c r="B14" s="98">
        <v>44503</v>
      </c>
      <c r="C14" s="99" t="s">
        <v>280</v>
      </c>
      <c r="D14" s="101">
        <v>27</v>
      </c>
      <c r="E14" s="101" t="s">
        <v>185</v>
      </c>
      <c r="F14" s="101" t="s">
        <v>251</v>
      </c>
      <c r="G14" s="101" t="s">
        <v>52</v>
      </c>
      <c r="H14" s="102" t="s">
        <v>281</v>
      </c>
      <c r="I14" s="106" t="s">
        <v>262</v>
      </c>
      <c r="J14" s="100" t="s">
        <v>245</v>
      </c>
      <c r="K14" s="101" t="s">
        <v>282</v>
      </c>
      <c r="L14" s="104"/>
      <c r="M14" s="105"/>
    </row>
    <row r="15" spans="1:13" ht="15" customHeight="1" x14ac:dyDescent="0.3">
      <c r="A15" s="30">
        <v>12</v>
      </c>
      <c r="B15" s="98">
        <v>44519</v>
      </c>
      <c r="C15" s="99" t="s">
        <v>283</v>
      </c>
      <c r="D15" s="101">
        <v>26</v>
      </c>
      <c r="E15" s="101" t="s">
        <v>185</v>
      </c>
      <c r="F15" s="101" t="s">
        <v>284</v>
      </c>
      <c r="G15" s="101" t="s">
        <v>52</v>
      </c>
      <c r="H15" s="102" t="s">
        <v>285</v>
      </c>
      <c r="I15" s="106" t="s">
        <v>278</v>
      </c>
      <c r="J15" s="100" t="s">
        <v>245</v>
      </c>
      <c r="K15" s="101" t="s">
        <v>263</v>
      </c>
      <c r="L15" s="104"/>
      <c r="M15" s="105"/>
    </row>
    <row r="16" spans="1:13" ht="15" customHeight="1" x14ac:dyDescent="0.3">
      <c r="A16" s="30">
        <v>13</v>
      </c>
      <c r="B16" s="98">
        <v>44602</v>
      </c>
      <c r="C16" s="152" t="s">
        <v>286</v>
      </c>
      <c r="D16" s="101">
        <v>28</v>
      </c>
      <c r="E16" s="101" t="s">
        <v>185</v>
      </c>
      <c r="F16" s="101" t="s">
        <v>284</v>
      </c>
      <c r="G16" s="101" t="s">
        <v>52</v>
      </c>
      <c r="H16" s="102" t="s">
        <v>287</v>
      </c>
      <c r="I16" s="106" t="s">
        <v>262</v>
      </c>
      <c r="J16" s="100" t="s">
        <v>245</v>
      </c>
      <c r="K16" s="101" t="s">
        <v>288</v>
      </c>
      <c r="L16" s="104"/>
      <c r="M16" s="105"/>
    </row>
    <row r="17" spans="1:13" ht="15" customHeight="1" x14ac:dyDescent="0.3">
      <c r="A17" s="30">
        <v>14</v>
      </c>
      <c r="B17" s="98">
        <v>44659</v>
      </c>
      <c r="C17" s="152" t="s">
        <v>289</v>
      </c>
      <c r="D17" s="101">
        <v>23</v>
      </c>
      <c r="E17" s="101" t="s">
        <v>185</v>
      </c>
      <c r="F17" s="101" t="s">
        <v>290</v>
      </c>
      <c r="G17" s="101" t="s">
        <v>52</v>
      </c>
      <c r="H17" s="102" t="s">
        <v>291</v>
      </c>
      <c r="I17" s="106" t="s">
        <v>292</v>
      </c>
      <c r="J17" s="100" t="s">
        <v>245</v>
      </c>
      <c r="K17" s="101" t="s">
        <v>129</v>
      </c>
      <c r="L17" s="104"/>
      <c r="M17" s="105"/>
    </row>
    <row r="18" spans="1:13" ht="15" customHeight="1" x14ac:dyDescent="0.3">
      <c r="A18" s="30">
        <v>15</v>
      </c>
      <c r="B18" s="98">
        <v>44730</v>
      </c>
      <c r="C18" s="152" t="s">
        <v>293</v>
      </c>
      <c r="D18" s="101">
        <v>21</v>
      </c>
      <c r="E18" s="101" t="s">
        <v>185</v>
      </c>
      <c r="F18" s="101" t="s">
        <v>51</v>
      </c>
      <c r="G18" s="101" t="s">
        <v>52</v>
      </c>
      <c r="H18" s="102" t="s">
        <v>294</v>
      </c>
      <c r="I18" s="103" t="s">
        <v>295</v>
      </c>
      <c r="J18" s="100" t="s">
        <v>245</v>
      </c>
      <c r="K18" s="101" t="s">
        <v>296</v>
      </c>
      <c r="L18" s="104"/>
      <c r="M18" s="105"/>
    </row>
    <row r="19" spans="1:13" ht="15" customHeight="1" x14ac:dyDescent="0.3">
      <c r="A19" s="30">
        <v>16</v>
      </c>
      <c r="B19" s="98">
        <v>44862</v>
      </c>
      <c r="C19" s="152" t="s">
        <v>297</v>
      </c>
      <c r="D19" s="101">
        <v>26</v>
      </c>
      <c r="E19" s="101" t="s">
        <v>185</v>
      </c>
      <c r="F19" s="101" t="s">
        <v>298</v>
      </c>
      <c r="G19" s="101" t="s">
        <v>52</v>
      </c>
      <c r="H19" s="102" t="s">
        <v>300</v>
      </c>
      <c r="I19" s="106" t="s">
        <v>258</v>
      </c>
      <c r="J19" s="100" t="s">
        <v>245</v>
      </c>
      <c r="K19" s="101" t="s">
        <v>303</v>
      </c>
      <c r="L19" s="104"/>
      <c r="M19" s="105"/>
    </row>
    <row r="20" spans="1:13" ht="15" customHeight="1" x14ac:dyDescent="0.3">
      <c r="A20" s="30">
        <v>17</v>
      </c>
      <c r="B20" s="98">
        <v>44907</v>
      </c>
      <c r="C20" s="99" t="s">
        <v>299</v>
      </c>
      <c r="D20" s="101">
        <v>27</v>
      </c>
      <c r="E20" s="101" t="s">
        <v>185</v>
      </c>
      <c r="F20" s="101" t="s">
        <v>298</v>
      </c>
      <c r="G20" s="101" t="s">
        <v>52</v>
      </c>
      <c r="H20" s="102" t="s">
        <v>301</v>
      </c>
      <c r="I20" s="106" t="s">
        <v>302</v>
      </c>
      <c r="J20" s="100" t="s">
        <v>245</v>
      </c>
      <c r="K20" s="101" t="s">
        <v>304</v>
      </c>
      <c r="L20" s="104"/>
      <c r="M20" s="105"/>
    </row>
    <row r="21" spans="1:13" ht="15" customHeight="1" x14ac:dyDescent="0.3">
      <c r="A21" s="30">
        <v>18</v>
      </c>
      <c r="B21" s="98"/>
      <c r="C21" s="99"/>
      <c r="D21" s="101"/>
      <c r="E21" s="101"/>
      <c r="F21" s="101"/>
      <c r="G21" s="101"/>
      <c r="H21" s="102"/>
      <c r="I21" s="106"/>
      <c r="J21" s="99"/>
      <c r="K21" s="101"/>
      <c r="L21" s="104"/>
      <c r="M21" s="105"/>
    </row>
    <row r="22" spans="1:13" ht="15" customHeight="1" x14ac:dyDescent="0.3">
      <c r="A22" s="30">
        <v>19</v>
      </c>
      <c r="B22" s="98"/>
      <c r="C22" s="101"/>
      <c r="D22" s="101"/>
      <c r="E22" s="101"/>
      <c r="F22" s="101"/>
      <c r="G22" s="101"/>
      <c r="H22" s="102"/>
      <c r="I22" s="106"/>
      <c r="J22" s="99"/>
      <c r="K22" s="101"/>
      <c r="L22" s="104"/>
      <c r="M22" s="105"/>
    </row>
    <row r="23" spans="1:13" ht="15" customHeight="1" x14ac:dyDescent="0.3">
      <c r="A23" s="30">
        <v>20</v>
      </c>
      <c r="B23" s="98"/>
      <c r="C23" s="101"/>
      <c r="D23" s="101"/>
      <c r="E23" s="101"/>
      <c r="F23" s="101"/>
      <c r="G23" s="101"/>
      <c r="H23" s="102"/>
      <c r="I23" s="106"/>
      <c r="J23" s="99"/>
      <c r="K23" s="101"/>
      <c r="L23" s="104"/>
      <c r="M23" s="105"/>
    </row>
    <row r="24" spans="1:13" ht="15" customHeight="1" x14ac:dyDescent="0.3">
      <c r="A24" s="30">
        <v>21</v>
      </c>
      <c r="B24" s="98"/>
      <c r="C24" s="101"/>
      <c r="D24" s="101"/>
      <c r="E24" s="101"/>
      <c r="F24" s="101"/>
      <c r="G24" s="101"/>
      <c r="H24" s="102"/>
      <c r="I24" s="103"/>
      <c r="J24" s="99"/>
      <c r="K24" s="101"/>
      <c r="L24" s="104"/>
      <c r="M24" s="105"/>
    </row>
    <row r="25" spans="1:13" ht="15" customHeight="1" x14ac:dyDescent="0.3">
      <c r="A25" s="30">
        <v>22</v>
      </c>
      <c r="B25" s="98"/>
      <c r="C25" s="101"/>
      <c r="D25" s="101"/>
      <c r="E25" s="101"/>
      <c r="F25" s="101"/>
      <c r="G25" s="101"/>
      <c r="H25" s="102"/>
      <c r="I25" s="106"/>
      <c r="J25" s="99"/>
      <c r="K25" s="101"/>
      <c r="L25" s="104"/>
      <c r="M25" s="105"/>
    </row>
    <row r="26" spans="1:13" ht="15" customHeight="1" x14ac:dyDescent="0.3">
      <c r="A26" s="30">
        <v>23</v>
      </c>
      <c r="B26" s="98"/>
      <c r="C26" s="101"/>
      <c r="D26" s="101"/>
      <c r="E26" s="101"/>
      <c r="F26" s="101"/>
      <c r="G26" s="101"/>
      <c r="H26" s="102"/>
      <c r="I26" s="106"/>
      <c r="J26" s="99"/>
      <c r="K26" s="101"/>
      <c r="L26" s="104"/>
      <c r="M26" s="105"/>
    </row>
    <row r="27" spans="1:13" ht="15" customHeight="1" x14ac:dyDescent="0.3">
      <c r="A27" s="30">
        <v>24</v>
      </c>
      <c r="B27" s="98"/>
      <c r="C27" s="101"/>
      <c r="D27" s="101"/>
      <c r="E27" s="101"/>
      <c r="F27" s="101"/>
      <c r="G27" s="101"/>
      <c r="H27" s="102"/>
      <c r="I27" s="106"/>
      <c r="J27" s="99"/>
      <c r="K27" s="101"/>
      <c r="L27" s="104"/>
      <c r="M27" s="105"/>
    </row>
    <row r="28" spans="1:13" ht="15" customHeight="1" x14ac:dyDescent="0.3">
      <c r="A28" s="30">
        <v>25</v>
      </c>
      <c r="B28" s="98"/>
      <c r="C28" s="101"/>
      <c r="D28" s="101"/>
      <c r="E28" s="101"/>
      <c r="F28" s="101"/>
      <c r="G28" s="101"/>
      <c r="H28" s="102"/>
      <c r="I28" s="106"/>
      <c r="J28" s="99"/>
      <c r="K28" s="101"/>
      <c r="L28" s="104"/>
      <c r="M28" s="105"/>
    </row>
    <row r="29" spans="1:13" ht="15" customHeight="1" x14ac:dyDescent="0.3">
      <c r="A29" s="30">
        <v>26</v>
      </c>
      <c r="B29" s="107"/>
      <c r="C29" s="101"/>
      <c r="D29" s="101"/>
      <c r="E29" s="101"/>
      <c r="F29" s="101"/>
      <c r="G29" s="101"/>
      <c r="H29" s="102"/>
      <c r="I29" s="106"/>
      <c r="J29" s="99"/>
      <c r="K29" s="101"/>
      <c r="L29" s="104"/>
      <c r="M29" s="105"/>
    </row>
    <row r="30" spans="1:13" ht="15" customHeight="1" x14ac:dyDescent="0.3">
      <c r="A30" s="30">
        <v>27</v>
      </c>
      <c r="B30" s="107"/>
      <c r="C30" s="101"/>
      <c r="D30" s="101"/>
      <c r="E30" s="101"/>
      <c r="F30" s="101"/>
      <c r="G30" s="101"/>
      <c r="H30" s="102"/>
      <c r="I30" s="103"/>
      <c r="J30" s="99"/>
      <c r="K30" s="101"/>
      <c r="L30" s="104"/>
      <c r="M30" s="105"/>
    </row>
    <row r="31" spans="1:13" ht="15" customHeight="1" x14ac:dyDescent="0.3">
      <c r="A31" s="30">
        <v>28</v>
      </c>
      <c r="B31" s="107"/>
      <c r="C31" s="101"/>
      <c r="D31" s="101"/>
      <c r="E31" s="101"/>
      <c r="F31" s="101"/>
      <c r="G31" s="101"/>
      <c r="H31" s="102"/>
      <c r="I31" s="103"/>
      <c r="J31" s="99"/>
      <c r="K31" s="101"/>
      <c r="L31" s="104"/>
      <c r="M31" s="105"/>
    </row>
    <row r="32" spans="1:13" ht="15" customHeight="1" x14ac:dyDescent="0.3">
      <c r="A32" s="30">
        <v>29</v>
      </c>
      <c r="B32" s="107"/>
      <c r="C32" s="101"/>
      <c r="D32" s="101"/>
      <c r="E32" s="101"/>
      <c r="F32" s="101"/>
      <c r="G32" s="101"/>
      <c r="H32" s="102"/>
      <c r="I32" s="103"/>
      <c r="J32" s="99"/>
      <c r="K32" s="101"/>
      <c r="L32" s="104"/>
      <c r="M32" s="105"/>
    </row>
    <row r="33" spans="1:13" ht="15" customHeight="1" x14ac:dyDescent="0.3">
      <c r="A33" s="30">
        <v>30</v>
      </c>
      <c r="B33" s="98"/>
      <c r="C33" s="101"/>
      <c r="D33" s="101"/>
      <c r="E33" s="101"/>
      <c r="F33" s="101"/>
      <c r="G33" s="101"/>
      <c r="H33" s="102"/>
      <c r="I33" s="106"/>
      <c r="J33" s="99"/>
      <c r="K33" s="101"/>
      <c r="L33" s="104"/>
      <c r="M33" s="105"/>
    </row>
    <row r="34" spans="1:13" ht="15" customHeight="1" x14ac:dyDescent="0.3">
      <c r="A34" s="30">
        <v>31</v>
      </c>
      <c r="B34" s="98"/>
      <c r="C34" s="101"/>
      <c r="D34" s="101"/>
      <c r="E34" s="101"/>
      <c r="F34" s="101"/>
      <c r="G34" s="101"/>
      <c r="H34" s="102"/>
      <c r="I34" s="106"/>
      <c r="J34" s="108"/>
      <c r="K34" s="101"/>
      <c r="L34" s="104"/>
      <c r="M34" s="105"/>
    </row>
    <row r="35" spans="1:13" ht="15" customHeight="1" x14ac:dyDescent="0.3">
      <c r="A35" s="30">
        <v>32</v>
      </c>
      <c r="B35" s="98"/>
      <c r="C35" s="101"/>
      <c r="D35" s="101"/>
      <c r="E35" s="101"/>
      <c r="F35" s="101"/>
      <c r="G35" s="101"/>
      <c r="H35" s="102"/>
      <c r="I35" s="106"/>
      <c r="J35" s="99"/>
      <c r="K35" s="101"/>
      <c r="L35" s="104"/>
      <c r="M35" s="105"/>
    </row>
    <row r="36" spans="1:13" ht="15" customHeight="1" x14ac:dyDescent="0.3">
      <c r="A36" s="30">
        <v>33</v>
      </c>
      <c r="B36" s="98"/>
      <c r="C36" s="101"/>
      <c r="D36" s="101"/>
      <c r="E36" s="101"/>
      <c r="F36" s="101"/>
      <c r="G36" s="101"/>
      <c r="H36" s="102"/>
      <c r="I36" s="106"/>
      <c r="J36" s="99"/>
      <c r="K36" s="101"/>
      <c r="L36" s="104"/>
      <c r="M36" s="105"/>
    </row>
    <row r="37" spans="1:13" ht="15" customHeight="1" x14ac:dyDescent="0.3">
      <c r="A37" s="30">
        <v>34</v>
      </c>
      <c r="B37" s="98"/>
      <c r="C37" s="101"/>
      <c r="D37" s="101"/>
      <c r="E37" s="101"/>
      <c r="F37" s="101"/>
      <c r="G37" s="101"/>
      <c r="H37" s="102"/>
      <c r="I37" s="106"/>
      <c r="J37" s="99"/>
      <c r="K37" s="101"/>
      <c r="L37" s="104"/>
      <c r="M37" s="105"/>
    </row>
    <row r="38" spans="1:13" ht="15" customHeight="1" x14ac:dyDescent="0.3">
      <c r="A38" s="30">
        <v>35</v>
      </c>
      <c r="B38" s="98"/>
      <c r="C38" s="101"/>
      <c r="D38" s="101"/>
      <c r="E38" s="101"/>
      <c r="F38" s="101"/>
      <c r="G38" s="101"/>
      <c r="H38" s="102"/>
      <c r="I38" s="106"/>
      <c r="J38" s="99"/>
      <c r="K38" s="101"/>
      <c r="L38" s="104"/>
      <c r="M38" s="105"/>
    </row>
    <row r="39" spans="1:13" ht="15" customHeight="1" x14ac:dyDescent="0.3">
      <c r="A39" s="30">
        <v>36</v>
      </c>
      <c r="B39" s="98"/>
      <c r="C39" s="101"/>
      <c r="D39" s="101"/>
      <c r="E39" s="101"/>
      <c r="F39" s="101"/>
      <c r="G39" s="101"/>
      <c r="H39" s="102"/>
      <c r="I39" s="106"/>
      <c r="J39" s="99"/>
      <c r="K39" s="101"/>
      <c r="L39" s="104"/>
      <c r="M39" s="105"/>
    </row>
    <row r="40" spans="1:13" ht="15" customHeight="1" x14ac:dyDescent="0.3">
      <c r="A40" s="30">
        <v>37</v>
      </c>
      <c r="B40" s="98"/>
      <c r="C40" s="101"/>
      <c r="D40" s="101"/>
      <c r="E40" s="101"/>
      <c r="F40" s="101"/>
      <c r="G40" s="101"/>
      <c r="H40" s="102"/>
      <c r="I40" s="106"/>
      <c r="J40" s="99"/>
      <c r="K40" s="101"/>
      <c r="L40" s="104"/>
      <c r="M40" s="105"/>
    </row>
    <row r="41" spans="1:13" ht="15" customHeight="1" x14ac:dyDescent="0.3">
      <c r="A41" s="30">
        <v>38</v>
      </c>
      <c r="B41" s="98"/>
      <c r="C41" s="101"/>
      <c r="D41" s="101"/>
      <c r="E41" s="101"/>
      <c r="F41" s="101"/>
      <c r="G41" s="101"/>
      <c r="H41" s="102"/>
      <c r="I41" s="106"/>
      <c r="J41" s="99"/>
      <c r="K41" s="101"/>
      <c r="L41" s="104"/>
      <c r="M41" s="105"/>
    </row>
    <row r="42" spans="1:13" ht="15" customHeight="1" x14ac:dyDescent="0.3">
      <c r="A42" s="30">
        <v>39</v>
      </c>
      <c r="B42" s="98"/>
      <c r="C42" s="101"/>
      <c r="D42" s="101"/>
      <c r="E42" s="101"/>
      <c r="F42" s="101"/>
      <c r="G42" s="101"/>
      <c r="H42" s="102"/>
      <c r="I42" s="106"/>
      <c r="J42" s="99"/>
      <c r="K42" s="101"/>
      <c r="L42" s="104"/>
      <c r="M42" s="105"/>
    </row>
    <row r="43" spans="1:13" ht="15" customHeight="1" x14ac:dyDescent="0.3">
      <c r="A43" s="30">
        <v>40</v>
      </c>
      <c r="B43" s="98"/>
      <c r="C43" s="101"/>
      <c r="D43" s="101"/>
      <c r="E43" s="101"/>
      <c r="F43" s="101"/>
      <c r="G43" s="101"/>
      <c r="H43" s="102"/>
      <c r="I43" s="106"/>
      <c r="J43" s="99"/>
      <c r="K43" s="100"/>
      <c r="L43" s="104"/>
      <c r="M43" s="105"/>
    </row>
    <row r="44" spans="1:13" ht="15" customHeight="1" x14ac:dyDescent="0.3">
      <c r="A44" s="30">
        <v>41</v>
      </c>
      <c r="B44" s="107"/>
      <c r="C44" s="101"/>
      <c r="D44" s="100"/>
      <c r="E44" s="101"/>
      <c r="F44" s="101"/>
      <c r="G44" s="101"/>
      <c r="H44" s="102"/>
      <c r="I44" s="106"/>
      <c r="J44" s="99"/>
      <c r="K44" s="100"/>
      <c r="L44" s="104"/>
      <c r="M44" s="105"/>
    </row>
    <row r="45" spans="1:13" ht="15" customHeight="1" x14ac:dyDescent="0.3">
      <c r="A45" s="30">
        <v>42</v>
      </c>
      <c r="B45" s="107"/>
      <c r="C45" s="101"/>
      <c r="D45" s="100"/>
      <c r="E45" s="101"/>
      <c r="F45" s="101"/>
      <c r="G45" s="101"/>
      <c r="H45" s="102"/>
      <c r="I45" s="106"/>
      <c r="J45" s="99"/>
      <c r="K45" s="101"/>
      <c r="L45" s="104"/>
      <c r="M45" s="105"/>
    </row>
    <row r="46" spans="1:13" ht="15" customHeight="1" x14ac:dyDescent="0.3">
      <c r="A46" s="30">
        <v>43</v>
      </c>
      <c r="B46" s="98"/>
      <c r="C46" s="101"/>
      <c r="D46" s="101"/>
      <c r="E46" s="101"/>
      <c r="F46" s="101"/>
      <c r="G46" s="101"/>
      <c r="H46" s="102"/>
      <c r="I46" s="106"/>
      <c r="J46" s="99"/>
      <c r="K46" s="100"/>
      <c r="L46" s="104"/>
      <c r="M46" s="105"/>
    </row>
    <row r="47" spans="1:13" ht="15" customHeight="1" x14ac:dyDescent="0.3">
      <c r="A47" s="30">
        <v>44</v>
      </c>
      <c r="B47" s="98"/>
      <c r="C47" s="101"/>
      <c r="D47" s="101"/>
      <c r="E47" s="101"/>
      <c r="F47" s="101"/>
      <c r="G47" s="101"/>
      <c r="H47" s="102"/>
      <c r="I47" s="106"/>
      <c r="J47" s="99"/>
      <c r="K47" s="101"/>
      <c r="L47" s="104"/>
      <c r="M47" s="105"/>
    </row>
    <row r="48" spans="1:13" ht="15" customHeight="1" x14ac:dyDescent="0.3">
      <c r="A48" s="30">
        <v>45</v>
      </c>
      <c r="B48" s="98"/>
      <c r="C48" s="101"/>
      <c r="D48" s="101"/>
      <c r="E48" s="101"/>
      <c r="F48" s="101"/>
      <c r="G48" s="101"/>
      <c r="H48" s="102"/>
      <c r="I48" s="106"/>
      <c r="J48" s="99"/>
      <c r="K48" s="101"/>
      <c r="L48" s="104"/>
      <c r="M48" s="105"/>
    </row>
    <row r="49" spans="1:53" ht="15" customHeight="1" x14ac:dyDescent="0.3">
      <c r="A49" s="30">
        <v>46</v>
      </c>
      <c r="B49" s="107"/>
      <c r="C49" s="100"/>
      <c r="D49" s="100"/>
      <c r="E49" s="101"/>
      <c r="F49" s="100"/>
      <c r="G49" s="100"/>
      <c r="H49" s="109"/>
      <c r="I49" s="110"/>
      <c r="J49" s="100"/>
      <c r="K49" s="100"/>
      <c r="L49" s="104"/>
      <c r="M49" s="105"/>
    </row>
    <row r="50" spans="1:53" ht="15" customHeight="1" x14ac:dyDescent="0.3">
      <c r="A50" s="30">
        <v>47</v>
      </c>
      <c r="B50" s="107"/>
      <c r="C50" s="100"/>
      <c r="D50" s="100"/>
      <c r="E50" s="101"/>
      <c r="F50" s="100"/>
      <c r="G50" s="100"/>
      <c r="H50" s="109"/>
      <c r="I50" s="110"/>
      <c r="J50" s="100"/>
      <c r="K50" s="100"/>
      <c r="L50" s="104"/>
      <c r="M50" s="105"/>
    </row>
    <row r="51" spans="1:53" ht="15" customHeight="1" x14ac:dyDescent="0.3">
      <c r="A51" s="30">
        <v>48</v>
      </c>
      <c r="B51" s="107"/>
      <c r="C51" s="100"/>
      <c r="D51" s="100"/>
      <c r="E51" s="101"/>
      <c r="F51" s="100"/>
      <c r="G51" s="100"/>
      <c r="H51" s="109"/>
      <c r="I51" s="110"/>
      <c r="J51" s="100"/>
      <c r="K51" s="100"/>
      <c r="L51" s="104"/>
      <c r="M51" s="105"/>
    </row>
    <row r="52" spans="1:53" x14ac:dyDescent="0.3">
      <c r="A52" s="30">
        <v>49</v>
      </c>
      <c r="B52" s="111"/>
      <c r="C52" s="100"/>
      <c r="D52" s="100"/>
      <c r="E52" s="101"/>
      <c r="F52" s="100"/>
      <c r="G52" s="100"/>
      <c r="H52" s="109"/>
      <c r="I52" s="110"/>
      <c r="J52" s="100"/>
      <c r="K52" s="100"/>
      <c r="L52" s="104"/>
      <c r="M52" s="105"/>
    </row>
    <row r="53" spans="1:53" x14ac:dyDescent="0.3">
      <c r="A53" s="30">
        <v>50</v>
      </c>
      <c r="B53" s="111"/>
      <c r="C53" s="100"/>
      <c r="D53" s="100"/>
      <c r="E53" s="101"/>
      <c r="F53" s="100"/>
      <c r="G53" s="100"/>
      <c r="H53" s="109"/>
      <c r="I53" s="110"/>
      <c r="J53" s="100"/>
      <c r="K53" s="100"/>
      <c r="L53" s="104"/>
      <c r="M53" s="105"/>
    </row>
    <row r="54" spans="1:53" x14ac:dyDescent="0.3">
      <c r="A54" s="27">
        <v>51</v>
      </c>
      <c r="B54" s="112"/>
      <c r="C54" s="113"/>
      <c r="D54" s="113"/>
      <c r="E54" s="114"/>
      <c r="F54" s="113"/>
      <c r="G54" s="113"/>
      <c r="H54" s="115"/>
      <c r="I54" s="116"/>
      <c r="J54" s="113"/>
      <c r="K54" s="113"/>
      <c r="L54" s="104"/>
      <c r="M54" s="105"/>
    </row>
    <row r="55" spans="1:53" s="18" customFormat="1" x14ac:dyDescent="0.3">
      <c r="A55" s="30">
        <v>52</v>
      </c>
      <c r="B55" s="111"/>
      <c r="C55" s="100"/>
      <c r="D55" s="100"/>
      <c r="E55" s="101"/>
      <c r="F55" s="100"/>
      <c r="G55" s="100"/>
      <c r="H55" s="109"/>
      <c r="I55" s="110"/>
      <c r="J55" s="100"/>
      <c r="K55" s="100"/>
      <c r="L55" s="104"/>
      <c r="M55" s="10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row>
    <row r="56" spans="1:53" s="18" customFormat="1" x14ac:dyDescent="0.3">
      <c r="A56" s="30">
        <v>53</v>
      </c>
      <c r="B56" s="111"/>
      <c r="C56" s="100"/>
      <c r="D56" s="100"/>
      <c r="E56" s="101"/>
      <c r="F56" s="100"/>
      <c r="G56" s="100"/>
      <c r="H56" s="109"/>
      <c r="I56" s="110"/>
      <c r="J56" s="100"/>
      <c r="K56" s="100"/>
      <c r="L56" s="104"/>
      <c r="M56" s="105"/>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row>
    <row r="57" spans="1:53" x14ac:dyDescent="0.3">
      <c r="A57" s="30">
        <v>54</v>
      </c>
      <c r="B57" s="111"/>
      <c r="C57" s="100"/>
      <c r="D57" s="100"/>
      <c r="E57" s="101"/>
      <c r="F57" s="100"/>
      <c r="G57" s="100"/>
      <c r="H57" s="109"/>
      <c r="I57" s="110"/>
      <c r="J57" s="100"/>
      <c r="K57" s="100"/>
      <c r="L57" s="104"/>
      <c r="M57" s="105"/>
    </row>
    <row r="58" spans="1:53" x14ac:dyDescent="0.3">
      <c r="A58" s="30">
        <v>55</v>
      </c>
      <c r="B58" s="111"/>
      <c r="C58" s="100"/>
      <c r="D58" s="100"/>
      <c r="E58" s="101"/>
      <c r="F58" s="100"/>
      <c r="G58" s="100"/>
      <c r="H58" s="109"/>
      <c r="I58" s="110"/>
      <c r="J58" s="100"/>
      <c r="K58" s="100"/>
      <c r="L58" s="104"/>
      <c r="M58" s="105"/>
    </row>
    <row r="59" spans="1:53" x14ac:dyDescent="0.3">
      <c r="A59" s="30">
        <v>56</v>
      </c>
      <c r="B59" s="111"/>
      <c r="C59" s="100"/>
      <c r="D59" s="100"/>
      <c r="E59" s="101"/>
      <c r="F59" s="100"/>
      <c r="G59" s="100"/>
      <c r="H59" s="109"/>
      <c r="I59" s="110"/>
      <c r="J59" s="100"/>
      <c r="K59" s="100"/>
      <c r="L59" s="104"/>
      <c r="M59" s="105"/>
    </row>
    <row r="60" spans="1:53" x14ac:dyDescent="0.3">
      <c r="A60" s="38">
        <v>57</v>
      </c>
      <c r="B60" s="107"/>
      <c r="C60" s="100"/>
      <c r="D60" s="100"/>
      <c r="E60" s="101"/>
      <c r="F60" s="100"/>
      <c r="G60" s="100"/>
      <c r="H60" s="109"/>
      <c r="I60" s="100"/>
      <c r="J60" s="100"/>
      <c r="K60" s="100"/>
      <c r="L60" s="104"/>
      <c r="M60" s="105"/>
    </row>
    <row r="61" spans="1:53" x14ac:dyDescent="0.3">
      <c r="A61" s="38">
        <v>58</v>
      </c>
      <c r="B61" s="107"/>
      <c r="C61" s="100"/>
      <c r="D61" s="100"/>
      <c r="E61" s="101"/>
      <c r="F61" s="101"/>
      <c r="G61" s="101"/>
      <c r="H61" s="109"/>
      <c r="I61" s="100"/>
      <c r="J61" s="100"/>
      <c r="K61" s="100"/>
      <c r="L61" s="104"/>
      <c r="M61" s="105"/>
    </row>
    <row r="62" spans="1:53" ht="69.75" customHeight="1" x14ac:dyDescent="0.3">
      <c r="A62" s="30">
        <v>59</v>
      </c>
      <c r="B62" s="117"/>
      <c r="C62" s="101"/>
      <c r="D62" s="101"/>
      <c r="E62" s="101"/>
      <c r="F62" s="101"/>
      <c r="G62" s="101"/>
      <c r="H62" s="102"/>
      <c r="I62" s="103"/>
      <c r="J62" s="101"/>
      <c r="K62" s="101"/>
      <c r="L62" s="104"/>
      <c r="M62" s="105"/>
    </row>
    <row r="63" spans="1:53" ht="56.25" customHeight="1" x14ac:dyDescent="0.3">
      <c r="A63" s="53">
        <v>60</v>
      </c>
      <c r="B63" s="98"/>
      <c r="C63" s="98"/>
      <c r="D63" s="98"/>
      <c r="E63" s="98"/>
      <c r="F63" s="98"/>
      <c r="G63" s="98"/>
      <c r="H63" s="98"/>
      <c r="I63" s="98"/>
      <c r="J63" s="98"/>
      <c r="K63" s="101"/>
      <c r="L63" s="104"/>
      <c r="M63" s="105"/>
    </row>
    <row r="64" spans="1:53" ht="76.5" customHeight="1" x14ac:dyDescent="0.3">
      <c r="A64" s="30">
        <v>61</v>
      </c>
      <c r="B64" s="98"/>
      <c r="C64" s="101"/>
      <c r="D64" s="101"/>
      <c r="E64" s="101"/>
      <c r="F64" s="101"/>
      <c r="G64" s="101"/>
      <c r="H64" s="99"/>
      <c r="I64" s="99"/>
      <c r="J64" s="101"/>
      <c r="K64" s="101"/>
      <c r="L64" s="104"/>
      <c r="M64" s="105"/>
    </row>
    <row r="65" spans="1:13" ht="51.75" customHeight="1" x14ac:dyDescent="0.3">
      <c r="A65" s="30">
        <v>62</v>
      </c>
      <c r="B65" s="98"/>
      <c r="C65" s="98"/>
      <c r="D65" s="101"/>
      <c r="E65" s="101"/>
      <c r="F65" s="101"/>
      <c r="G65" s="101"/>
      <c r="H65" s="99"/>
      <c r="I65" s="99"/>
      <c r="J65" s="118"/>
      <c r="K65" s="101"/>
      <c r="L65" s="104"/>
      <c r="M65" s="105"/>
    </row>
    <row r="66" spans="1:13" ht="45" customHeight="1" x14ac:dyDescent="0.3">
      <c r="A66" s="30">
        <v>63</v>
      </c>
      <c r="B66" s="98"/>
      <c r="C66" s="101"/>
      <c r="D66" s="101"/>
      <c r="E66" s="101"/>
      <c r="F66" s="101"/>
      <c r="G66" s="101"/>
      <c r="H66" s="101"/>
      <c r="I66" s="101"/>
      <c r="J66" s="101"/>
      <c r="K66" s="101"/>
      <c r="L66" s="104"/>
      <c r="M66" s="105"/>
    </row>
    <row r="67" spans="1:13" ht="72.75" customHeight="1" x14ac:dyDescent="0.3">
      <c r="A67" s="27">
        <v>64</v>
      </c>
      <c r="B67" s="119"/>
      <c r="C67" s="119"/>
      <c r="D67" s="119"/>
      <c r="E67" s="119"/>
      <c r="F67" s="119"/>
      <c r="G67" s="120"/>
      <c r="H67" s="120"/>
      <c r="I67" s="120"/>
      <c r="J67" s="119"/>
      <c r="K67" s="119"/>
      <c r="L67" s="121"/>
      <c r="M67" s="105"/>
    </row>
    <row r="68" spans="1:13" ht="55.5" customHeight="1" x14ac:dyDescent="0.3">
      <c r="A68" s="30">
        <v>65</v>
      </c>
      <c r="B68" s="98"/>
      <c r="C68" s="101"/>
      <c r="D68" s="101"/>
      <c r="E68" s="101"/>
      <c r="F68" s="101"/>
      <c r="G68" s="99"/>
      <c r="H68" s="99"/>
      <c r="I68" s="99"/>
      <c r="J68" s="101"/>
      <c r="K68" s="101"/>
      <c r="L68" s="104"/>
      <c r="M68" s="105"/>
    </row>
    <row r="69" spans="1:13" ht="50.25" customHeight="1" x14ac:dyDescent="0.3">
      <c r="A69" s="30">
        <v>66</v>
      </c>
      <c r="B69" s="98"/>
      <c r="C69" s="98"/>
      <c r="D69" s="101"/>
      <c r="E69" s="101"/>
      <c r="F69" s="101"/>
      <c r="G69" s="99"/>
      <c r="H69" s="99"/>
      <c r="I69" s="99"/>
      <c r="J69" s="99"/>
      <c r="K69" s="101"/>
      <c r="L69" s="122"/>
      <c r="M69" s="105"/>
    </row>
    <row r="70" spans="1:13" ht="95.25" customHeight="1" x14ac:dyDescent="0.3">
      <c r="A70" s="30">
        <v>67</v>
      </c>
      <c r="B70" s="98"/>
      <c r="C70" s="101"/>
      <c r="D70" s="101"/>
      <c r="E70" s="101"/>
      <c r="F70" s="101"/>
      <c r="G70" s="101"/>
      <c r="H70" s="99"/>
      <c r="I70" s="123"/>
      <c r="J70" s="99"/>
      <c r="K70" s="101"/>
      <c r="L70" s="101"/>
      <c r="M70" s="105"/>
    </row>
    <row r="71" spans="1:13" x14ac:dyDescent="0.3">
      <c r="A71" s="30">
        <v>68</v>
      </c>
      <c r="B71" s="118"/>
      <c r="C71" s="118"/>
      <c r="D71" s="118"/>
      <c r="E71" s="118"/>
      <c r="F71" s="118"/>
      <c r="G71" s="118"/>
      <c r="H71" s="118"/>
      <c r="I71" s="118"/>
      <c r="J71" s="118"/>
      <c r="K71" s="118"/>
      <c r="L71" s="105"/>
      <c r="M71" s="105"/>
    </row>
  </sheetData>
  <mergeCells count="2">
    <mergeCell ref="A1:K1"/>
    <mergeCell ref="A2:K2"/>
  </mergeCells>
  <pageMargins left="0.70866141732283472" right="0.70866141732283472" top="0.74803149606299213" bottom="0.74803149606299213" header="0.31496062992125984" footer="0.31496062992125984"/>
  <pageSetup paperSize="9" scale="6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4"/>
  <sheetViews>
    <sheetView zoomScale="85" zoomScaleNormal="85" workbookViewId="0">
      <selection activeCell="K6" sqref="K6:K7"/>
    </sheetView>
  </sheetViews>
  <sheetFormatPr defaultRowHeight="14.4" x14ac:dyDescent="0.3"/>
  <cols>
    <col min="2" max="2" width="21.88671875" customWidth="1"/>
    <col min="3" max="3" width="16.5546875" customWidth="1"/>
    <col min="4" max="5" width="15.88671875" customWidth="1"/>
    <col min="6" max="6" width="11.109375" customWidth="1"/>
    <col min="8" max="8" width="15" customWidth="1"/>
    <col min="9" max="9" width="24.88671875" customWidth="1"/>
    <col min="10" max="10" width="27.109375" customWidth="1"/>
    <col min="11" max="11" width="13.88671875" customWidth="1"/>
  </cols>
  <sheetData>
    <row r="1" spans="1:12" x14ac:dyDescent="0.3">
      <c r="A1" s="167" t="s">
        <v>0</v>
      </c>
      <c r="B1" s="167"/>
      <c r="C1" s="167"/>
      <c r="D1" s="167"/>
      <c r="E1" s="167"/>
      <c r="F1" s="167"/>
      <c r="G1" s="167"/>
      <c r="H1" s="167"/>
      <c r="I1" s="167"/>
      <c r="J1" s="167"/>
      <c r="K1" s="167"/>
      <c r="L1" s="167"/>
    </row>
    <row r="2" spans="1:12" ht="15" thickBot="1" x14ac:dyDescent="0.35">
      <c r="A2" s="167" t="s">
        <v>158</v>
      </c>
      <c r="B2" s="167"/>
      <c r="C2" s="167"/>
      <c r="D2" s="167"/>
      <c r="E2" s="167"/>
      <c r="F2" s="167"/>
      <c r="G2" s="167"/>
      <c r="H2" s="167"/>
      <c r="I2" s="167"/>
      <c r="J2" s="167"/>
      <c r="K2" s="167"/>
      <c r="L2" s="167"/>
    </row>
    <row r="3" spans="1:12" ht="15" customHeight="1" x14ac:dyDescent="0.3">
      <c r="A3" s="163" t="s">
        <v>6</v>
      </c>
      <c r="B3" s="169" t="s">
        <v>5</v>
      </c>
      <c r="C3" s="171" t="s">
        <v>1</v>
      </c>
      <c r="D3" s="171" t="s">
        <v>2</v>
      </c>
      <c r="E3" s="174" t="s">
        <v>91</v>
      </c>
      <c r="F3" s="171" t="s">
        <v>8</v>
      </c>
      <c r="G3" s="171" t="s">
        <v>9</v>
      </c>
      <c r="H3" s="165" t="s">
        <v>7</v>
      </c>
      <c r="I3" s="163" t="s">
        <v>10</v>
      </c>
      <c r="J3" s="165" t="s">
        <v>11</v>
      </c>
      <c r="K3" s="173" t="s">
        <v>54</v>
      </c>
    </row>
    <row r="4" spans="1:12" ht="15" thickBot="1" x14ac:dyDescent="0.35">
      <c r="A4" s="168"/>
      <c r="B4" s="170"/>
      <c r="C4" s="172"/>
      <c r="D4" s="172"/>
      <c r="E4" s="175"/>
      <c r="F4" s="172"/>
      <c r="G4" s="172"/>
      <c r="H4" s="166"/>
      <c r="I4" s="164"/>
      <c r="J4" s="166"/>
      <c r="K4" s="173"/>
    </row>
    <row r="5" spans="1:12" ht="28.8" x14ac:dyDescent="0.3">
      <c r="A5" s="13">
        <v>1</v>
      </c>
      <c r="B5" s="8" t="s">
        <v>160</v>
      </c>
      <c r="C5" s="13" t="s">
        <v>130</v>
      </c>
      <c r="D5" s="12" t="s">
        <v>119</v>
      </c>
      <c r="E5" s="7" t="s">
        <v>159</v>
      </c>
      <c r="F5" s="4">
        <v>6</v>
      </c>
      <c r="G5" s="4">
        <v>8</v>
      </c>
      <c r="H5" s="5" t="s">
        <v>162</v>
      </c>
      <c r="I5" s="4" t="s">
        <v>163</v>
      </c>
      <c r="J5" s="84" t="s">
        <v>20</v>
      </c>
      <c r="K5" s="6" t="s">
        <v>36</v>
      </c>
      <c r="L5" s="83"/>
    </row>
    <row r="6" spans="1:12" ht="28.8" x14ac:dyDescent="0.3">
      <c r="A6" s="6">
        <v>2</v>
      </c>
      <c r="B6" s="8" t="s">
        <v>161</v>
      </c>
      <c r="C6" s="13" t="s">
        <v>130</v>
      </c>
      <c r="D6" s="12" t="s">
        <v>119</v>
      </c>
      <c r="E6" s="7" t="s">
        <v>159</v>
      </c>
      <c r="F6" s="6">
        <v>9</v>
      </c>
      <c r="G6" s="6">
        <v>7</v>
      </c>
      <c r="H6" s="10" t="s">
        <v>164</v>
      </c>
      <c r="I6" s="4" t="s">
        <v>306</v>
      </c>
      <c r="J6" s="85" t="s">
        <v>20</v>
      </c>
      <c r="K6" s="6" t="s">
        <v>36</v>
      </c>
    </row>
    <row r="7" spans="1:12" ht="28.8" x14ac:dyDescent="0.3">
      <c r="A7" s="6">
        <v>3</v>
      </c>
      <c r="B7" s="12" t="s">
        <v>307</v>
      </c>
      <c r="C7" s="13" t="s">
        <v>130</v>
      </c>
      <c r="D7" s="12" t="s">
        <v>119</v>
      </c>
      <c r="E7" s="7" t="s">
        <v>159</v>
      </c>
      <c r="F7" s="6">
        <v>8</v>
      </c>
      <c r="G7" s="6">
        <v>6</v>
      </c>
      <c r="H7" s="10">
        <v>44808</v>
      </c>
      <c r="I7" s="4" t="s">
        <v>308</v>
      </c>
      <c r="J7" s="85" t="s">
        <v>309</v>
      </c>
      <c r="K7" s="6" t="s">
        <v>36</v>
      </c>
    </row>
    <row r="8" spans="1:12" x14ac:dyDescent="0.3">
      <c r="A8" s="6">
        <v>4</v>
      </c>
      <c r="B8" s="12"/>
      <c r="C8" s="13"/>
      <c r="D8" s="9"/>
      <c r="E8" s="7"/>
      <c r="F8" s="6"/>
      <c r="G8" s="6"/>
      <c r="H8" s="10"/>
      <c r="I8" s="4"/>
      <c r="J8" s="85"/>
      <c r="K8" s="6"/>
    </row>
    <row r="9" spans="1:12" x14ac:dyDescent="0.3">
      <c r="A9" s="6">
        <v>5</v>
      </c>
      <c r="B9" s="28"/>
      <c r="C9" s="13"/>
      <c r="D9" s="9"/>
      <c r="E9" s="7"/>
      <c r="F9" s="6"/>
      <c r="G9" s="6"/>
      <c r="H9" s="10"/>
      <c r="I9" s="4"/>
      <c r="J9" s="85"/>
      <c r="K9" s="6"/>
    </row>
    <row r="10" spans="1:12" x14ac:dyDescent="0.3">
      <c r="A10" s="6">
        <v>6</v>
      </c>
      <c r="B10" s="29"/>
      <c r="C10" s="13"/>
      <c r="D10" s="9"/>
      <c r="E10" s="7"/>
      <c r="F10" s="6"/>
      <c r="G10" s="6"/>
      <c r="H10" s="33"/>
      <c r="I10" s="34"/>
      <c r="J10" s="85"/>
      <c r="K10" s="6"/>
    </row>
    <row r="11" spans="1:12" x14ac:dyDescent="0.3">
      <c r="A11" s="6">
        <v>7</v>
      </c>
      <c r="B11" s="12"/>
      <c r="C11" s="13"/>
      <c r="D11" s="9"/>
      <c r="E11" s="7"/>
      <c r="F11" s="6"/>
      <c r="G11" s="6"/>
      <c r="H11" s="10"/>
      <c r="I11" s="34"/>
      <c r="J11" s="85"/>
      <c r="K11" s="6"/>
    </row>
    <row r="12" spans="1:12" x14ac:dyDescent="0.3">
      <c r="A12" s="6">
        <v>8</v>
      </c>
      <c r="B12" s="12"/>
      <c r="C12" s="13"/>
      <c r="D12" s="9"/>
      <c r="E12" s="7"/>
      <c r="F12" s="6"/>
      <c r="G12" s="6"/>
      <c r="H12" s="10"/>
      <c r="I12" s="28"/>
      <c r="J12" s="85"/>
      <c r="K12" s="6"/>
    </row>
    <row r="13" spans="1:12" x14ac:dyDescent="0.3">
      <c r="A13" s="6">
        <v>9</v>
      </c>
      <c r="B13" s="12"/>
      <c r="C13" s="13"/>
      <c r="D13" s="9"/>
      <c r="E13" s="7"/>
      <c r="F13" s="6"/>
      <c r="G13" s="6"/>
      <c r="H13" s="10"/>
      <c r="I13" s="12"/>
      <c r="J13" s="85"/>
      <c r="K13" s="6"/>
    </row>
    <row r="14" spans="1:12" x14ac:dyDescent="0.3">
      <c r="A14" s="6">
        <v>10</v>
      </c>
      <c r="B14" s="12"/>
      <c r="C14" s="13"/>
      <c r="D14" s="9"/>
      <c r="E14" s="7"/>
      <c r="F14" s="6"/>
      <c r="G14" s="6"/>
      <c r="H14" s="90"/>
      <c r="I14" s="12"/>
      <c r="J14" s="85"/>
      <c r="K14" s="6"/>
    </row>
  </sheetData>
  <mergeCells count="13">
    <mergeCell ref="I3:I4"/>
    <mergeCell ref="J3:J4"/>
    <mergeCell ref="H3:H4"/>
    <mergeCell ref="A1:L1"/>
    <mergeCell ref="A2:L2"/>
    <mergeCell ref="A3:A4"/>
    <mergeCell ref="B3:B4"/>
    <mergeCell ref="C3:C4"/>
    <mergeCell ref="D3:D4"/>
    <mergeCell ref="F3:F4"/>
    <mergeCell ref="G3:G4"/>
    <mergeCell ref="K3:K4"/>
    <mergeCell ref="E3:E4"/>
  </mergeCells>
  <phoneticPr fontId="27" type="noConversion"/>
  <pageMargins left="0.70866141732283472" right="0.70866141732283472" top="0.74803149606299213" bottom="0" header="0.31496062992125984" footer="0.31496062992125984"/>
  <pageSetup scale="9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7"/>
  <sheetViews>
    <sheetView zoomScale="130" zoomScaleNormal="130" workbookViewId="0">
      <selection activeCell="I27" sqref="I27"/>
    </sheetView>
  </sheetViews>
  <sheetFormatPr defaultRowHeight="14.4" x14ac:dyDescent="0.3"/>
  <cols>
    <col min="1" max="1" width="10.109375" customWidth="1"/>
    <col min="2" max="2" width="15" customWidth="1"/>
    <col min="3" max="3" width="10.5546875" customWidth="1"/>
    <col min="4" max="4" width="12.33203125" customWidth="1"/>
    <col min="5" max="5" width="18.109375" customWidth="1"/>
    <col min="6" max="6" width="8" customWidth="1"/>
    <col min="7" max="7" width="25.5546875" customWidth="1"/>
    <col min="8" max="8" width="18" customWidth="1"/>
    <col min="9" max="9" width="14.88671875" customWidth="1"/>
    <col min="10" max="10" width="14.33203125" customWidth="1"/>
    <col min="11" max="11" width="11.109375" customWidth="1"/>
  </cols>
  <sheetData>
    <row r="1" spans="1:11" x14ac:dyDescent="0.3">
      <c r="A1" s="184" t="s">
        <v>57</v>
      </c>
      <c r="B1" s="184"/>
      <c r="C1" s="184"/>
      <c r="D1" s="184"/>
      <c r="E1" s="184"/>
      <c r="F1" s="184"/>
      <c r="G1" s="184"/>
      <c r="H1" s="184"/>
      <c r="I1" s="184"/>
      <c r="J1" s="184"/>
      <c r="K1" s="185"/>
    </row>
    <row r="2" spans="1:11" x14ac:dyDescent="0.3">
      <c r="A2" s="186" t="s">
        <v>116</v>
      </c>
      <c r="B2" s="186"/>
      <c r="C2" s="186"/>
      <c r="D2" s="186"/>
      <c r="E2" s="186"/>
      <c r="F2" s="186"/>
      <c r="G2" s="186"/>
      <c r="H2" s="186"/>
      <c r="I2" s="186"/>
      <c r="J2" s="186"/>
      <c r="K2" s="186"/>
    </row>
    <row r="3" spans="1:11" ht="43.2" x14ac:dyDescent="0.3">
      <c r="A3" s="93" t="s">
        <v>38</v>
      </c>
      <c r="B3" s="93" t="s">
        <v>12</v>
      </c>
      <c r="C3" s="93" t="s">
        <v>3</v>
      </c>
      <c r="D3" s="93" t="s">
        <v>112</v>
      </c>
      <c r="E3" s="93" t="s">
        <v>113</v>
      </c>
      <c r="F3" s="93" t="s">
        <v>13</v>
      </c>
      <c r="G3" s="93" t="s">
        <v>114</v>
      </c>
      <c r="H3" s="93" t="s">
        <v>14</v>
      </c>
      <c r="I3" s="93" t="s">
        <v>92</v>
      </c>
      <c r="J3" s="93" t="s">
        <v>58</v>
      </c>
      <c r="K3" s="93" t="s">
        <v>115</v>
      </c>
    </row>
    <row r="4" spans="1:11" ht="27.6" x14ac:dyDescent="0.3">
      <c r="A4" s="94">
        <v>1</v>
      </c>
      <c r="B4" s="95">
        <v>44509</v>
      </c>
      <c r="D4" s="94" t="s">
        <v>118</v>
      </c>
      <c r="E4" s="94" t="s">
        <v>119</v>
      </c>
      <c r="F4" s="94" t="s">
        <v>19</v>
      </c>
      <c r="G4" s="96" t="s">
        <v>121</v>
      </c>
      <c r="H4" s="94" t="s">
        <v>120</v>
      </c>
      <c r="I4" s="94">
        <v>16</v>
      </c>
      <c r="J4" s="94">
        <v>16</v>
      </c>
      <c r="K4" s="97"/>
    </row>
    <row r="5" spans="1:11" ht="27.6" x14ac:dyDescent="0.3">
      <c r="A5" s="94">
        <v>2</v>
      </c>
      <c r="B5" s="95">
        <v>44456</v>
      </c>
      <c r="C5" s="18"/>
      <c r="D5" s="94" t="s">
        <v>118</v>
      </c>
      <c r="E5" s="94" t="s">
        <v>119</v>
      </c>
      <c r="F5" s="94" t="s">
        <v>19</v>
      </c>
      <c r="G5" s="4" t="s">
        <v>122</v>
      </c>
      <c r="H5" s="94" t="s">
        <v>126</v>
      </c>
      <c r="I5" s="13">
        <v>12</v>
      </c>
      <c r="J5" s="13">
        <v>12</v>
      </c>
      <c r="K5" s="91"/>
    </row>
    <row r="6" spans="1:11" ht="41.4" x14ac:dyDescent="0.3">
      <c r="A6" s="13">
        <v>3</v>
      </c>
      <c r="B6" s="11">
        <v>44462</v>
      </c>
      <c r="C6" s="18"/>
      <c r="D6" s="94" t="s">
        <v>118</v>
      </c>
      <c r="E6" s="94" t="s">
        <v>119</v>
      </c>
      <c r="F6" s="94" t="s">
        <v>19</v>
      </c>
      <c r="G6" s="4" t="s">
        <v>124</v>
      </c>
      <c r="H6" s="94" t="s">
        <v>126</v>
      </c>
      <c r="I6" s="13">
        <v>14</v>
      </c>
      <c r="J6" s="13">
        <v>14</v>
      </c>
      <c r="K6" s="91"/>
    </row>
    <row r="7" spans="1:11" ht="27.6" x14ac:dyDescent="0.3">
      <c r="A7" s="13">
        <v>4</v>
      </c>
      <c r="B7" s="11">
        <v>44602</v>
      </c>
      <c r="C7" s="18"/>
      <c r="D7" s="4" t="s">
        <v>118</v>
      </c>
      <c r="E7" s="94" t="s">
        <v>119</v>
      </c>
      <c r="F7" s="94" t="s">
        <v>19</v>
      </c>
      <c r="G7" s="16" t="s">
        <v>123</v>
      </c>
      <c r="H7" s="94" t="s">
        <v>126</v>
      </c>
      <c r="I7" s="13">
        <v>11</v>
      </c>
      <c r="J7" s="13">
        <v>11</v>
      </c>
      <c r="K7" s="91"/>
    </row>
    <row r="8" spans="1:11" ht="27.6" x14ac:dyDescent="0.3">
      <c r="A8" s="13">
        <v>5</v>
      </c>
      <c r="B8" s="11">
        <v>44615</v>
      </c>
      <c r="C8" s="18"/>
      <c r="D8" s="4" t="s">
        <v>118</v>
      </c>
      <c r="E8" s="94" t="s">
        <v>119</v>
      </c>
      <c r="F8" s="94" t="s">
        <v>19</v>
      </c>
      <c r="G8" s="16" t="s">
        <v>123</v>
      </c>
      <c r="H8" s="94" t="s">
        <v>126</v>
      </c>
      <c r="I8" s="13">
        <v>13</v>
      </c>
      <c r="J8" s="13">
        <v>13</v>
      </c>
      <c r="K8" s="91"/>
    </row>
    <row r="9" spans="1:11" ht="27.6" x14ac:dyDescent="0.3">
      <c r="A9" s="13">
        <v>6</v>
      </c>
      <c r="B9" s="11">
        <v>44622</v>
      </c>
      <c r="C9" s="4" t="s">
        <v>117</v>
      </c>
      <c r="D9" s="4" t="s">
        <v>118</v>
      </c>
      <c r="E9" s="94" t="s">
        <v>119</v>
      </c>
      <c r="F9" s="94" t="s">
        <v>19</v>
      </c>
      <c r="G9" s="16" t="s">
        <v>123</v>
      </c>
      <c r="H9" s="94" t="s">
        <v>126</v>
      </c>
      <c r="I9" s="13">
        <v>18</v>
      </c>
      <c r="J9" s="13">
        <v>18</v>
      </c>
      <c r="K9" s="13"/>
    </row>
    <row r="10" spans="1:11" x14ac:dyDescent="0.3">
      <c r="A10" s="176">
        <v>7</v>
      </c>
      <c r="B10" s="177">
        <v>44635</v>
      </c>
      <c r="C10" s="178" t="s">
        <v>117</v>
      </c>
      <c r="D10" s="178" t="s">
        <v>118</v>
      </c>
      <c r="E10" s="178" t="s">
        <v>119</v>
      </c>
      <c r="F10" s="188" t="s">
        <v>19</v>
      </c>
      <c r="G10" s="178" t="s">
        <v>123</v>
      </c>
      <c r="H10" s="155" t="s">
        <v>126</v>
      </c>
      <c r="I10" s="182">
        <v>16</v>
      </c>
      <c r="J10" s="182">
        <v>16</v>
      </c>
      <c r="K10" s="176"/>
    </row>
    <row r="11" spans="1:11" x14ac:dyDescent="0.3">
      <c r="A11" s="176"/>
      <c r="B11" s="177"/>
      <c r="C11" s="187"/>
      <c r="D11" s="187"/>
      <c r="E11" s="187"/>
      <c r="F11" s="188"/>
      <c r="G11" s="187"/>
      <c r="H11" s="155"/>
      <c r="I11" s="189"/>
      <c r="J11" s="189"/>
      <c r="K11" s="176"/>
    </row>
    <row r="12" spans="1:11" x14ac:dyDescent="0.3">
      <c r="A12" s="176">
        <v>8</v>
      </c>
      <c r="B12" s="177">
        <v>44650</v>
      </c>
      <c r="C12" s="178" t="s">
        <v>117</v>
      </c>
      <c r="D12" s="178" t="s">
        <v>118</v>
      </c>
      <c r="E12" s="182" t="s">
        <v>119</v>
      </c>
      <c r="F12" s="176" t="s">
        <v>19</v>
      </c>
      <c r="G12" s="178" t="s">
        <v>123</v>
      </c>
      <c r="H12" s="155" t="s">
        <v>126</v>
      </c>
      <c r="I12" s="180">
        <v>12</v>
      </c>
      <c r="J12" s="180">
        <v>12</v>
      </c>
      <c r="K12" s="176"/>
    </row>
    <row r="13" spans="1:11" ht="15.75" customHeight="1" x14ac:dyDescent="0.3">
      <c r="A13" s="176"/>
      <c r="B13" s="176"/>
      <c r="C13" s="179"/>
      <c r="D13" s="179"/>
      <c r="E13" s="183"/>
      <c r="F13" s="176"/>
      <c r="G13" s="179"/>
      <c r="H13" s="155"/>
      <c r="I13" s="181"/>
      <c r="J13" s="181"/>
      <c r="K13" s="176"/>
    </row>
    <row r="14" spans="1:11" ht="30" customHeight="1" x14ac:dyDescent="0.3">
      <c r="A14" s="6">
        <v>9</v>
      </c>
      <c r="B14" s="92">
        <v>44659</v>
      </c>
      <c r="C14" s="25" t="s">
        <v>117</v>
      </c>
      <c r="D14" s="25" t="s">
        <v>118</v>
      </c>
      <c r="E14" s="12" t="s">
        <v>119</v>
      </c>
      <c r="F14" s="6" t="s">
        <v>19</v>
      </c>
      <c r="G14" s="124" t="s">
        <v>125</v>
      </c>
      <c r="H14" s="12" t="s">
        <v>126</v>
      </c>
      <c r="I14" s="49">
        <v>12</v>
      </c>
      <c r="J14" s="49">
        <v>12</v>
      </c>
      <c r="K14" s="6"/>
    </row>
    <row r="15" spans="1:11" ht="28.8" x14ac:dyDescent="0.3">
      <c r="A15" s="6">
        <v>10</v>
      </c>
      <c r="B15" s="92">
        <v>44667</v>
      </c>
      <c r="C15" s="126" t="s">
        <v>117</v>
      </c>
      <c r="D15" s="22" t="s">
        <v>118</v>
      </c>
      <c r="E15" s="12" t="s">
        <v>119</v>
      </c>
      <c r="F15" s="94" t="s">
        <v>19</v>
      </c>
      <c r="G15" s="125" t="s">
        <v>125</v>
      </c>
      <c r="H15" s="12" t="s">
        <v>126</v>
      </c>
      <c r="I15" s="13">
        <v>9</v>
      </c>
      <c r="J15" s="13">
        <v>9</v>
      </c>
      <c r="K15" s="6"/>
    </row>
    <row r="16" spans="1:11" ht="28.8" x14ac:dyDescent="0.3">
      <c r="A16" s="6">
        <v>11</v>
      </c>
      <c r="B16" s="92">
        <v>44679</v>
      </c>
      <c r="C16" s="94" t="s">
        <v>117</v>
      </c>
      <c r="D16" s="22" t="s">
        <v>118</v>
      </c>
      <c r="E16" s="12" t="s">
        <v>119</v>
      </c>
      <c r="F16" s="94" t="s">
        <v>19</v>
      </c>
      <c r="G16" s="125" t="s">
        <v>125</v>
      </c>
      <c r="H16" s="12" t="s">
        <v>126</v>
      </c>
      <c r="I16" s="13">
        <v>7</v>
      </c>
      <c r="J16" s="13">
        <v>7</v>
      </c>
      <c r="K16" s="6"/>
    </row>
    <row r="17" spans="1:11" ht="28.8" x14ac:dyDescent="0.3">
      <c r="A17" s="6">
        <v>12</v>
      </c>
      <c r="B17" s="92">
        <v>44685</v>
      </c>
      <c r="C17" s="94" t="s">
        <v>117</v>
      </c>
      <c r="D17" s="22" t="s">
        <v>118</v>
      </c>
      <c r="E17" s="12" t="s">
        <v>119</v>
      </c>
      <c r="F17" s="94" t="s">
        <v>19</v>
      </c>
      <c r="G17" s="125" t="s">
        <v>125</v>
      </c>
      <c r="H17" s="12" t="s">
        <v>126</v>
      </c>
      <c r="I17" s="13">
        <v>11</v>
      </c>
      <c r="J17" s="13">
        <v>11</v>
      </c>
      <c r="K17" s="6"/>
    </row>
    <row r="18" spans="1:11" ht="28.8" x14ac:dyDescent="0.3">
      <c r="A18" s="6">
        <v>13</v>
      </c>
      <c r="B18" s="92">
        <v>44700</v>
      </c>
      <c r="C18" s="94" t="s">
        <v>117</v>
      </c>
      <c r="D18" s="22" t="s">
        <v>118</v>
      </c>
      <c r="E18" s="12" t="s">
        <v>119</v>
      </c>
      <c r="F18" s="94" t="s">
        <v>19</v>
      </c>
      <c r="G18" s="125" t="s">
        <v>125</v>
      </c>
      <c r="H18" s="12" t="s">
        <v>127</v>
      </c>
      <c r="I18" s="13">
        <v>8</v>
      </c>
      <c r="J18" s="13">
        <v>8</v>
      </c>
      <c r="K18" s="6"/>
    </row>
    <row r="19" spans="1:11" ht="28.8" x14ac:dyDescent="0.3">
      <c r="A19" s="6">
        <v>14</v>
      </c>
      <c r="B19" s="92">
        <v>44719</v>
      </c>
      <c r="C19" s="94" t="s">
        <v>117</v>
      </c>
      <c r="D19" s="22" t="s">
        <v>118</v>
      </c>
      <c r="E19" s="12" t="s">
        <v>119</v>
      </c>
      <c r="F19" s="94" t="s">
        <v>19</v>
      </c>
      <c r="G19" s="125" t="s">
        <v>125</v>
      </c>
      <c r="H19" s="12" t="s">
        <v>127</v>
      </c>
      <c r="I19" s="13">
        <v>9</v>
      </c>
      <c r="J19" s="13">
        <v>9</v>
      </c>
      <c r="K19" s="6"/>
    </row>
    <row r="20" spans="1:11" ht="28.8" x14ac:dyDescent="0.3">
      <c r="A20" s="6">
        <v>15</v>
      </c>
      <c r="B20" s="92">
        <v>44737</v>
      </c>
      <c r="C20" s="94" t="s">
        <v>117</v>
      </c>
      <c r="D20" s="22" t="s">
        <v>118</v>
      </c>
      <c r="E20" s="12" t="s">
        <v>119</v>
      </c>
      <c r="F20" s="94" t="s">
        <v>19</v>
      </c>
      <c r="G20" s="125" t="s">
        <v>125</v>
      </c>
      <c r="H20" s="12" t="s">
        <v>127</v>
      </c>
      <c r="I20" s="13">
        <v>11</v>
      </c>
      <c r="J20" s="13">
        <v>11</v>
      </c>
      <c r="K20" s="6"/>
    </row>
    <row r="21" spans="1:11" ht="28.8" x14ac:dyDescent="0.3">
      <c r="A21" s="6">
        <v>16</v>
      </c>
      <c r="B21" s="92">
        <v>44748</v>
      </c>
      <c r="C21" s="94" t="s">
        <v>117</v>
      </c>
      <c r="D21" s="22" t="s">
        <v>118</v>
      </c>
      <c r="E21" s="12" t="s">
        <v>119</v>
      </c>
      <c r="F21" s="94" t="s">
        <v>19</v>
      </c>
      <c r="G21" s="125" t="s">
        <v>125</v>
      </c>
      <c r="H21" s="12" t="s">
        <v>127</v>
      </c>
      <c r="I21" s="13">
        <v>15</v>
      </c>
      <c r="J21" s="13">
        <v>15</v>
      </c>
      <c r="K21" s="6"/>
    </row>
    <row r="22" spans="1:11" ht="28.8" x14ac:dyDescent="0.3">
      <c r="A22" s="6">
        <v>17</v>
      </c>
      <c r="B22" s="92">
        <v>44768</v>
      </c>
      <c r="C22" s="94" t="s">
        <v>117</v>
      </c>
      <c r="D22" s="22" t="s">
        <v>118</v>
      </c>
      <c r="E22" s="12" t="s">
        <v>119</v>
      </c>
      <c r="F22" s="94" t="s">
        <v>19</v>
      </c>
      <c r="G22" s="125" t="s">
        <v>125</v>
      </c>
      <c r="H22" s="12" t="s">
        <v>127</v>
      </c>
      <c r="I22" s="13">
        <v>14</v>
      </c>
      <c r="J22" s="13">
        <v>14</v>
      </c>
      <c r="K22" s="6"/>
    </row>
    <row r="23" spans="1:11" ht="28.8" x14ac:dyDescent="0.3">
      <c r="A23" s="6">
        <v>18</v>
      </c>
      <c r="B23" s="92">
        <v>44786</v>
      </c>
      <c r="C23" s="94" t="s">
        <v>117</v>
      </c>
      <c r="D23" s="22" t="s">
        <v>118</v>
      </c>
      <c r="E23" s="12" t="s">
        <v>119</v>
      </c>
      <c r="F23" s="94" t="s">
        <v>19</v>
      </c>
      <c r="G23" s="125" t="s">
        <v>125</v>
      </c>
      <c r="H23" s="12" t="s">
        <v>127</v>
      </c>
      <c r="I23" s="13">
        <v>16</v>
      </c>
      <c r="J23" s="13">
        <v>16</v>
      </c>
      <c r="K23" s="6"/>
    </row>
    <row r="24" spans="1:11" ht="28.8" x14ac:dyDescent="0.3">
      <c r="A24" s="6">
        <v>19</v>
      </c>
      <c r="B24" s="92">
        <v>44796</v>
      </c>
      <c r="C24" s="94" t="s">
        <v>117</v>
      </c>
      <c r="D24" s="22" t="s">
        <v>118</v>
      </c>
      <c r="E24" s="12" t="s">
        <v>119</v>
      </c>
      <c r="F24" s="94" t="s">
        <v>19</v>
      </c>
      <c r="G24" s="125" t="s">
        <v>125</v>
      </c>
      <c r="H24" s="12" t="s">
        <v>127</v>
      </c>
      <c r="I24" s="13">
        <v>13</v>
      </c>
      <c r="J24" s="13">
        <v>13</v>
      </c>
      <c r="K24" s="6"/>
    </row>
    <row r="25" spans="1:11" ht="28.8" x14ac:dyDescent="0.3">
      <c r="A25" s="6">
        <v>20</v>
      </c>
      <c r="B25" s="92">
        <v>44809</v>
      </c>
      <c r="C25" s="6" t="s">
        <v>129</v>
      </c>
      <c r="D25" s="13" t="s">
        <v>166</v>
      </c>
      <c r="E25" s="13" t="s">
        <v>119</v>
      </c>
      <c r="F25" s="6" t="s">
        <v>19</v>
      </c>
      <c r="G25" s="12" t="s">
        <v>167</v>
      </c>
      <c r="H25" s="133" t="s">
        <v>127</v>
      </c>
      <c r="I25" s="13">
        <v>2</v>
      </c>
      <c r="J25" s="13">
        <v>1</v>
      </c>
      <c r="K25" s="6"/>
    </row>
    <row r="26" spans="1:11" ht="28.8" x14ac:dyDescent="0.3">
      <c r="A26" s="6">
        <v>21</v>
      </c>
      <c r="B26" s="92">
        <v>44816</v>
      </c>
      <c r="C26" s="6" t="s">
        <v>129</v>
      </c>
      <c r="D26" s="13" t="s">
        <v>166</v>
      </c>
      <c r="E26" s="13" t="s">
        <v>119</v>
      </c>
      <c r="F26" s="6" t="s">
        <v>19</v>
      </c>
      <c r="G26" s="12" t="s">
        <v>167</v>
      </c>
      <c r="H26" s="13" t="s">
        <v>127</v>
      </c>
      <c r="I26" s="13">
        <v>2</v>
      </c>
      <c r="J26" s="13"/>
      <c r="K26" s="6"/>
    </row>
    <row r="27" spans="1:11" ht="28.8" x14ac:dyDescent="0.3">
      <c r="A27" s="6">
        <v>22</v>
      </c>
      <c r="B27" s="92">
        <v>44826</v>
      </c>
      <c r="C27" s="6" t="s">
        <v>129</v>
      </c>
      <c r="D27" s="13" t="s">
        <v>166</v>
      </c>
      <c r="E27" s="13" t="s">
        <v>119</v>
      </c>
      <c r="F27" s="6" t="s">
        <v>19</v>
      </c>
      <c r="G27" s="12" t="s">
        <v>167</v>
      </c>
      <c r="H27" s="13" t="s">
        <v>127</v>
      </c>
      <c r="I27" s="13">
        <v>2</v>
      </c>
      <c r="J27" s="13"/>
      <c r="K27" s="6"/>
    </row>
    <row r="28" spans="1:11" ht="28.8" x14ac:dyDescent="0.3">
      <c r="A28" s="6">
        <v>23</v>
      </c>
      <c r="B28" s="92">
        <v>44837</v>
      </c>
      <c r="C28" s="6" t="s">
        <v>129</v>
      </c>
      <c r="D28" s="13" t="s">
        <v>166</v>
      </c>
      <c r="E28" s="13" t="s">
        <v>119</v>
      </c>
      <c r="F28" s="6" t="s">
        <v>19</v>
      </c>
      <c r="G28" s="12" t="s">
        <v>167</v>
      </c>
      <c r="H28" s="13" t="s">
        <v>127</v>
      </c>
      <c r="I28" s="13">
        <v>2</v>
      </c>
      <c r="J28" s="13">
        <v>1</v>
      </c>
      <c r="K28" s="6"/>
    </row>
    <row r="29" spans="1:11" ht="43.2" x14ac:dyDescent="0.3">
      <c r="A29" s="6">
        <v>24</v>
      </c>
      <c r="B29" s="92">
        <v>44844</v>
      </c>
      <c r="C29" s="6" t="s">
        <v>129</v>
      </c>
      <c r="D29" s="13" t="s">
        <v>166</v>
      </c>
      <c r="E29" s="13" t="s">
        <v>119</v>
      </c>
      <c r="F29" s="6" t="s">
        <v>19</v>
      </c>
      <c r="G29" s="12" t="s">
        <v>167</v>
      </c>
      <c r="H29" s="139" t="s">
        <v>178</v>
      </c>
      <c r="I29" s="13">
        <v>2</v>
      </c>
      <c r="J29" s="13"/>
      <c r="K29" s="6"/>
    </row>
    <row r="30" spans="1:11" ht="28.8" x14ac:dyDescent="0.3">
      <c r="A30" s="6">
        <v>25</v>
      </c>
      <c r="B30" s="92">
        <v>44851</v>
      </c>
      <c r="C30" s="6" t="s">
        <v>129</v>
      </c>
      <c r="D30" s="13" t="s">
        <v>166</v>
      </c>
      <c r="E30" s="13" t="s">
        <v>119</v>
      </c>
      <c r="F30" s="6" t="s">
        <v>19</v>
      </c>
      <c r="G30" s="12" t="s">
        <v>167</v>
      </c>
      <c r="H30" s="13" t="s">
        <v>165</v>
      </c>
      <c r="I30" s="13">
        <v>2</v>
      </c>
      <c r="J30" s="13"/>
      <c r="K30" s="6"/>
    </row>
    <row r="31" spans="1:11" ht="28.8" x14ac:dyDescent="0.3">
      <c r="A31" s="6">
        <v>26</v>
      </c>
      <c r="B31" s="92">
        <v>44877</v>
      </c>
      <c r="C31" s="6" t="s">
        <v>129</v>
      </c>
      <c r="D31" s="13" t="s">
        <v>166</v>
      </c>
      <c r="E31" s="13" t="s">
        <v>119</v>
      </c>
      <c r="F31" s="6" t="s">
        <v>19</v>
      </c>
      <c r="G31" s="12" t="s">
        <v>179</v>
      </c>
      <c r="H31" s="13" t="s">
        <v>127</v>
      </c>
      <c r="I31" s="91">
        <v>2</v>
      </c>
      <c r="J31" s="13"/>
      <c r="K31" s="6"/>
    </row>
    <row r="32" spans="1:11" ht="43.2" x14ac:dyDescent="0.3">
      <c r="A32" s="6">
        <v>27</v>
      </c>
      <c r="B32" s="92">
        <v>44884</v>
      </c>
      <c r="C32" s="6" t="s">
        <v>129</v>
      </c>
      <c r="D32" s="13" t="s">
        <v>180</v>
      </c>
      <c r="E32" s="13" t="s">
        <v>119</v>
      </c>
      <c r="F32" s="6" t="s">
        <v>19</v>
      </c>
      <c r="G32" s="12" t="s">
        <v>167</v>
      </c>
      <c r="H32" s="139" t="s">
        <v>178</v>
      </c>
      <c r="I32" s="13">
        <v>2</v>
      </c>
      <c r="J32" s="13"/>
      <c r="K32" s="6"/>
    </row>
    <row r="33" spans="1:11" ht="31.5" customHeight="1" x14ac:dyDescent="0.3">
      <c r="A33" s="6">
        <v>28</v>
      </c>
      <c r="B33" s="10">
        <v>44891</v>
      </c>
      <c r="C33" s="6" t="s">
        <v>129</v>
      </c>
      <c r="D33" s="13" t="s">
        <v>166</v>
      </c>
      <c r="E33" s="13" t="s">
        <v>119</v>
      </c>
      <c r="F33" s="6" t="s">
        <v>19</v>
      </c>
      <c r="G33" s="12" t="s">
        <v>179</v>
      </c>
      <c r="H33" s="13" t="s">
        <v>127</v>
      </c>
      <c r="I33" s="13">
        <v>2</v>
      </c>
      <c r="J33" s="13"/>
      <c r="K33" s="18"/>
    </row>
    <row r="34" spans="1:11" ht="17.25" customHeight="1" x14ac:dyDescent="0.3">
      <c r="A34" s="6"/>
      <c r="B34" s="140"/>
      <c r="C34" s="6"/>
      <c r="D34" s="13"/>
      <c r="E34" s="13"/>
      <c r="F34" s="6"/>
      <c r="G34" s="16"/>
      <c r="H34" s="13"/>
      <c r="I34" s="13"/>
      <c r="J34" s="13"/>
      <c r="K34" s="18"/>
    </row>
    <row r="35" spans="1:11" x14ac:dyDescent="0.3">
      <c r="A35" s="6"/>
      <c r="B35" s="20"/>
      <c r="C35" s="6"/>
      <c r="D35" s="13"/>
      <c r="E35" s="13"/>
      <c r="F35" s="6"/>
      <c r="G35" s="19"/>
      <c r="H35" s="13"/>
      <c r="I35" s="13"/>
      <c r="J35" s="13"/>
      <c r="K35" s="18"/>
    </row>
    <row r="36" spans="1:11" x14ac:dyDescent="0.3">
      <c r="A36" s="6"/>
      <c r="B36" s="20"/>
      <c r="C36" s="6"/>
      <c r="D36" s="13"/>
      <c r="E36" s="13"/>
      <c r="F36" s="6"/>
      <c r="G36" s="47"/>
      <c r="H36" s="13"/>
      <c r="I36" s="13"/>
      <c r="J36" s="13"/>
      <c r="K36" s="18"/>
    </row>
    <row r="37" spans="1:11" x14ac:dyDescent="0.3">
      <c r="A37" s="6"/>
      <c r="B37" s="20"/>
      <c r="C37" s="6"/>
      <c r="D37" s="13"/>
      <c r="E37" s="13"/>
      <c r="F37" s="6"/>
      <c r="G37" s="48"/>
      <c r="H37" s="13"/>
      <c r="I37" s="13"/>
      <c r="J37" s="13"/>
      <c r="K37" s="18"/>
    </row>
    <row r="38" spans="1:11" x14ac:dyDescent="0.3">
      <c r="A38" s="49"/>
      <c r="B38" s="21"/>
      <c r="C38" s="49"/>
      <c r="D38" s="22"/>
      <c r="E38" s="25"/>
      <c r="F38" s="6"/>
      <c r="G38" s="50"/>
      <c r="H38" s="13"/>
      <c r="I38" s="25"/>
      <c r="J38" s="25"/>
      <c r="K38" s="23"/>
    </row>
    <row r="39" spans="1:11" x14ac:dyDescent="0.3">
      <c r="A39" s="6"/>
      <c r="B39" s="24"/>
      <c r="C39" s="6"/>
      <c r="D39" s="13"/>
      <c r="E39" s="13"/>
      <c r="F39" s="6"/>
      <c r="G39" s="48"/>
      <c r="H39" s="13"/>
      <c r="I39" s="13"/>
      <c r="J39" s="13"/>
      <c r="K39" s="18"/>
    </row>
    <row r="40" spans="1:11" x14ac:dyDescent="0.3">
      <c r="A40" s="6"/>
      <c r="B40" s="51"/>
      <c r="C40" s="6"/>
      <c r="D40" s="13"/>
      <c r="E40" s="13"/>
      <c r="F40" s="6"/>
      <c r="G40" s="48"/>
      <c r="H40" s="13"/>
      <c r="I40" s="40"/>
      <c r="J40" s="40"/>
      <c r="K40" s="26"/>
    </row>
    <row r="41" spans="1:11" x14ac:dyDescent="0.3">
      <c r="A41" s="6"/>
      <c r="B41" s="10"/>
      <c r="C41" s="6"/>
      <c r="D41" s="13"/>
      <c r="E41" s="13"/>
      <c r="F41" s="6"/>
      <c r="G41" s="12"/>
      <c r="H41" s="13"/>
      <c r="I41" s="13"/>
      <c r="J41" s="13"/>
      <c r="K41" s="6"/>
    </row>
    <row r="42" spans="1:11" x14ac:dyDescent="0.3">
      <c r="A42" s="6"/>
      <c r="B42" s="10"/>
      <c r="C42" s="6"/>
      <c r="D42" s="13"/>
      <c r="E42" s="13"/>
      <c r="F42" s="6"/>
      <c r="G42" s="12"/>
      <c r="H42" s="13"/>
      <c r="I42" s="13"/>
      <c r="J42" s="13"/>
      <c r="K42" s="6"/>
    </row>
    <row r="43" spans="1:11" x14ac:dyDescent="0.3">
      <c r="A43" s="6"/>
      <c r="B43" s="10"/>
      <c r="C43" s="6"/>
      <c r="D43" s="13"/>
      <c r="E43" s="13"/>
      <c r="F43" s="6"/>
      <c r="G43" s="12"/>
      <c r="H43" s="13"/>
      <c r="I43" s="13"/>
      <c r="J43" s="13"/>
      <c r="K43" s="18"/>
    </row>
    <row r="44" spans="1:11" x14ac:dyDescent="0.3">
      <c r="A44" s="6"/>
      <c r="B44" s="10"/>
      <c r="C44" s="6"/>
      <c r="D44" s="13"/>
      <c r="E44" s="13"/>
      <c r="F44" s="6"/>
      <c r="G44" s="19"/>
      <c r="H44" s="13"/>
      <c r="I44" s="13"/>
      <c r="J44" s="13"/>
      <c r="K44" s="18"/>
    </row>
    <row r="45" spans="1:11" x14ac:dyDescent="0.3">
      <c r="A45" s="6"/>
      <c r="B45" s="10"/>
      <c r="C45" s="6"/>
      <c r="D45" s="13"/>
      <c r="E45" s="13"/>
      <c r="F45" s="6"/>
      <c r="G45" s="19"/>
      <c r="H45" s="13"/>
      <c r="I45" s="13"/>
      <c r="J45" s="13"/>
      <c r="K45" s="18"/>
    </row>
    <row r="46" spans="1:11" x14ac:dyDescent="0.3">
      <c r="A46" s="6"/>
      <c r="B46" s="52"/>
      <c r="C46" s="6"/>
      <c r="D46" s="13"/>
      <c r="E46" s="13"/>
      <c r="F46" s="6"/>
      <c r="G46" s="19"/>
      <c r="H46" s="13"/>
      <c r="I46" s="13"/>
      <c r="J46" s="13"/>
      <c r="K46" s="18"/>
    </row>
    <row r="47" spans="1:11" x14ac:dyDescent="0.3">
      <c r="A47" s="6"/>
      <c r="B47" s="15"/>
      <c r="C47" s="6"/>
      <c r="D47" s="13"/>
      <c r="E47" s="13"/>
      <c r="F47" s="6"/>
      <c r="G47" s="19"/>
      <c r="H47" s="13"/>
      <c r="I47" s="13"/>
      <c r="J47" s="13"/>
      <c r="K47" s="18"/>
    </row>
    <row r="48" spans="1:11" x14ac:dyDescent="0.3">
      <c r="A48" s="6"/>
      <c r="B48" s="15"/>
      <c r="C48" s="6"/>
      <c r="D48" s="13"/>
      <c r="E48" s="13"/>
      <c r="F48" s="6"/>
      <c r="G48" s="19"/>
      <c r="H48" s="13"/>
      <c r="I48" s="13"/>
      <c r="J48" s="13"/>
      <c r="K48" s="18"/>
    </row>
    <row r="49" spans="1:11" x14ac:dyDescent="0.3">
      <c r="A49" s="6"/>
      <c r="B49" s="10"/>
      <c r="C49" s="6"/>
      <c r="D49" s="13"/>
      <c r="E49" s="13"/>
      <c r="F49" s="6"/>
      <c r="G49" s="19"/>
      <c r="H49" s="13"/>
      <c r="I49" s="13"/>
      <c r="J49" s="13"/>
      <c r="K49" s="18"/>
    </row>
    <row r="50" spans="1:11" x14ac:dyDescent="0.3">
      <c r="A50" s="6"/>
      <c r="B50" s="10"/>
      <c r="C50" s="6"/>
      <c r="D50" s="13"/>
      <c r="E50" s="13"/>
      <c r="F50" s="6"/>
      <c r="G50" s="35"/>
      <c r="H50" s="13"/>
      <c r="I50" s="13"/>
      <c r="J50" s="13"/>
      <c r="K50" s="6"/>
    </row>
    <row r="51" spans="1:11" x14ac:dyDescent="0.3">
      <c r="A51" s="6"/>
      <c r="B51" s="15"/>
      <c r="C51" s="6"/>
      <c r="D51" s="13"/>
      <c r="E51" s="13"/>
      <c r="F51" s="6"/>
      <c r="G51" s="35"/>
      <c r="H51" s="13"/>
      <c r="I51" s="13"/>
      <c r="J51" s="13"/>
      <c r="K51" s="14"/>
    </row>
    <row r="52" spans="1:11" x14ac:dyDescent="0.3">
      <c r="A52" s="6"/>
      <c r="B52" s="15"/>
      <c r="C52" s="6"/>
      <c r="D52" s="13"/>
      <c r="E52" s="13"/>
      <c r="F52" s="6"/>
      <c r="G52" s="35"/>
      <c r="H52" s="13"/>
      <c r="I52" s="13"/>
      <c r="J52" s="13"/>
      <c r="K52" s="14"/>
    </row>
    <row r="53" spans="1:11" x14ac:dyDescent="0.3">
      <c r="A53" s="6"/>
      <c r="B53" s="15"/>
      <c r="C53" s="6"/>
      <c r="D53" s="13"/>
      <c r="E53" s="13"/>
      <c r="F53" s="6"/>
      <c r="G53" s="35"/>
      <c r="H53" s="13"/>
      <c r="I53" s="13"/>
      <c r="J53" s="13"/>
      <c r="K53" s="14"/>
    </row>
    <row r="54" spans="1:11" x14ac:dyDescent="0.3">
      <c r="A54" s="6"/>
      <c r="B54" s="10"/>
      <c r="C54" s="6"/>
      <c r="D54" s="13"/>
      <c r="E54" s="13"/>
      <c r="F54" s="6"/>
      <c r="G54" s="35"/>
      <c r="H54" s="13"/>
      <c r="I54" s="13"/>
      <c r="J54" s="13"/>
      <c r="K54" s="14"/>
    </row>
    <row r="55" spans="1:11" x14ac:dyDescent="0.3">
      <c r="A55" s="6"/>
      <c r="B55" s="10"/>
      <c r="C55" s="6"/>
      <c r="D55" s="13"/>
      <c r="E55" s="13"/>
      <c r="F55" s="6"/>
      <c r="G55" s="35"/>
      <c r="H55" s="13"/>
      <c r="I55" s="13"/>
      <c r="J55" s="13"/>
      <c r="K55" s="14"/>
    </row>
    <row r="56" spans="1:11" x14ac:dyDescent="0.3">
      <c r="A56" s="6"/>
      <c r="B56" s="10"/>
      <c r="C56" s="6"/>
      <c r="D56" s="13"/>
      <c r="E56" s="13"/>
      <c r="F56" s="6"/>
      <c r="G56" s="35"/>
      <c r="H56" s="13"/>
      <c r="I56" s="13"/>
      <c r="J56" s="13"/>
      <c r="K56" s="14"/>
    </row>
    <row r="57" spans="1:11" x14ac:dyDescent="0.3">
      <c r="A57" s="6"/>
      <c r="B57" s="15"/>
      <c r="C57" s="6"/>
      <c r="D57" s="13"/>
      <c r="E57" s="13"/>
      <c r="F57" s="6"/>
      <c r="G57" s="35"/>
      <c r="H57" s="13"/>
      <c r="I57" s="13"/>
      <c r="J57" s="13"/>
      <c r="K57" s="14"/>
    </row>
    <row r="58" spans="1:11" x14ac:dyDescent="0.3">
      <c r="A58" s="6"/>
      <c r="B58" s="10"/>
      <c r="C58" s="6"/>
      <c r="D58" s="13"/>
      <c r="E58" s="13"/>
      <c r="F58" s="6"/>
      <c r="G58" s="35"/>
      <c r="H58" s="13"/>
      <c r="I58" s="13"/>
      <c r="J58" s="13"/>
      <c r="K58" s="14"/>
    </row>
    <row r="59" spans="1:11" x14ac:dyDescent="0.3">
      <c r="A59" s="6"/>
      <c r="B59" s="10"/>
      <c r="C59" s="6"/>
      <c r="D59" s="13"/>
      <c r="E59" s="13"/>
      <c r="F59" s="6"/>
      <c r="G59" s="35"/>
      <c r="H59" s="13"/>
      <c r="I59" s="13"/>
      <c r="J59" s="6"/>
      <c r="K59" s="14"/>
    </row>
    <row r="60" spans="1:11" x14ac:dyDescent="0.3">
      <c r="A60" s="6"/>
      <c r="B60" s="15"/>
      <c r="C60" s="6"/>
      <c r="D60" s="13"/>
      <c r="E60" s="13"/>
      <c r="F60" s="6"/>
      <c r="G60" s="35"/>
      <c r="H60" s="13"/>
      <c r="I60" s="13"/>
      <c r="J60" s="6"/>
      <c r="K60" s="14"/>
    </row>
    <row r="61" spans="1:11" x14ac:dyDescent="0.3">
      <c r="A61" s="6"/>
      <c r="B61" s="15"/>
      <c r="C61" s="6"/>
      <c r="D61" s="13"/>
      <c r="E61" s="13"/>
      <c r="F61" s="6"/>
      <c r="G61" s="35"/>
      <c r="H61" s="13"/>
      <c r="I61" s="13"/>
      <c r="J61" s="6"/>
      <c r="K61" s="14"/>
    </row>
    <row r="62" spans="1:11" x14ac:dyDescent="0.3">
      <c r="A62" s="6"/>
      <c r="B62" s="15"/>
      <c r="C62" s="6"/>
      <c r="D62" s="13"/>
      <c r="E62" s="13"/>
      <c r="F62" s="6"/>
      <c r="G62" s="35"/>
      <c r="H62" s="13"/>
      <c r="I62" s="13"/>
      <c r="J62" s="6"/>
      <c r="K62" s="14"/>
    </row>
    <row r="63" spans="1:11" x14ac:dyDescent="0.3">
      <c r="A63" s="6"/>
      <c r="B63" s="15"/>
      <c r="C63" s="6"/>
      <c r="D63" s="13"/>
      <c r="E63" s="13"/>
      <c r="F63" s="6"/>
      <c r="G63" s="35"/>
      <c r="H63" s="13"/>
      <c r="I63" s="13"/>
      <c r="J63" s="6"/>
      <c r="K63" s="14"/>
    </row>
    <row r="64" spans="1:11" x14ac:dyDescent="0.3">
      <c r="A64" s="6"/>
      <c r="B64" s="15"/>
      <c r="C64" s="6"/>
      <c r="D64" s="13"/>
      <c r="E64" s="13"/>
      <c r="F64" s="6"/>
      <c r="G64" s="35"/>
      <c r="H64" s="13"/>
      <c r="I64" s="13"/>
      <c r="J64" s="6"/>
      <c r="K64" s="14"/>
    </row>
    <row r="65" spans="1:11" x14ac:dyDescent="0.3">
      <c r="A65" s="6"/>
      <c r="B65" s="15"/>
      <c r="C65" s="6"/>
      <c r="D65" s="13"/>
      <c r="E65" s="13"/>
      <c r="F65" s="6"/>
      <c r="G65" s="35"/>
      <c r="H65" s="13"/>
      <c r="I65" s="13"/>
      <c r="J65" s="6"/>
      <c r="K65" s="14"/>
    </row>
    <row r="66" spans="1:11" x14ac:dyDescent="0.3">
      <c r="A66" s="6"/>
      <c r="B66" s="15"/>
      <c r="C66" s="6"/>
      <c r="D66" s="13"/>
      <c r="E66" s="13"/>
      <c r="F66" s="6"/>
      <c r="G66" s="35"/>
      <c r="H66" s="13"/>
      <c r="I66" s="13"/>
      <c r="J66" s="6"/>
      <c r="K66" s="14"/>
    </row>
    <row r="67" spans="1:11" x14ac:dyDescent="0.3">
      <c r="A67" s="6"/>
      <c r="B67" s="15"/>
      <c r="C67" s="6"/>
      <c r="D67" s="13"/>
      <c r="E67" s="13"/>
      <c r="F67" s="6"/>
      <c r="G67" s="35"/>
      <c r="H67" s="13"/>
      <c r="I67" s="13"/>
      <c r="J67" s="6"/>
      <c r="K67" s="14"/>
    </row>
    <row r="68" spans="1:11" x14ac:dyDescent="0.3">
      <c r="A68" s="6"/>
      <c r="B68" s="15"/>
      <c r="C68" s="6"/>
      <c r="D68" s="13"/>
      <c r="E68" s="13"/>
      <c r="F68" s="6"/>
      <c r="G68" s="41"/>
      <c r="H68" s="13"/>
      <c r="I68" s="13"/>
      <c r="J68" s="6"/>
      <c r="K68" s="14"/>
    </row>
    <row r="69" spans="1:11" x14ac:dyDescent="0.3">
      <c r="A69" s="6"/>
      <c r="B69" s="15"/>
      <c r="C69" s="6"/>
      <c r="D69" s="13"/>
      <c r="E69" s="13"/>
      <c r="F69" s="6"/>
      <c r="G69" s="41"/>
      <c r="H69" s="13"/>
      <c r="I69" s="13"/>
      <c r="J69" s="6"/>
      <c r="K69" s="14"/>
    </row>
    <row r="70" spans="1:11" x14ac:dyDescent="0.3">
      <c r="A70" s="6"/>
      <c r="B70" s="15"/>
      <c r="C70" s="6"/>
      <c r="D70" s="13"/>
      <c r="E70" s="13"/>
      <c r="F70" s="6"/>
      <c r="G70" s="35"/>
      <c r="H70" s="13"/>
      <c r="I70" s="13"/>
      <c r="J70" s="6"/>
      <c r="K70" s="14"/>
    </row>
    <row r="71" spans="1:11" x14ac:dyDescent="0.3">
      <c r="A71" s="6"/>
      <c r="B71" s="15"/>
      <c r="C71" s="6"/>
      <c r="D71" s="13"/>
      <c r="E71" s="13"/>
      <c r="F71" s="6"/>
      <c r="G71" s="35"/>
      <c r="H71" s="13"/>
      <c r="I71" s="13"/>
      <c r="J71" s="6"/>
      <c r="K71" s="14"/>
    </row>
    <row r="72" spans="1:11" x14ac:dyDescent="0.3">
      <c r="A72" s="6"/>
      <c r="B72" s="15"/>
      <c r="C72" s="6"/>
      <c r="D72" s="13"/>
      <c r="E72" s="13"/>
      <c r="F72" s="6"/>
      <c r="G72" s="35"/>
      <c r="H72" s="13"/>
      <c r="I72" s="13"/>
      <c r="J72" s="6"/>
      <c r="K72" s="14"/>
    </row>
    <row r="73" spans="1:11" x14ac:dyDescent="0.3">
      <c r="A73" s="6"/>
      <c r="B73" s="15"/>
      <c r="C73" s="6"/>
      <c r="D73" s="13"/>
      <c r="E73" s="13"/>
      <c r="F73" s="6"/>
      <c r="G73" s="35"/>
      <c r="H73" s="13"/>
      <c r="I73" s="13"/>
      <c r="J73" s="6"/>
      <c r="K73" s="14"/>
    </row>
    <row r="74" spans="1:11" x14ac:dyDescent="0.3">
      <c r="A74" s="6"/>
      <c r="B74" s="15"/>
      <c r="C74" s="6"/>
      <c r="D74" s="13"/>
      <c r="E74" s="13"/>
      <c r="F74" s="6"/>
      <c r="G74" s="35"/>
      <c r="H74" s="13"/>
      <c r="I74" s="13"/>
      <c r="J74" s="6"/>
      <c r="K74" s="14"/>
    </row>
    <row r="75" spans="1:11" x14ac:dyDescent="0.3">
      <c r="A75" s="6"/>
      <c r="B75" s="14"/>
      <c r="C75" s="6"/>
      <c r="D75" s="13"/>
      <c r="E75" s="13"/>
      <c r="F75" s="6"/>
      <c r="G75" s="35"/>
      <c r="H75" s="13"/>
      <c r="I75" s="13"/>
      <c r="J75" s="6"/>
      <c r="K75" s="14"/>
    </row>
    <row r="76" spans="1:11" x14ac:dyDescent="0.3">
      <c r="A76" s="6"/>
      <c r="B76" s="14"/>
      <c r="C76" s="6"/>
      <c r="D76" s="13"/>
      <c r="E76" s="13"/>
      <c r="F76" s="6"/>
      <c r="G76" s="35"/>
      <c r="H76" s="13"/>
      <c r="I76" s="13"/>
      <c r="J76" s="6"/>
      <c r="K76" s="14"/>
    </row>
    <row r="77" spans="1:11" x14ac:dyDescent="0.3">
      <c r="A77" s="6"/>
      <c r="B77" s="14"/>
      <c r="C77" s="6"/>
      <c r="D77" s="13"/>
      <c r="E77" s="13"/>
      <c r="F77" s="6"/>
      <c r="G77" s="35"/>
      <c r="H77" s="13"/>
      <c r="I77" s="13"/>
      <c r="J77" s="6"/>
      <c r="K77" s="14"/>
    </row>
    <row r="78" spans="1:11" x14ac:dyDescent="0.3">
      <c r="A78" s="6"/>
      <c r="B78" s="15"/>
      <c r="C78" s="6"/>
      <c r="D78" s="13"/>
      <c r="E78" s="13"/>
      <c r="F78" s="6"/>
      <c r="G78" s="35"/>
      <c r="H78" s="13"/>
      <c r="I78" s="6"/>
      <c r="J78" s="6"/>
      <c r="K78" s="14"/>
    </row>
    <row r="79" spans="1:11" x14ac:dyDescent="0.3">
      <c r="A79" s="6"/>
      <c r="B79" s="14"/>
      <c r="C79" s="6"/>
      <c r="D79" s="13"/>
      <c r="E79" s="13"/>
      <c r="F79" s="6"/>
      <c r="G79" s="35"/>
      <c r="H79" s="13"/>
      <c r="I79" s="13"/>
      <c r="J79" s="6"/>
      <c r="K79" s="18"/>
    </row>
    <row r="80" spans="1:11" x14ac:dyDescent="0.3">
      <c r="A80" s="6"/>
      <c r="B80" s="10"/>
      <c r="C80" s="6"/>
      <c r="D80" s="13"/>
      <c r="E80" s="13"/>
      <c r="F80" s="6"/>
      <c r="G80" s="35"/>
      <c r="H80" s="13"/>
      <c r="I80" s="13"/>
      <c r="J80" s="6"/>
      <c r="K80" s="18"/>
    </row>
    <row r="81" spans="1:11" x14ac:dyDescent="0.3">
      <c r="A81" s="6"/>
      <c r="B81" s="10"/>
      <c r="C81" s="6"/>
      <c r="D81" s="13"/>
      <c r="E81" s="13"/>
      <c r="F81" s="6"/>
      <c r="G81" s="35"/>
      <c r="H81" s="13"/>
      <c r="I81" s="6"/>
      <c r="J81" s="6"/>
      <c r="K81" s="6"/>
    </row>
    <row r="82" spans="1:11" x14ac:dyDescent="0.3">
      <c r="A82" s="6"/>
      <c r="B82" s="10"/>
      <c r="C82" s="6"/>
      <c r="D82" s="13"/>
      <c r="E82" s="13"/>
      <c r="F82" s="6"/>
      <c r="G82" s="35"/>
      <c r="H82" s="13"/>
      <c r="I82" s="13"/>
      <c r="J82" s="6"/>
      <c r="K82" s="6"/>
    </row>
    <row r="83" spans="1:11" x14ac:dyDescent="0.3">
      <c r="A83" s="6"/>
      <c r="B83" s="10"/>
      <c r="C83" s="6"/>
      <c r="D83" s="13"/>
      <c r="E83" s="13"/>
      <c r="F83" s="6"/>
      <c r="G83" s="24"/>
      <c r="H83" s="13"/>
      <c r="I83" s="13"/>
      <c r="J83" s="6"/>
      <c r="K83" s="14"/>
    </row>
    <row r="84" spans="1:11" x14ac:dyDescent="0.3">
      <c r="A84" s="6"/>
      <c r="B84" s="10"/>
      <c r="C84" s="6"/>
      <c r="D84" s="13"/>
      <c r="E84" s="13"/>
      <c r="F84" s="6"/>
      <c r="G84" s="24"/>
      <c r="H84" s="13"/>
      <c r="I84" s="13"/>
      <c r="J84" s="6"/>
      <c r="K84" s="14"/>
    </row>
    <row r="85" spans="1:11" x14ac:dyDescent="0.3">
      <c r="A85" s="6"/>
      <c r="B85" s="10"/>
      <c r="C85" s="6"/>
      <c r="D85" s="13"/>
      <c r="E85" s="13"/>
      <c r="F85" s="6"/>
      <c r="G85" s="24"/>
      <c r="H85" s="13"/>
      <c r="I85" s="13"/>
      <c r="J85" s="6"/>
      <c r="K85" s="14"/>
    </row>
    <row r="86" spans="1:11" x14ac:dyDescent="0.3">
      <c r="A86" s="6"/>
      <c r="B86" s="6"/>
      <c r="C86" s="6"/>
      <c r="D86" s="13"/>
      <c r="E86" s="13"/>
      <c r="F86" s="6"/>
      <c r="G86" s="24"/>
      <c r="H86" s="13"/>
      <c r="I86" s="13"/>
      <c r="J86" s="6"/>
      <c r="K86" s="14"/>
    </row>
    <row r="87" spans="1:11" x14ac:dyDescent="0.3">
      <c r="A87" s="6"/>
      <c r="B87" s="10"/>
      <c r="C87" s="6"/>
      <c r="D87" s="13"/>
      <c r="E87" s="13"/>
      <c r="F87" s="6"/>
      <c r="G87" s="24"/>
      <c r="H87" s="13"/>
      <c r="I87" s="13"/>
      <c r="J87" s="6"/>
      <c r="K87" s="14"/>
    </row>
    <row r="88" spans="1:11" x14ac:dyDescent="0.3">
      <c r="A88" s="6"/>
      <c r="B88" s="10"/>
      <c r="C88" s="6"/>
      <c r="D88" s="13"/>
      <c r="E88" s="13"/>
      <c r="F88" s="6"/>
      <c r="G88" s="24"/>
      <c r="H88" s="13"/>
      <c r="I88" s="13"/>
      <c r="J88" s="6"/>
      <c r="K88" s="60"/>
    </row>
    <row r="89" spans="1:11" x14ac:dyDescent="0.3">
      <c r="A89" s="6"/>
      <c r="B89" s="10"/>
      <c r="C89" s="6"/>
      <c r="D89" s="13"/>
      <c r="E89" s="13"/>
      <c r="F89" s="6"/>
      <c r="G89" s="24"/>
      <c r="H89" s="13"/>
      <c r="I89" s="13"/>
      <c r="J89" s="6"/>
      <c r="K89" s="18"/>
    </row>
    <row r="90" spans="1:11" x14ac:dyDescent="0.3">
      <c r="A90" s="6"/>
      <c r="B90" s="10"/>
      <c r="C90" s="6"/>
      <c r="D90" s="13"/>
      <c r="E90" s="13"/>
      <c r="F90" s="6"/>
      <c r="G90" s="24"/>
      <c r="H90" s="13"/>
      <c r="I90" s="13"/>
      <c r="J90" s="6"/>
      <c r="K90" s="18"/>
    </row>
    <row r="91" spans="1:11" x14ac:dyDescent="0.3">
      <c r="A91" s="6"/>
      <c r="B91" s="10"/>
      <c r="C91" s="6"/>
      <c r="D91" s="13"/>
      <c r="E91" s="13"/>
      <c r="F91" s="6"/>
      <c r="G91" s="24"/>
      <c r="H91" s="13"/>
      <c r="I91" s="13"/>
      <c r="J91" s="6"/>
      <c r="K91" s="48"/>
    </row>
    <row r="92" spans="1:11" x14ac:dyDescent="0.3">
      <c r="A92" s="6"/>
      <c r="B92" s="10"/>
      <c r="C92" s="6"/>
      <c r="D92" s="13"/>
      <c r="E92" s="13"/>
      <c r="F92" s="6"/>
      <c r="G92" s="35"/>
      <c r="H92" s="13"/>
      <c r="I92" s="13"/>
      <c r="J92" s="6"/>
      <c r="K92" s="18"/>
    </row>
    <row r="93" spans="1:11" x14ac:dyDescent="0.3">
      <c r="A93" s="6"/>
      <c r="B93" s="10"/>
      <c r="C93" s="6"/>
      <c r="D93" s="13"/>
      <c r="E93" s="13"/>
      <c r="F93" s="6"/>
      <c r="G93" s="35"/>
      <c r="H93" s="13"/>
      <c r="I93" s="13"/>
      <c r="J93" s="6"/>
      <c r="K93" s="6"/>
    </row>
    <row r="94" spans="1:11" x14ac:dyDescent="0.3">
      <c r="A94" s="6"/>
      <c r="B94" s="14"/>
      <c r="C94" s="6"/>
      <c r="D94" s="13"/>
      <c r="E94" s="13"/>
      <c r="F94" s="6"/>
      <c r="G94" s="35"/>
      <c r="H94" s="13"/>
      <c r="I94" s="13"/>
      <c r="J94" s="6"/>
      <c r="K94" s="14"/>
    </row>
    <row r="95" spans="1:11" x14ac:dyDescent="0.3">
      <c r="A95" s="6"/>
      <c r="B95" s="14"/>
      <c r="C95" s="6"/>
      <c r="D95" s="13"/>
      <c r="E95" s="13"/>
      <c r="F95" s="6"/>
      <c r="G95" s="35"/>
      <c r="H95" s="13"/>
      <c r="I95" s="13"/>
      <c r="J95" s="6"/>
      <c r="K95" s="14"/>
    </row>
    <row r="96" spans="1:11" x14ac:dyDescent="0.3">
      <c r="A96" s="6"/>
      <c r="B96" s="14"/>
      <c r="C96" s="6"/>
      <c r="D96" s="13"/>
      <c r="E96" s="13"/>
      <c r="F96" s="6"/>
      <c r="G96" s="35"/>
      <c r="H96" s="13"/>
      <c r="I96" s="13"/>
      <c r="J96" s="6"/>
      <c r="K96" s="41"/>
    </row>
    <row r="97" spans="1:11" x14ac:dyDescent="0.3">
      <c r="A97" s="6"/>
      <c r="B97" s="14"/>
      <c r="C97" s="6"/>
      <c r="D97" s="13"/>
      <c r="E97" s="13"/>
      <c r="F97" s="6"/>
      <c r="G97" s="35"/>
      <c r="H97" s="13"/>
      <c r="I97" s="13"/>
      <c r="J97" s="6"/>
      <c r="K97" s="18"/>
    </row>
    <row r="98" spans="1:11" x14ac:dyDescent="0.3">
      <c r="A98" s="6"/>
      <c r="B98" s="14"/>
      <c r="C98" s="6"/>
      <c r="D98" s="13"/>
      <c r="E98" s="13"/>
      <c r="F98" s="6"/>
      <c r="G98" s="35"/>
      <c r="H98" s="13"/>
      <c r="I98" s="13"/>
      <c r="J98" s="6"/>
      <c r="K98" s="18"/>
    </row>
    <row r="99" spans="1:11" x14ac:dyDescent="0.3">
      <c r="A99" s="6"/>
      <c r="B99" s="14"/>
      <c r="C99" s="6"/>
      <c r="D99" s="13"/>
      <c r="E99" s="13"/>
      <c r="F99" s="6"/>
      <c r="G99" s="35"/>
      <c r="H99" s="13"/>
      <c r="I99" s="13"/>
      <c r="J99" s="6"/>
      <c r="K99" s="18"/>
    </row>
    <row r="100" spans="1:11" x14ac:dyDescent="0.3">
      <c r="A100" s="6"/>
      <c r="B100" s="14"/>
      <c r="C100" s="6"/>
      <c r="D100" s="13"/>
      <c r="E100" s="13"/>
      <c r="F100" s="6"/>
      <c r="G100" s="35"/>
      <c r="H100" s="13"/>
      <c r="I100" s="13"/>
      <c r="J100" s="6"/>
      <c r="K100" s="18"/>
    </row>
    <row r="101" spans="1:11" x14ac:dyDescent="0.3">
      <c r="A101" s="6"/>
      <c r="B101" s="14"/>
      <c r="C101" s="6"/>
      <c r="D101" s="13"/>
      <c r="E101" s="13"/>
      <c r="F101" s="6"/>
      <c r="G101" s="35"/>
      <c r="H101" s="13"/>
      <c r="I101" s="13"/>
      <c r="J101" s="6"/>
      <c r="K101" s="18"/>
    </row>
    <row r="102" spans="1:11" x14ac:dyDescent="0.3">
      <c r="A102" s="18"/>
      <c r="B102" s="18"/>
      <c r="C102" s="18"/>
      <c r="D102" s="18"/>
      <c r="E102" s="18"/>
      <c r="F102" s="18"/>
      <c r="G102" s="18"/>
      <c r="H102" s="18"/>
      <c r="I102" s="18"/>
      <c r="J102" s="18"/>
      <c r="K102" s="18"/>
    </row>
    <row r="103" spans="1:11" x14ac:dyDescent="0.3">
      <c r="A103" s="18"/>
      <c r="B103" s="18"/>
      <c r="C103" s="18"/>
      <c r="D103" s="18"/>
      <c r="E103" s="18"/>
      <c r="F103" s="18"/>
      <c r="G103" s="18"/>
      <c r="H103" s="18"/>
      <c r="I103" s="18"/>
      <c r="J103" s="18"/>
      <c r="K103" s="18"/>
    </row>
    <row r="104" spans="1:11" x14ac:dyDescent="0.3">
      <c r="A104" s="18"/>
      <c r="B104" s="18"/>
      <c r="C104" s="18"/>
      <c r="D104" s="18"/>
      <c r="E104" s="18"/>
      <c r="F104" s="18"/>
      <c r="G104" s="18"/>
      <c r="H104" s="18"/>
      <c r="I104" s="18"/>
      <c r="J104" s="18"/>
      <c r="K104" s="18"/>
    </row>
    <row r="105" spans="1:11" x14ac:dyDescent="0.3">
      <c r="A105" s="18"/>
      <c r="B105" s="18"/>
      <c r="C105" s="18"/>
      <c r="D105" s="18"/>
      <c r="E105" s="18"/>
      <c r="F105" s="18"/>
      <c r="G105" s="18"/>
      <c r="H105" s="18"/>
      <c r="I105" s="18"/>
      <c r="J105" s="18"/>
      <c r="K105" s="18"/>
    </row>
    <row r="106" spans="1:11" x14ac:dyDescent="0.3">
      <c r="A106" s="18"/>
      <c r="B106" s="18"/>
      <c r="C106" s="18"/>
      <c r="D106" s="18"/>
      <c r="E106" s="18"/>
      <c r="F106" s="18"/>
      <c r="G106" s="18"/>
      <c r="H106" s="18"/>
      <c r="I106" s="18"/>
      <c r="J106" s="18"/>
      <c r="K106" s="18"/>
    </row>
    <row r="107" spans="1:11" x14ac:dyDescent="0.3">
      <c r="A107" s="18"/>
      <c r="B107" s="18"/>
      <c r="C107" s="18"/>
      <c r="D107" s="18"/>
      <c r="E107" s="18"/>
      <c r="F107" s="18"/>
      <c r="G107" s="18"/>
      <c r="H107" s="18"/>
      <c r="I107" s="18"/>
      <c r="J107" s="18"/>
      <c r="K107" s="18"/>
    </row>
  </sheetData>
  <mergeCells count="24">
    <mergeCell ref="A1:K1"/>
    <mergeCell ref="A2:K2"/>
    <mergeCell ref="A10:A11"/>
    <mergeCell ref="B10:B11"/>
    <mergeCell ref="C10:C11"/>
    <mergeCell ref="D10:D11"/>
    <mergeCell ref="E10:E11"/>
    <mergeCell ref="F10:F11"/>
    <mergeCell ref="H10:H11"/>
    <mergeCell ref="K10:K11"/>
    <mergeCell ref="G10:G11"/>
    <mergeCell ref="I10:I11"/>
    <mergeCell ref="J10:J11"/>
    <mergeCell ref="F12:F13"/>
    <mergeCell ref="H12:H13"/>
    <mergeCell ref="K12:K13"/>
    <mergeCell ref="A12:A13"/>
    <mergeCell ref="B12:B13"/>
    <mergeCell ref="C12:C13"/>
    <mergeCell ref="D12:D13"/>
    <mergeCell ref="G12:G13"/>
    <mergeCell ref="I12:I13"/>
    <mergeCell ref="J12:J13"/>
    <mergeCell ref="E12:E13"/>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4"/>
  <sheetViews>
    <sheetView topLeftCell="A30" zoomScale="112" zoomScaleNormal="112" workbookViewId="0">
      <selection activeCell="I33" sqref="I33"/>
    </sheetView>
  </sheetViews>
  <sheetFormatPr defaultRowHeight="14.4" x14ac:dyDescent="0.3"/>
  <cols>
    <col min="1" max="1" width="11.5546875" bestFit="1" customWidth="1"/>
    <col min="2" max="2" width="11.88671875" customWidth="1"/>
    <col min="3" max="3" width="10.6640625" customWidth="1"/>
    <col min="4" max="4" width="14.44140625" customWidth="1"/>
    <col min="5" max="5" width="14.88671875" customWidth="1"/>
    <col min="6" max="6" width="14.33203125" customWidth="1"/>
    <col min="7" max="7" width="38" style="36" customWidth="1"/>
    <col min="8" max="8" width="19" customWidth="1"/>
    <col min="9" max="9" width="15.6640625" customWidth="1"/>
  </cols>
  <sheetData>
    <row r="1" spans="1:11" ht="15" customHeight="1" x14ac:dyDescent="0.3">
      <c r="A1" s="190" t="s">
        <v>0</v>
      </c>
      <c r="B1" s="190"/>
      <c r="C1" s="190"/>
      <c r="D1" s="190"/>
      <c r="E1" s="190"/>
      <c r="F1" s="190"/>
      <c r="G1" s="190"/>
      <c r="H1" s="190"/>
      <c r="I1" s="190"/>
      <c r="J1" s="89"/>
      <c r="K1" s="89"/>
    </row>
    <row r="2" spans="1:11" ht="15" customHeight="1" x14ac:dyDescent="0.3">
      <c r="A2" s="190" t="s">
        <v>157</v>
      </c>
      <c r="B2" s="190"/>
      <c r="C2" s="190"/>
      <c r="D2" s="190"/>
      <c r="E2" s="190"/>
      <c r="F2" s="190"/>
      <c r="G2" s="190"/>
      <c r="H2" s="190"/>
      <c r="I2" s="190"/>
      <c r="J2" s="89"/>
      <c r="K2" s="89"/>
    </row>
    <row r="3" spans="1:11" ht="15" customHeight="1" x14ac:dyDescent="0.3">
      <c r="A3" s="191" t="s">
        <v>18</v>
      </c>
      <c r="B3" s="191" t="s">
        <v>16</v>
      </c>
      <c r="C3" s="191" t="s">
        <v>3</v>
      </c>
      <c r="D3" s="191" t="s">
        <v>1</v>
      </c>
      <c r="E3" s="191" t="s">
        <v>2</v>
      </c>
      <c r="F3" s="191" t="s">
        <v>13</v>
      </c>
      <c r="G3" s="192" t="s">
        <v>17</v>
      </c>
      <c r="H3" s="191" t="s">
        <v>14</v>
      </c>
      <c r="I3" s="191" t="s">
        <v>15</v>
      </c>
      <c r="J3" s="1"/>
    </row>
    <row r="4" spans="1:11" ht="40.5" customHeight="1" x14ac:dyDescent="0.3">
      <c r="A4" s="191"/>
      <c r="B4" s="191"/>
      <c r="C4" s="191"/>
      <c r="D4" s="191"/>
      <c r="E4" s="191"/>
      <c r="F4" s="191"/>
      <c r="G4" s="192"/>
      <c r="H4" s="191"/>
      <c r="I4" s="191"/>
      <c r="J4" s="1"/>
    </row>
    <row r="5" spans="1:11" ht="111" customHeight="1" x14ac:dyDescent="0.3">
      <c r="A5" s="99">
        <v>1</v>
      </c>
      <c r="B5" s="118">
        <v>43820</v>
      </c>
      <c r="C5" s="99" t="s">
        <v>129</v>
      </c>
      <c r="D5" s="13" t="s">
        <v>130</v>
      </c>
      <c r="E5" s="12" t="s">
        <v>119</v>
      </c>
      <c r="F5" s="94" t="s">
        <v>19</v>
      </c>
      <c r="G5" s="134" t="s">
        <v>168</v>
      </c>
      <c r="H5" s="99" t="s">
        <v>131</v>
      </c>
      <c r="I5" s="99"/>
      <c r="J5" s="1"/>
    </row>
    <row r="6" spans="1:11" ht="129.75" customHeight="1" x14ac:dyDescent="0.3">
      <c r="A6" s="13">
        <v>2</v>
      </c>
      <c r="B6" s="118">
        <v>43843</v>
      </c>
      <c r="C6" s="99" t="s">
        <v>129</v>
      </c>
      <c r="D6" s="13" t="s">
        <v>130</v>
      </c>
      <c r="E6" s="12" t="s">
        <v>119</v>
      </c>
      <c r="F6" s="94" t="s">
        <v>19</v>
      </c>
      <c r="G6" s="134" t="s">
        <v>169</v>
      </c>
      <c r="H6" s="99" t="s">
        <v>131</v>
      </c>
      <c r="I6" s="99"/>
      <c r="J6" s="1"/>
    </row>
    <row r="7" spans="1:11" ht="97.5" customHeight="1" x14ac:dyDescent="0.3">
      <c r="A7" s="13">
        <v>3</v>
      </c>
      <c r="B7" s="13" t="s">
        <v>128</v>
      </c>
      <c r="C7" s="13" t="s">
        <v>129</v>
      </c>
      <c r="D7" s="13" t="s">
        <v>130</v>
      </c>
      <c r="E7" s="12" t="s">
        <v>119</v>
      </c>
      <c r="F7" s="4" t="s">
        <v>19</v>
      </c>
      <c r="G7" s="135" t="s">
        <v>170</v>
      </c>
      <c r="H7" s="13" t="s">
        <v>131</v>
      </c>
      <c r="I7" s="13"/>
    </row>
    <row r="8" spans="1:11" ht="150" customHeight="1" x14ac:dyDescent="0.3">
      <c r="A8" s="13">
        <v>4</v>
      </c>
      <c r="B8" s="11" t="s">
        <v>132</v>
      </c>
      <c r="C8" s="13" t="s">
        <v>129</v>
      </c>
      <c r="D8" s="13" t="s">
        <v>130</v>
      </c>
      <c r="E8" s="12" t="s">
        <v>119</v>
      </c>
      <c r="F8" s="94" t="s">
        <v>19</v>
      </c>
      <c r="G8" s="135" t="s">
        <v>171</v>
      </c>
      <c r="H8" s="13" t="s">
        <v>131</v>
      </c>
      <c r="I8" s="2"/>
    </row>
    <row r="9" spans="1:11" ht="58.5" customHeight="1" x14ac:dyDescent="0.3">
      <c r="A9" s="3">
        <v>5</v>
      </c>
      <c r="B9" s="3" t="s">
        <v>133</v>
      </c>
      <c r="C9" s="13" t="s">
        <v>129</v>
      </c>
      <c r="D9" s="13" t="s">
        <v>130</v>
      </c>
      <c r="E9" s="12" t="s">
        <v>119</v>
      </c>
      <c r="F9" s="4" t="s">
        <v>19</v>
      </c>
      <c r="G9" s="135" t="s">
        <v>152</v>
      </c>
      <c r="H9" s="13" t="s">
        <v>131</v>
      </c>
      <c r="I9" s="13"/>
    </row>
    <row r="10" spans="1:11" ht="60" customHeight="1" x14ac:dyDescent="0.3">
      <c r="A10" s="13">
        <v>6</v>
      </c>
      <c r="B10" s="153" t="s">
        <v>134</v>
      </c>
      <c r="C10" s="13" t="s">
        <v>129</v>
      </c>
      <c r="D10" s="13" t="s">
        <v>130</v>
      </c>
      <c r="E10" s="12" t="s">
        <v>119</v>
      </c>
      <c r="F10" s="94" t="s">
        <v>19</v>
      </c>
      <c r="G10" s="135" t="s">
        <v>176</v>
      </c>
      <c r="H10" s="13" t="s">
        <v>131</v>
      </c>
      <c r="I10" s="3"/>
    </row>
    <row r="11" spans="1:11" ht="147.75" customHeight="1" x14ac:dyDescent="0.3">
      <c r="A11" s="13">
        <v>7</v>
      </c>
      <c r="B11" s="136">
        <v>44783</v>
      </c>
      <c r="C11" s="13" t="s">
        <v>129</v>
      </c>
      <c r="D11" s="13" t="s">
        <v>130</v>
      </c>
      <c r="E11" s="12" t="s">
        <v>119</v>
      </c>
      <c r="F11" s="4" t="s">
        <v>19</v>
      </c>
      <c r="G11" s="135" t="s">
        <v>175</v>
      </c>
      <c r="H11" s="13"/>
      <c r="I11" s="3"/>
    </row>
    <row r="12" spans="1:11" ht="54.75" customHeight="1" x14ac:dyDescent="0.3">
      <c r="A12" s="3">
        <v>5</v>
      </c>
      <c r="B12" s="136" t="s">
        <v>135</v>
      </c>
      <c r="C12" s="13" t="s">
        <v>129</v>
      </c>
      <c r="D12" s="13" t="s">
        <v>130</v>
      </c>
      <c r="E12" s="12" t="s">
        <v>119</v>
      </c>
      <c r="F12" s="4" t="s">
        <v>19</v>
      </c>
      <c r="G12" s="135" t="s">
        <v>172</v>
      </c>
      <c r="H12" s="13" t="s">
        <v>131</v>
      </c>
      <c r="I12" s="3"/>
    </row>
    <row r="13" spans="1:11" ht="90.75" customHeight="1" x14ac:dyDescent="0.3">
      <c r="A13" s="3">
        <v>6</v>
      </c>
      <c r="B13" s="136">
        <v>44442</v>
      </c>
      <c r="C13" s="13" t="s">
        <v>129</v>
      </c>
      <c r="D13" s="13" t="s">
        <v>130</v>
      </c>
      <c r="E13" s="12" t="s">
        <v>119</v>
      </c>
      <c r="F13" s="4" t="s">
        <v>19</v>
      </c>
      <c r="G13" s="135" t="s">
        <v>173</v>
      </c>
      <c r="H13" s="13" t="s">
        <v>174</v>
      </c>
      <c r="I13" s="3"/>
    </row>
    <row r="14" spans="1:11" ht="62.25" customHeight="1" x14ac:dyDescent="0.3">
      <c r="A14" s="13">
        <v>7</v>
      </c>
      <c r="B14" s="127" t="s">
        <v>136</v>
      </c>
      <c r="C14" s="13" t="s">
        <v>129</v>
      </c>
      <c r="D14" s="13" t="s">
        <v>130</v>
      </c>
      <c r="E14" s="12" t="s">
        <v>119</v>
      </c>
      <c r="F14" s="4" t="s">
        <v>19</v>
      </c>
      <c r="G14" s="135" t="s">
        <v>152</v>
      </c>
      <c r="H14" s="13" t="s">
        <v>131</v>
      </c>
      <c r="I14" s="3"/>
    </row>
    <row r="15" spans="1:11" x14ac:dyDescent="0.3">
      <c r="A15" s="3">
        <v>8</v>
      </c>
    </row>
    <row r="16" spans="1:11" ht="41.4" x14ac:dyDescent="0.3">
      <c r="A16" s="13">
        <v>9</v>
      </c>
      <c r="B16" s="127" t="s">
        <v>150</v>
      </c>
      <c r="C16" s="13" t="s">
        <v>129</v>
      </c>
      <c r="D16" s="13" t="s">
        <v>130</v>
      </c>
      <c r="E16" s="12" t="s">
        <v>119</v>
      </c>
      <c r="F16" s="94" t="s">
        <v>19</v>
      </c>
      <c r="G16" s="135" t="s">
        <v>151</v>
      </c>
      <c r="H16" s="13" t="s">
        <v>131</v>
      </c>
      <c r="I16" s="3"/>
    </row>
    <row r="17" spans="1:9" ht="41.4" x14ac:dyDescent="0.3">
      <c r="A17" s="3">
        <v>10</v>
      </c>
      <c r="B17" s="127" t="s">
        <v>137</v>
      </c>
      <c r="C17" s="13" t="s">
        <v>129</v>
      </c>
      <c r="D17" s="13" t="s">
        <v>130</v>
      </c>
      <c r="E17" s="12" t="s">
        <v>119</v>
      </c>
      <c r="F17" s="4" t="s">
        <v>19</v>
      </c>
      <c r="G17" s="135" t="s">
        <v>153</v>
      </c>
      <c r="H17" s="13" t="s">
        <v>131</v>
      </c>
      <c r="I17" s="3"/>
    </row>
    <row r="18" spans="1:9" ht="41.4" x14ac:dyDescent="0.3">
      <c r="A18" s="13">
        <v>11</v>
      </c>
      <c r="B18" s="127" t="s">
        <v>86</v>
      </c>
      <c r="C18" s="13" t="s">
        <v>129</v>
      </c>
      <c r="D18" s="13" t="s">
        <v>130</v>
      </c>
      <c r="E18" s="12" t="s">
        <v>119</v>
      </c>
      <c r="F18" s="4" t="s">
        <v>19</v>
      </c>
      <c r="G18" s="135" t="s">
        <v>153</v>
      </c>
      <c r="H18" s="13" t="s">
        <v>131</v>
      </c>
      <c r="I18" s="128"/>
    </row>
    <row r="19" spans="1:9" ht="41.4" x14ac:dyDescent="0.3">
      <c r="A19" s="3">
        <v>12</v>
      </c>
      <c r="B19" s="127" t="s">
        <v>138</v>
      </c>
      <c r="C19" s="13" t="s">
        <v>129</v>
      </c>
      <c r="D19" s="13" t="s">
        <v>130</v>
      </c>
      <c r="E19" s="12" t="s">
        <v>119</v>
      </c>
      <c r="F19" s="94" t="s">
        <v>19</v>
      </c>
      <c r="G19" s="16" t="s">
        <v>154</v>
      </c>
      <c r="H19" s="13" t="s">
        <v>131</v>
      </c>
      <c r="I19" s="128"/>
    </row>
    <row r="20" spans="1:9" ht="41.4" x14ac:dyDescent="0.3">
      <c r="A20" s="13">
        <v>13</v>
      </c>
      <c r="B20" s="129" t="s">
        <v>139</v>
      </c>
      <c r="C20" s="13" t="s">
        <v>129</v>
      </c>
      <c r="D20" s="13" t="s">
        <v>130</v>
      </c>
      <c r="E20" s="12" t="s">
        <v>119</v>
      </c>
      <c r="F20" s="94" t="s">
        <v>19</v>
      </c>
      <c r="G20" s="16" t="s">
        <v>154</v>
      </c>
      <c r="H20" s="13" t="s">
        <v>131</v>
      </c>
      <c r="I20" s="128"/>
    </row>
    <row r="21" spans="1:9" ht="41.4" x14ac:dyDescent="0.3">
      <c r="A21" s="3">
        <v>14</v>
      </c>
      <c r="B21" s="127" t="s">
        <v>140</v>
      </c>
      <c r="C21" s="13" t="s">
        <v>129</v>
      </c>
      <c r="D21" s="13" t="s">
        <v>130</v>
      </c>
      <c r="E21" s="12" t="s">
        <v>119</v>
      </c>
      <c r="F21" s="94" t="s">
        <v>19</v>
      </c>
      <c r="G21" s="16" t="s">
        <v>154</v>
      </c>
      <c r="H21" s="13" t="s">
        <v>131</v>
      </c>
      <c r="I21" s="3"/>
    </row>
    <row r="22" spans="1:9" ht="41.4" x14ac:dyDescent="0.3">
      <c r="A22" s="13">
        <v>15</v>
      </c>
      <c r="B22" s="127" t="s">
        <v>141</v>
      </c>
      <c r="C22" s="13" t="s">
        <v>129</v>
      </c>
      <c r="D22" s="13" t="s">
        <v>130</v>
      </c>
      <c r="E22" s="12" t="s">
        <v>119</v>
      </c>
      <c r="F22" s="94" t="s">
        <v>19</v>
      </c>
      <c r="G22" s="16" t="s">
        <v>154</v>
      </c>
      <c r="H22" s="13" t="s">
        <v>131</v>
      </c>
      <c r="I22" s="130"/>
    </row>
    <row r="23" spans="1:9" ht="55.2" x14ac:dyDescent="0.3">
      <c r="A23" s="3">
        <v>16</v>
      </c>
      <c r="B23" s="131" t="s">
        <v>142</v>
      </c>
      <c r="C23" s="13" t="s">
        <v>129</v>
      </c>
      <c r="D23" s="13" t="s">
        <v>130</v>
      </c>
      <c r="E23" s="12" t="s">
        <v>119</v>
      </c>
      <c r="F23" s="94" t="s">
        <v>19</v>
      </c>
      <c r="G23" s="16" t="s">
        <v>155</v>
      </c>
      <c r="H23" s="13" t="s">
        <v>131</v>
      </c>
      <c r="I23" s="130"/>
    </row>
    <row r="24" spans="1:9" ht="55.2" x14ac:dyDescent="0.3">
      <c r="A24" s="13">
        <v>17</v>
      </c>
      <c r="B24" s="131" t="s">
        <v>143</v>
      </c>
      <c r="C24" s="13" t="s">
        <v>129</v>
      </c>
      <c r="D24" s="13" t="s">
        <v>130</v>
      </c>
      <c r="E24" s="12" t="s">
        <v>119</v>
      </c>
      <c r="F24" s="94" t="s">
        <v>19</v>
      </c>
      <c r="G24" s="16" t="s">
        <v>155</v>
      </c>
      <c r="H24" s="13" t="s">
        <v>131</v>
      </c>
      <c r="I24" s="130"/>
    </row>
    <row r="25" spans="1:9" ht="55.2" x14ac:dyDescent="0.3">
      <c r="A25" s="13">
        <v>19</v>
      </c>
      <c r="B25" s="127" t="s">
        <v>144</v>
      </c>
      <c r="C25" s="13" t="s">
        <v>129</v>
      </c>
      <c r="D25" s="13" t="s">
        <v>130</v>
      </c>
      <c r="E25" s="12" t="s">
        <v>119</v>
      </c>
      <c r="F25" s="94" t="s">
        <v>19</v>
      </c>
      <c r="G25" s="16" t="s">
        <v>155</v>
      </c>
      <c r="H25" s="13" t="s">
        <v>131</v>
      </c>
      <c r="I25" s="132"/>
    </row>
    <row r="26" spans="1:9" ht="55.2" x14ac:dyDescent="0.3">
      <c r="A26" s="3">
        <v>20</v>
      </c>
      <c r="B26" s="127" t="s">
        <v>145</v>
      </c>
      <c r="C26" s="13" t="s">
        <v>129</v>
      </c>
      <c r="D26" s="13" t="s">
        <v>130</v>
      </c>
      <c r="E26" s="12" t="s">
        <v>119</v>
      </c>
      <c r="F26" s="94" t="s">
        <v>19</v>
      </c>
      <c r="G26" s="16" t="s">
        <v>155</v>
      </c>
      <c r="H26" s="13" t="s">
        <v>131</v>
      </c>
      <c r="I26" s="3"/>
    </row>
    <row r="27" spans="1:9" ht="55.2" x14ac:dyDescent="0.3">
      <c r="A27" s="13">
        <v>21</v>
      </c>
      <c r="B27" s="127" t="s">
        <v>111</v>
      </c>
      <c r="C27" s="13" t="s">
        <v>129</v>
      </c>
      <c r="D27" s="13" t="s">
        <v>130</v>
      </c>
      <c r="E27" s="12" t="s">
        <v>119</v>
      </c>
      <c r="F27" s="94" t="s">
        <v>19</v>
      </c>
      <c r="G27" s="16" t="s">
        <v>155</v>
      </c>
      <c r="H27" s="13" t="s">
        <v>131</v>
      </c>
      <c r="I27" s="3"/>
    </row>
    <row r="28" spans="1:9" ht="55.2" x14ac:dyDescent="0.3">
      <c r="A28" s="3">
        <v>22</v>
      </c>
      <c r="B28" s="127" t="s">
        <v>146</v>
      </c>
      <c r="C28" s="13" t="s">
        <v>129</v>
      </c>
      <c r="D28" s="13" t="s">
        <v>130</v>
      </c>
      <c r="E28" s="12" t="s">
        <v>119</v>
      </c>
      <c r="F28" s="94" t="s">
        <v>19</v>
      </c>
      <c r="G28" s="16" t="s">
        <v>155</v>
      </c>
      <c r="H28" s="13" t="s">
        <v>131</v>
      </c>
      <c r="I28" s="3"/>
    </row>
    <row r="29" spans="1:9" ht="41.4" x14ac:dyDescent="0.3">
      <c r="A29" s="3">
        <v>23</v>
      </c>
      <c r="B29" s="127" t="s">
        <v>147</v>
      </c>
      <c r="C29" s="13" t="s">
        <v>129</v>
      </c>
      <c r="D29" s="13" t="s">
        <v>130</v>
      </c>
      <c r="E29" s="12" t="s">
        <v>119</v>
      </c>
      <c r="F29" s="94" t="s">
        <v>19</v>
      </c>
      <c r="G29" s="16" t="s">
        <v>156</v>
      </c>
      <c r="H29" s="13" t="s">
        <v>131</v>
      </c>
      <c r="I29" s="3"/>
    </row>
    <row r="30" spans="1:9" ht="41.4" x14ac:dyDescent="0.3">
      <c r="A30" s="3">
        <v>24</v>
      </c>
      <c r="B30" s="127" t="s">
        <v>148</v>
      </c>
      <c r="C30" s="13" t="s">
        <v>129</v>
      </c>
      <c r="D30" s="13" t="s">
        <v>130</v>
      </c>
      <c r="E30" s="12" t="s">
        <v>119</v>
      </c>
      <c r="F30" s="94" t="s">
        <v>19</v>
      </c>
      <c r="G30" s="16" t="s">
        <v>156</v>
      </c>
      <c r="H30" s="13" t="s">
        <v>131</v>
      </c>
      <c r="I30" s="3"/>
    </row>
    <row r="31" spans="1:9" ht="41.4" x14ac:dyDescent="0.3">
      <c r="A31" s="3">
        <v>25</v>
      </c>
      <c r="B31" s="127" t="s">
        <v>149</v>
      </c>
      <c r="C31" s="13" t="s">
        <v>129</v>
      </c>
      <c r="D31" s="13" t="s">
        <v>130</v>
      </c>
      <c r="E31" s="12" t="s">
        <v>119</v>
      </c>
      <c r="F31" s="94" t="s">
        <v>19</v>
      </c>
      <c r="G31" s="16" t="s">
        <v>156</v>
      </c>
      <c r="H31" s="13" t="s">
        <v>131</v>
      </c>
      <c r="I31" s="3"/>
    </row>
    <row r="32" spans="1:9" ht="41.4" x14ac:dyDescent="0.3">
      <c r="A32" s="3">
        <v>26</v>
      </c>
      <c r="B32" s="127">
        <v>44746</v>
      </c>
      <c r="C32" s="13" t="s">
        <v>129</v>
      </c>
      <c r="D32" s="13" t="s">
        <v>130</v>
      </c>
      <c r="E32" s="12" t="s">
        <v>119</v>
      </c>
      <c r="F32" s="94" t="s">
        <v>19</v>
      </c>
      <c r="G32" s="16" t="s">
        <v>156</v>
      </c>
      <c r="H32" s="13" t="s">
        <v>131</v>
      </c>
      <c r="I32" s="3"/>
    </row>
    <row r="33" spans="1:9" ht="41.4" x14ac:dyDescent="0.3">
      <c r="A33" s="3">
        <v>27</v>
      </c>
      <c r="B33" s="154">
        <v>44781</v>
      </c>
      <c r="C33" s="13" t="s">
        <v>129</v>
      </c>
      <c r="D33" s="13" t="s">
        <v>130</v>
      </c>
      <c r="E33" s="12" t="s">
        <v>119</v>
      </c>
      <c r="F33" s="94" t="s">
        <v>19</v>
      </c>
      <c r="G33" s="16" t="s">
        <v>156</v>
      </c>
      <c r="H33" s="13" t="s">
        <v>131</v>
      </c>
      <c r="I33" s="3"/>
    </row>
    <row r="34" spans="1:9" ht="55.2" x14ac:dyDescent="0.3">
      <c r="A34" s="3">
        <v>28</v>
      </c>
      <c r="B34" s="137">
        <v>44886</v>
      </c>
      <c r="C34" s="13" t="s">
        <v>129</v>
      </c>
      <c r="D34" s="13" t="s">
        <v>130</v>
      </c>
      <c r="E34" s="12" t="s">
        <v>119</v>
      </c>
      <c r="F34" s="126" t="s">
        <v>19</v>
      </c>
      <c r="G34" s="138" t="s">
        <v>177</v>
      </c>
      <c r="H34" s="13" t="s">
        <v>165</v>
      </c>
      <c r="I34" s="26"/>
    </row>
  </sheetData>
  <mergeCells count="11">
    <mergeCell ref="A2:I2"/>
    <mergeCell ref="A1:I1"/>
    <mergeCell ref="I3:I4"/>
    <mergeCell ref="G3:G4"/>
    <mergeCell ref="A3:A4"/>
    <mergeCell ref="B3:B4"/>
    <mergeCell ref="C3:C4"/>
    <mergeCell ref="D3:D4"/>
    <mergeCell ref="E3:E4"/>
    <mergeCell ref="F3:F4"/>
    <mergeCell ref="H3:H4"/>
  </mergeCells>
  <pageMargins left="0.81" right="0.70866141732283472" top="0.23" bottom="0.15748031496062992" header="0.2" footer="0.31496062992125984"/>
  <pageSetup paperSize="9" scale="9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0 G A A B Q S w M E F A A C A A g A c K 8 n 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c K 8 n 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C v J 1 f y p t o Z h w M A A B g O A A A T A B w A R m 9 y b X V s Y X M v U 2 V j d G l v b j E u b S C i G A A o o B Q A A A A A A A A A A A A A A A A A A A A A A A A A A A C 9 l k t v 2 z g Q g O 8 B 8 h 8 I 9 S I D s l G 9 3 G 6 L H B z H R o x m 0 8 B y s Y c 4 K G i Z r t l I p J a k m h h B / v s O / a h V h 5 M a W O z q Y A P D e X 3 D x 4 x m u e F S k G z z H 3 4 8 P T k 9 0 U u q 2 J x k h h q u D c 8 1 O S M F M 6 c n B L 5 M 1 i p n I B k 8 5 q z o / C X V / U z K e 3 / I C 9 b p S 2 G Y M N r 3 + h + m X z R T e k p n S z 6 b X j B 9 b 2 Q 1 7 Z 1 f j r L L w S d y M x h n n 6 9 7 V 9 M b + c A U O R 9 N K y W / Q x b T v q x W R C 7 I Q G t w x W l B L q i h p D d o v 4 3 G p K 7 m 1 E B y X 8 l w B O a d x 0 I / e q 2 A i L o o A m J U z V r B N t G f 6 X / N l o w Z S H m T + 9 P t y L D y z N s r e M E n L u Y g s X r e 3 f O t j X i 3 9 f P G 6 y + p + A Y x J 6 u K e e B m Q m f A O l F U 6 I V U Z V 8 W d S n s o v Y P g w Z P T 9 5 m P f Q g P d A h V K y e A 7 I T R z u x Y Y + m I Y / d 6 o l b n L r F X b f 4 n V v 8 3 i 3 + w y 0 O 3 y J y B D S M E D l C G i K o I c I a I r A h Q h s i u C H C G y G 8 E b a x C G + E 8 E Y I b 4 T w R g h v h P B G C G + E 8 M Y I b 4 z w x g h v j P D G C G + M 8 M Y I b 4 z w x g h v j P A m C G + C 8 C Y I b 4 L d X I Q 3 Q X g T h D d B e B O E N 0 F 4 U 4 Q 3 R X h T h D d F e F P s q U J 4 U 4 Q 3 R X h T h D d F e L s I b x f h 7 S K 8 X Y S 3 i / B 2 s b f 5 F 9 7 n 1 s 9 u s + 4 r l d S 2 4 d h G c 9 B x 7 I p / 0 J P 2 x m N W y h 9 W L C s y l g 9 6 b 5 z d 8 8 p 3 e A / C v f W N k q W 0 3 f W S 0 T k 0 7 7 3 1 d m U r 9 x 2 B A n K 7 V e o V R Z b T g i p 9 Z v v x X c v Z S M P f d F J H N r a Z 9 v K c z 2 E u a E 4 n W V 2 W V K 3 I r q B 2 Q l h X + r o u Z z B c w D D x J x X t S + j + m j z A w M L m o D o S p p t 0 b D C H 7 g V d H a M 6 Z p V U x k K Q I Y w M B d m l d 6 T R t R T t 4 w 0 v b P W U r D X 5 n O e 1 U k z k T P + O Z L m m L q R + 1 T V o Q t l W m O J Q s b 9 r C L c i Y 6 g t 8 a 8 m o + G 4 R d r E S X U F P s i E l w z c f K 8 V Z 5 q 8 / r 3 x i 0 V r / b P b Q r H 2 u 4 6 d s R 9 M c b M L n U H c o z + H u 5 H Y H q C N u 9 H Y F b M H I e k 3 1 s C 7 g Q M o h W B 2 G u X F a p 0 s 7 9 h T u F i 8 r B e H J T s Z g y 0 X e V H P o Q S 6 n r V z m I 8 V z Y 1 U H 1 4 a T a Q 9 C C / l / + X c 8 9 x 8 O g Q t 4 b Z t 1 B p 3 f 7 O w F f u H t / i I S + n B O M 2 8 X 2 N t X g 9 H L L u w j 3 W Y V P D / n s V / e / j c p 6 2 5 o 8 1 d b O 5 c c 7 d 2 J 8 N R w H N p j C w P n v r N 4 h X V 5 t p / W e s g f t 8 6 P e H i N V c f / w F Q S w E C L Q A U A A I A C A B w r y d X Y + t G I K Q A A A D 2 A A A A E g A A A A A A A A A A A A A A A A A A A A A A Q 2 9 u Z m l n L 1 B h Y 2 t h Z 2 U u e G 1 s U E s B A i 0 A F A A C A A g A c K 8 n V w / K 6 a u k A A A A 6 Q A A A B M A A A A A A A A A A A A A A A A A 8 A A A A F t D b 2 5 0 Z W 5 0 X 1 R 5 c G V z X S 5 4 b W x Q S w E C L Q A U A A I A C A B w r y d X 8 q b a G Y c D A A A Y D g A A E w A A A A A A A A A A A A A A A A D h A Q A A R m 9 y b X V s Y X M v U 2 V j d G l v b j E u b V B L B Q Y A A A A A A w A D A M I A A A C 1 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F A A A A A A A A H E 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G F 0 a X N 0 a W N 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0 Y X R p c 3 R p Y 3 M i I C 8 + P E V u d H J 5 I F R 5 c G U 9 I k Z p b G x l Z E N v b X B s Z X R l U m V z d W x 0 V G 9 X b 3 J r c 2 h l Z X Q 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M t M D k t M D d U M T Y 6 M j k 6 M z I u N D A 4 N D I 1 N l o i I C 8 + P E V u d H J 5 I F R 5 c G U 9 I k Z p b G x D b 2 x 1 b W 5 U e X B l c y I g V m F s d W U 9 I n N D U U 1 E Q X d N R E F 3 T U R B d z 0 9 I i A v P j x F b n R y e S B U e X B l P S J G a W x s Q 2 9 s d W 1 u T m F t Z X M i I F Z h b H V l P S J z W y Z x d W 9 0 O 0 R h d G U m c X V v d D s s J n F 1 b 3 Q 7 T n V t Y m V y I G 9 m I E 1 h b i 1 I b 3 V y c y B 3 b 3 J r Z W Q m c X V v d D s s J n F 1 b 3 Q 7 T n V t Y m V y I G 9 m I E 1 h b i 1 E Y X l z I H d v c m t l Z C Z x d W 9 0 O y w m c X V v d D t O d W 1 i Z X I g b 2 Y g U m V w b 3 J 0 Y W J s Z S B G Y X R h b C B B Y 2 N p Z G V u d C Z x d W 9 0 O y w m c X V v d D t O d W 1 i Z X I g b 2 Y g U m V w b 3 J 0 Y W J s Z S B O b 2 4 t R m F 0 Y W w g Q W N j a W R l b n Q m c X V v d D s s J n F 1 b 3 Q 7 T n V t Y m V y I G 9 m I E R h b m d l c m 9 1 c y B P Y 2 N 1 c n J l b m N l c y Z x d W 9 0 O y w m c X V v d D t O d W 1 i Z X I g b 2 Y g T W F u L W h v d X J z I G x v c 3 Q m c X V v d D s s J n F 1 b 3 Q 7 T n V t Y m V y I G 9 m I E 1 h b i B k Y X l z I G x v c 3 Q m c X V v d D s s J n F 1 b 3 Q 7 Q X Z l c m F n Z S B O d W 1 i Z X I g b 2 Y g U G V y c 2 9 u b m V s I E R h a W x 5 X G 5 p L i B T d G F m Z i Z x d W 9 0 O y w m c X V v d D t p a S 4 g V 2 9 y a 2 V y I G l u Y 2 x 1 Z G V z I H N 1 Y i 1 j b 2 5 0 c m F j d G 9 y O 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T d G F 0 a X N 0 a W N z L 1 J l b W 9 2 Z W Q g Q m 9 0 d G 9 t I F J v d 3 M u e 0 R h d G U s M H 0 m c X V v d D s s J n F 1 b 3 Q 7 U 2 V j d G l v b j E v U 3 R h d G l z d G l j c y 9 S Z W 1 v d m V k I E J v d H R v b S B S b 3 d z L n t O d W 1 i Z X I g b 2 Y g T W F u L U h v d X J z I H d v c m t l Z C w x f S Z x d W 9 0 O y w m c X V v d D t T Z W N 0 a W 9 u M S 9 T d G F 0 a X N 0 a W N z L 1 J l b W 9 2 Z W Q g Q m 9 0 d G 9 t I F J v d 3 M u e 0 5 1 b W J l c i B v Z i B N Y W 4 t R G F 5 c y B 3 b 3 J r Z W Q s M n 0 m c X V v d D s s J n F 1 b 3 Q 7 U 2 V j d G l v b j E v U 3 R h d G l z d G l j c y 9 S Z W 1 v d m V k I E J v d H R v b S B S b 3 d z L n t O d W 1 i Z X I g b 2 Y g U m V w b 3 J 0 Y W J s Z S B G Y X R h b C B B Y 2 N p Z G V u d C w z f S Z x d W 9 0 O y w m c X V v d D t T Z W N 0 a W 9 u M S 9 T d G F 0 a X N 0 a W N z L 1 J l b W 9 2 Z W Q g Q m 9 0 d G 9 t I F J v d 3 M u e 0 5 1 b W J l c i B v Z i B S Z X B v c n R h Y m x l I E 5 v b i 1 G Y X R h b C B B Y 2 N p Z G V u d C w 0 f S Z x d W 9 0 O y w m c X V v d D t T Z W N 0 a W 9 u M S 9 T d G F 0 a X N 0 a W N z L 1 J l b W 9 2 Z W Q g Q m 9 0 d G 9 t I F J v d 3 M u e 0 5 1 b W J l c i B v Z i B E Y W 5 n Z X J v d X M g T 2 N j d X J y Z W 5 j Z X M s N X 0 m c X V v d D s s J n F 1 b 3 Q 7 U 2 V j d G l v b j E v U 3 R h d G l z d G l j c y 9 S Z W 1 v d m V k I E J v d H R v b S B S b 3 d z L n t O d W 1 i Z X I g b 2 Y g T W F u L W h v d X J z I G x v c 3 Q s N n 0 m c X V v d D s s J n F 1 b 3 Q 7 U 2 V j d G l v b j E v U 3 R h d G l z d G l j c y 9 S Z W 1 v d m V k I E J v d H R v b S B S b 3 d z L n t O d W 1 i Z X I g b 2 Y g T W F u I G R h e X M g b G 9 z d C w 3 f S Z x d W 9 0 O y w m c X V v d D t T Z W N 0 a W 9 u M S 9 T d G F 0 a X N 0 a W N z L 1 J l b W 9 2 Z W Q g Q m 9 0 d G 9 t I F J v d 3 M u e 0 F 2 Z X J h Z 2 U g T n V t Y m V y I G 9 m I F B l c n N v b m 5 l b C B E Y W l s e V x u a S 4 g U 3 R h Z m Y s O H 0 m c X V v d D s s J n F 1 b 3 Q 7 U 2 V j d G l v b j E v U 3 R h d G l z d G l j c y 9 S Z W 1 v d m V k I E J v d H R v b S B S b 3 d z L n t p a S 4 g V 2 9 y a 2 V y I G l u Y 2 x 1 Z G V z I H N 1 Y i 1 j b 2 5 0 c m F j d G 9 y O i w 5 f S Z x d W 9 0 O 1 0 s J n F 1 b 3 Q 7 Q 2 9 s d W 1 u Q 2 9 1 b n Q m c X V v d D s 6 M T A s J n F 1 b 3 Q 7 S 2 V 5 Q 2 9 s d W 1 u T m F t Z X M m c X V v d D s 6 W 1 0 s J n F 1 b 3 Q 7 Q 2 9 s d W 1 u S W R l b n R p d G l l c y Z x d W 9 0 O z p b J n F 1 b 3 Q 7 U 2 V j d G l v b j E v U 3 R h d G l z d G l j c y 9 S Z W 1 v d m V k I E J v d H R v b S B S b 3 d z L n t E Y X R l L D B 9 J n F 1 b 3 Q 7 L C Z x d W 9 0 O 1 N l Y 3 R p b 2 4 x L 1 N 0 Y X R p c 3 R p Y 3 M v U m V t b 3 Z l Z C B C b 3 R 0 b 2 0 g U m 9 3 c y 5 7 T n V t Y m V y I G 9 m I E 1 h b i 1 I b 3 V y c y B 3 b 3 J r Z W Q s M X 0 m c X V v d D s s J n F 1 b 3 Q 7 U 2 V j d G l v b j E v U 3 R h d G l z d G l j c y 9 S Z W 1 v d m V k I E J v d H R v b S B S b 3 d z L n t O d W 1 i Z X I g b 2 Y g T W F u L U R h e X M g d 2 9 y a 2 V k L D J 9 J n F 1 b 3 Q 7 L C Z x d W 9 0 O 1 N l Y 3 R p b 2 4 x L 1 N 0 Y X R p c 3 R p Y 3 M v U m V t b 3 Z l Z C B C b 3 R 0 b 2 0 g U m 9 3 c y 5 7 T n V t Y m V y I G 9 m I F J l c G 9 y d G F i b G U g R m F 0 Y W w g Q W N j a W R l b n Q s M 3 0 m c X V v d D s s J n F 1 b 3 Q 7 U 2 V j d G l v b j E v U 3 R h d G l z d G l j c y 9 S Z W 1 v d m V k I E J v d H R v b S B S b 3 d z L n t O d W 1 i Z X I g b 2 Y g U m V w b 3 J 0 Y W J s Z S B O b 2 4 t R m F 0 Y W w g Q W N j a W R l b n Q s N H 0 m c X V v d D s s J n F 1 b 3 Q 7 U 2 V j d G l v b j E v U 3 R h d G l z d G l j c y 9 S Z W 1 v d m V k I E J v d H R v b S B S b 3 d z L n t O d W 1 i Z X I g b 2 Y g R G F u Z 2 V y b 3 V z I E 9 j Y 3 V y c m V u Y 2 V z L D V 9 J n F 1 b 3 Q 7 L C Z x d W 9 0 O 1 N l Y 3 R p b 2 4 x L 1 N 0 Y X R p c 3 R p Y 3 M v U m V t b 3 Z l Z C B C b 3 R 0 b 2 0 g U m 9 3 c y 5 7 T n V t Y m V y I G 9 m I E 1 h b i 1 o b 3 V y c y B s b 3 N 0 L D Z 9 J n F 1 b 3 Q 7 L C Z x d W 9 0 O 1 N l Y 3 R p b 2 4 x L 1 N 0 Y X R p c 3 R p Y 3 M v U m V t b 3 Z l Z C B C b 3 R 0 b 2 0 g U m 9 3 c y 5 7 T n V t Y m V y I G 9 m I E 1 h b i B k Y X l z I G x v c 3 Q s N 3 0 m c X V v d D s s J n F 1 b 3 Q 7 U 2 V j d G l v b j E v U 3 R h d G l z d G l j c y 9 S Z W 1 v d m V k I E J v d H R v b S B S b 3 d z L n t B d m V y Y W d l I E 5 1 b W J l c i B v Z i B Q Z X J z b 2 5 u Z W w g R G F p b H l c b m k u I F N 0 Y W Z m L D h 9 J n F 1 b 3 Q 7 L C Z x d W 9 0 O 1 N l Y 3 R p b 2 4 x L 1 N 0 Y X R p c 3 R p Y 3 M v U m V t b 3 Z l Z C B C b 3 R 0 b 2 0 g U m 9 3 c y 5 7 a W k u I F d v c m t l c i B p b m N s d W R l c y B z d W I t Y 2 9 u d H J h Y 3 R v c j o s O X 0 m c X V v d D t d L C Z x d W 9 0 O 1 J l b G F 0 a W 9 u c 2 h p c E l u Z m 8 m c X V v d D s 6 W 1 1 9 I i A v P j w v U 3 R h Y m x l R W 5 0 c m l l c z 4 8 L 0 l 0 Z W 0 + P E l 0 Z W 0 + P E l 0 Z W 1 M b 2 N h d G l v b j 4 8 S X R l b V R 5 c G U + R m 9 y b X V s Y T w v S X R l b V R 5 c G U + P E l 0 Z W 1 Q Y X R o P l N l Y 3 R p b 2 4 x L 1 N 0 Y X R p c 3 R p Y 3 M v U 2 9 1 c m N l P C 9 J d G V t U G F 0 a D 4 8 L 0 l 0 Z W 1 M b 2 N h d G l v b j 4 8 U 3 R h Y m x l R W 5 0 c m l l c y A v P j w v S X R l b T 4 8 S X R l b T 4 8 S X R l b U x v Y 2 F 0 a W 9 u P j x J d G V t V H l w Z T 5 G b 3 J t d W x h P C 9 J d G V t V H l w Z T 4 8 S X R l b V B h d G g + U 2 V j d G l v b j E v U 3 R h d G l z d G l j c y 9 T d G F 0 a X N 0 a W N z X 1 N o Z W V 0 P C 9 J d G V t U G F 0 a D 4 8 L 0 l 0 Z W 1 M b 2 N h d G l v b j 4 8 U 3 R h Y m x l R W 5 0 c m l l c y A v P j w v S X R l b T 4 8 S X R l b T 4 8 S X R l b U x v Y 2 F 0 a W 9 u P j x J d G V t V H l w Z T 5 G b 3 J t d W x h P C 9 J d G V t V H l w Z T 4 8 S X R l b V B h d G g + U 2 V j d G l v b j E v U 3 R h d G l z d G l j c y 9 D a G F u Z 2 V k J T I w V H l w Z T w v S X R l b V B h d G g + P C 9 J d G V t T G 9 j Y X R p b 2 4 + P F N 0 Y W J s Z U V u d H J p Z X M g L z 4 8 L 0 l 0 Z W 0 + P E l 0 Z W 0 + P E l 0 Z W 1 M b 2 N h d G l v b j 4 8 S X R l b V R 5 c G U + R m 9 y b X V s Y T w v S X R l b V R 5 c G U + P E l 0 Z W 1 Q Y X R o P l N l Y 3 R p b 2 4 x L 1 N 0 Y X R p c 3 R p Y 3 M v V H J h b n N w b 3 N l Z C U y M F R h Y m x l P C 9 J d G V t U G F 0 a D 4 8 L 0 l 0 Z W 1 M b 2 N h d G l v b j 4 8 U 3 R h Y m x l R W 5 0 c m l l c y A v P j w v S X R l b T 4 8 S X R l b T 4 8 S X R l b U x v Y 2 F 0 a W 9 u P j x J d G V t V H l w Z T 5 G b 3 J t d W x h P C 9 J d G V t V H l w Z T 4 8 S X R l b V B h d G g + U 2 V j d G l v b j E v U 3 R h d G l z d G l j c y 9 S Z W 1 v d m V k J T I w V G 9 w J T I w U m 9 3 c z w v S X R l b V B h d G g + P C 9 J d G V t T G 9 j Y X R p b 2 4 + P F N 0 Y W J s Z U V u d H J p Z X M g L z 4 8 L 0 l 0 Z W 0 + P E l 0 Z W 0 + P E l 0 Z W 1 M b 2 N h d G l v b j 4 8 S X R l b V R 5 c G U + R m 9 y b X V s Y T w v S X R l b V R 5 c G U + P E l 0 Z W 1 Q Y X R o P l N l Y 3 R p b 2 4 x L 1 N 0 Y X R p c 3 R p Y 3 M v U H J v b W 9 0 Z W Q l M j B I Z W F k Z X J z P C 9 J d G V t U G F 0 a D 4 8 L 0 l 0 Z W 1 M b 2 N h d G l v b j 4 8 U 3 R h Y m x l R W 5 0 c m l l c y A v P j w v S X R l b T 4 8 S X R l b T 4 8 S X R l b U x v Y 2 F 0 a W 9 u P j x J d G V t V H l w Z T 5 G b 3 J t d W x h P C 9 J d G V t V H l w Z T 4 8 S X R l b V B h d G g + U 2 V j d G l v b j E v U 3 R h d G l z d G l j c y 9 D a G F u Z 2 V k J T I w V H l w Z T E 8 L 0 l 0 Z W 1 Q Y X R o P j w v S X R l b U x v Y 2 F 0 a W 9 u P j x T d G F i b G V F b n R y a W V z I C 8 + P C 9 J d G V t P j x J d G V t P j x J d G V t T G 9 j Y X R p b 2 4 + P E l 0 Z W 1 U e X B l P k Z v c m 1 1 b G E 8 L 0 l 0 Z W 1 U e X B l P j x J d G V t U G F 0 a D 5 T Z W N 0 a W 9 u M S 9 T d G F 0 a X N 0 a W N z L 1 J l b m F t Z W Q l M j B D b 2 x 1 b W 5 z P C 9 J d G V t U G F 0 a D 4 8 L 0 l 0 Z W 1 M b 2 N h d G l v b j 4 8 U 3 R h Y m x l R W 5 0 c m l l c y A v P j w v S X R l b T 4 8 S X R l b T 4 8 S X R l b U x v Y 2 F 0 a W 9 u P j x J d G V t V H l w Z T 5 G b 3 J t d W x h P C 9 J d G V t V H l w Z T 4 8 S X R l b V B h d G g + U 2 V j d G l v b j E v U 3 R h d G l z d G l j c y 9 S Z W 1 v d m V k J T I w Q 2 9 s d W 1 u c z w v S X R l b V B h d G g + P C 9 J d G V t T G 9 j Y X R p b 2 4 + P F N 0 Y W J s Z U V u d H J p Z X M g L z 4 8 L 0 l 0 Z W 0 + P E l 0 Z W 0 + P E l 0 Z W 1 M b 2 N h d G l v b j 4 8 S X R l b V R 5 c G U + R m 9 y b X V s Y T w v S X R l b V R 5 c G U + P E l 0 Z W 1 Q Y X R o P l N l Y 3 R p b 2 4 x L 1 N 0 Y X R p c 3 R p Y 3 M v U m V t b 3 Z l Z C U y M E J v d H R v b S U y M F J v d 3 M 8 L 0 l 0 Z W 1 Q Y X R o P j w v S X R l b U x v Y 2 F 0 a W 9 u P j x T d G F i b G V F b n R y a W V z I C 8 + P C 9 J d G V t P j w v S X R l b X M + P C 9 M b 2 N h b F B h Y 2 t h Z 2 V N Z X R h Z G F 0 Y U Z p b G U + F g A A A F B L B Q Y A A A A A A A A A A A A A A A A A A A A A A A A m A Q A A A Q A A A N C M n d 8 B F d E R j H o A w E / C l + s B A A A A k k 3 f y b F 4 i E y Q w O 7 0 S W o P 2 g A A A A A C A A A A A A A Q Z g A A A A E A A C A A A A A j S U h h g + G U A i 9 A 3 h 8 Q / 2 u w B l z t G H m q 1 l w u Z x 0 E 2 1 n R U A A A A A A O g A A A A A I A A C A A A A C 2 U S o c u N q 1 H a p 9 5 4 0 r 9 X 7 Z V O K E d f 7 p d J x E K 4 2 9 v b 1 b C V A A A A D T f N p / v 3 t c T o q t R Q r q j U g S J m O a 2 z 2 0 C d 8 Q + g k q 8 d Z J X Y F h E 9 2 J A H T v b d m W d 6 x c p G f V h N a y G f 6 d Z F d g Z k F O 9 0 b e f / N l m T A Z b p Z b j p 1 v S g F I b U A A A A C 6 Z j c / w g k g n L N T N g D g S a R c d x D Q w Y J g Y U T T G a V w 2 v T + 9 K / 5 d n N + T 6 o H h m t G h J Y 0 L g e u J a P I J 3 f H r m A j z m I N x C I A < / D a t a M a s h u p > 
</file>

<file path=customXml/itemProps1.xml><?xml version="1.0" encoding="utf-8"?>
<ds:datastoreItem xmlns:ds="http://schemas.openxmlformats.org/officeDocument/2006/customXml" ds:itemID="{C5C08A1D-EE1C-4D6E-9DF6-F116988398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Statistics (2)</vt:lpstr>
      <vt:lpstr>Statistics</vt:lpstr>
      <vt:lpstr>Site Accident</vt:lpstr>
      <vt:lpstr>NCR</vt:lpstr>
      <vt:lpstr>Near Miss</vt:lpstr>
      <vt:lpstr>First Aid Register</vt:lpstr>
      <vt:lpstr>Quarterly audit details </vt:lpstr>
      <vt:lpstr>Safety walk</vt:lpstr>
      <vt:lpstr>Safety Committee meeting</vt:lpstr>
      <vt:lpstr>'Safety Committee meeting'!Print_Area</vt:lpstr>
      <vt:lpstr>'Safety Committee meeting'!Print_Titles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Abhishek Gupta</cp:lastModifiedBy>
  <cp:lastPrinted>2022-01-17T06:02:50Z</cp:lastPrinted>
  <dcterms:created xsi:type="dcterms:W3CDTF">2019-07-16T22:15:25Z</dcterms:created>
  <dcterms:modified xsi:type="dcterms:W3CDTF">2023-09-07T16:35:29Z</dcterms:modified>
</cp:coreProperties>
</file>