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blackburn/Desktop/"/>
    </mc:Choice>
  </mc:AlternateContent>
  <xr:revisionPtr revIDLastSave="0" documentId="13_ncr:1_{11B8B9A8-45A7-464D-A8D7-1A664ECFDCE6}" xr6:coauthVersionLast="34" xr6:coauthVersionMax="34" xr10:uidLastSave="{00000000-0000-0000-0000-000000000000}"/>
  <bookViews>
    <workbookView xWindow="7720" yWindow="460" windowWidth="28040" windowHeight="16480" xr2:uid="{61722C23-1E11-4749-8777-3B321BE967CB}"/>
  </bookViews>
  <sheets>
    <sheet name="Result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3" i="1"/>
  <c r="H12" i="1"/>
  <c r="H9" i="1"/>
  <c r="H8" i="1"/>
  <c r="H5" i="1"/>
  <c r="H4" i="1"/>
  <c r="D13" i="1"/>
  <c r="D14" i="1" s="1"/>
  <c r="D10" i="1"/>
  <c r="D11" i="1" s="1"/>
  <c r="D7" i="1"/>
  <c r="D8" i="1" s="1"/>
  <c r="D4" i="1"/>
  <c r="D5" i="1" s="1"/>
  <c r="H6" i="1" l="1"/>
  <c r="H14" i="1"/>
  <c r="H10" i="1"/>
  <c r="H18" i="1"/>
</calcChain>
</file>

<file path=xl/sharedStrings.xml><?xml version="1.0" encoding="utf-8"?>
<sst xmlns="http://schemas.openxmlformats.org/spreadsheetml/2006/main" count="283" uniqueCount="57">
  <si>
    <t>Heavy Cloud Cover</t>
  </si>
  <si>
    <t>New Summary</t>
  </si>
  <si>
    <t xml:space="preserve">Clear </t>
  </si>
  <si>
    <t>Heavy Cloud / Rain</t>
  </si>
  <si>
    <t>Light Cloud</t>
  </si>
  <si>
    <t>Linear Regression</t>
  </si>
  <si>
    <t>Small</t>
  </si>
  <si>
    <t>Medium</t>
  </si>
  <si>
    <t>Large</t>
  </si>
  <si>
    <t>Logistic Regression</t>
  </si>
  <si>
    <t>IMP Variables</t>
  </si>
  <si>
    <t>Temperature</t>
  </si>
  <si>
    <t>Apparent Temperature</t>
  </si>
  <si>
    <t>Humidity</t>
  </si>
  <si>
    <t>Wind Speed</t>
  </si>
  <si>
    <t>Month_Cos</t>
  </si>
  <si>
    <t>Visibilty</t>
  </si>
  <si>
    <t>KNN</t>
  </si>
  <si>
    <t>Month_Sin</t>
  </si>
  <si>
    <t>Small Dataset</t>
  </si>
  <si>
    <t>Coefficient of determination</t>
  </si>
  <si>
    <t>Validation Data</t>
  </si>
  <si>
    <t>Mean Squared Error</t>
  </si>
  <si>
    <t>Mean Absolute Error</t>
  </si>
  <si>
    <t>Root Mean Squared Error</t>
  </si>
  <si>
    <t>Test Data</t>
  </si>
  <si>
    <t>Sci-Kit Learn</t>
  </si>
  <si>
    <t>Pytorch</t>
  </si>
  <si>
    <t>TensorFlow</t>
  </si>
  <si>
    <t>Medium Dataset</t>
  </si>
  <si>
    <t>Large Dataset</t>
  </si>
  <si>
    <t>Training Time</t>
  </si>
  <si>
    <t>Accuracy</t>
  </si>
  <si>
    <t>Error Rate</t>
  </si>
  <si>
    <t>Recall / TPR</t>
  </si>
  <si>
    <t>FNR</t>
  </si>
  <si>
    <t>Specificity / TNR</t>
  </si>
  <si>
    <t>FPR</t>
  </si>
  <si>
    <t>AUC</t>
  </si>
  <si>
    <t>Recall / TPR (Clear)</t>
  </si>
  <si>
    <t>FNR (Clear)</t>
  </si>
  <si>
    <t>Specificity / TNR (Clear)</t>
  </si>
  <si>
    <t>FPR (Clear)</t>
  </si>
  <si>
    <t>Recall / TPR (Light Cloud)</t>
  </si>
  <si>
    <t>FNR (Light Cloud)</t>
  </si>
  <si>
    <t>Specificity / TNR (Light Cloud)</t>
  </si>
  <si>
    <t>FPR (Light Cloud)</t>
  </si>
  <si>
    <t>Recall / TPR (Heavy Cloud / Rain)</t>
  </si>
  <si>
    <t>FNR (Heavy Cloud / Rain)</t>
  </si>
  <si>
    <t>Specificity / TNR (Heavy Cloud / Rain)</t>
  </si>
  <si>
    <t>FPR (Heavy Cloud / Rain)</t>
  </si>
  <si>
    <t>AUC  (Clear)</t>
  </si>
  <si>
    <t>AUC (Light Cloud)</t>
  </si>
  <si>
    <t>AUC (Heavy Cloud / Rain)</t>
  </si>
  <si>
    <t>AUC (micro average)</t>
  </si>
  <si>
    <t>AUC (macro average)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</si>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</sst>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9F88-BAD9-5740-932D-FAAF05281B18}">
  <dimension ref="A2:BA161"/>
  <sheetViews>
    <sheetView tabSelected="1" topLeftCell="AL2" zoomScale="57" workbookViewId="0">
      <selection activeCell="AS57" sqref="AS57"/>
    </sheetView>
  </sheetViews>
  <sheetFormatPr baseColWidth="10" defaultRowHeight="16"/>
  <cols>
    <col min="6" max="6" width="19.33203125" bestFit="1" customWidth="1"/>
    <col min="10" max="10" width="28.1640625" bestFit="1" customWidth="1"/>
    <col min="11" max="11" width="11.6640625" bestFit="1" customWidth="1"/>
    <col min="12" max="12" width="8" bestFit="1" customWidth="1"/>
    <col min="14" max="14" width="27.33203125" bestFit="1" customWidth="1"/>
    <col min="15" max="15" width="11.6640625" bestFit="1" customWidth="1"/>
    <col min="16" max="16" width="8" bestFit="1" customWidth="1"/>
    <col min="18" max="18" width="29" bestFit="1" customWidth="1"/>
    <col min="19" max="19" width="11.6640625" bestFit="1" customWidth="1"/>
    <col min="20" max="20" width="8" bestFit="1" customWidth="1"/>
    <col min="21" max="21" width="10.83203125" customWidth="1"/>
    <col min="23" max="23" width="21.6640625" bestFit="1" customWidth="1"/>
    <col min="26" max="26" width="27.33203125" bestFit="1" customWidth="1"/>
    <col min="27" max="27" width="11.6640625" bestFit="1" customWidth="1"/>
    <col min="28" max="28" width="8" bestFit="1" customWidth="1"/>
    <col min="30" max="30" width="27.33203125" bestFit="1" customWidth="1"/>
    <col min="31" max="31" width="11.6640625" bestFit="1" customWidth="1"/>
    <col min="32" max="32" width="8" bestFit="1" customWidth="1"/>
    <col min="33" max="33" width="11.5" bestFit="1" customWidth="1"/>
    <col min="34" max="34" width="27.33203125" bestFit="1" customWidth="1"/>
    <col min="35" max="35" width="11.6640625" bestFit="1" customWidth="1"/>
    <col min="36" max="36" width="8" bestFit="1" customWidth="1"/>
    <col min="39" max="39" width="21.6640625" bestFit="1" customWidth="1"/>
    <col min="42" max="42" width="39.33203125" bestFit="1" customWidth="1"/>
    <col min="43" max="43" width="11.33203125" bestFit="1" customWidth="1"/>
    <col min="44" max="44" width="7.33203125" bestFit="1" customWidth="1"/>
    <col min="45" max="45" width="10.6640625" customWidth="1"/>
    <col min="46" max="46" width="39.33203125" bestFit="1" customWidth="1"/>
    <col min="47" max="47" width="11.33203125" bestFit="1" customWidth="1"/>
    <col min="48" max="48" width="7.33203125" bestFit="1" customWidth="1"/>
    <col min="49" max="49" width="10.6640625" bestFit="1" customWidth="1"/>
    <col min="50" max="50" width="39.33203125" bestFit="1" customWidth="1"/>
    <col min="51" max="51" width="11.33203125" bestFit="1" customWidth="1"/>
    <col min="52" max="52" width="7.33203125" bestFit="1" customWidth="1"/>
    <col min="53" max="53" width="10.6640625" bestFit="1" customWidth="1"/>
  </cols>
  <sheetData>
    <row r="2" spans="2:53" ht="17">
      <c r="B2" s="12" t="s">
        <v>0</v>
      </c>
      <c r="C2" s="12"/>
      <c r="D2" s="7"/>
      <c r="F2" s="13" t="s">
        <v>1</v>
      </c>
      <c r="G2" s="13"/>
      <c r="H2" s="8"/>
      <c r="J2" s="13" t="s">
        <v>5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W2" s="1" t="s">
        <v>9</v>
      </c>
      <c r="Z2" s="13" t="s">
        <v>9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M2" s="1" t="s">
        <v>17</v>
      </c>
      <c r="AP2" s="13" t="s">
        <v>17</v>
      </c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2:53" ht="17">
      <c r="B3" s="12" t="s">
        <v>56</v>
      </c>
      <c r="C3" s="12"/>
      <c r="D3" s="7"/>
      <c r="F3" s="10" t="s">
        <v>56</v>
      </c>
      <c r="G3" s="11"/>
      <c r="H3" s="8"/>
      <c r="J3" s="13" t="s">
        <v>19</v>
      </c>
      <c r="K3" s="13"/>
      <c r="L3" s="13"/>
      <c r="M3" s="13"/>
      <c r="N3" s="13" t="s">
        <v>29</v>
      </c>
      <c r="O3" s="13"/>
      <c r="P3" s="13"/>
      <c r="Q3" s="13"/>
      <c r="R3" s="13" t="s">
        <v>30</v>
      </c>
      <c r="S3" s="13"/>
      <c r="T3" s="13"/>
      <c r="U3" s="13"/>
      <c r="W3" s="1" t="s">
        <v>10</v>
      </c>
      <c r="Z3" s="13" t="s">
        <v>19</v>
      </c>
      <c r="AA3" s="13"/>
      <c r="AB3" s="13"/>
      <c r="AC3" s="13"/>
      <c r="AD3" s="13" t="s">
        <v>29</v>
      </c>
      <c r="AE3" s="13"/>
      <c r="AF3" s="13"/>
      <c r="AG3" s="13"/>
      <c r="AH3" s="13" t="s">
        <v>30</v>
      </c>
      <c r="AI3" s="13"/>
      <c r="AJ3" s="13"/>
      <c r="AK3" s="13"/>
      <c r="AM3" s="1" t="s">
        <v>10</v>
      </c>
      <c r="AP3" s="13" t="s">
        <v>19</v>
      </c>
      <c r="AQ3" s="13"/>
      <c r="AR3" s="13"/>
      <c r="AS3" s="13"/>
      <c r="AT3" s="13" t="s">
        <v>29</v>
      </c>
      <c r="AU3" s="13"/>
      <c r="AV3" s="13"/>
      <c r="AW3" s="13"/>
      <c r="AX3" s="13" t="s">
        <v>30</v>
      </c>
      <c r="AY3" s="13"/>
      <c r="AZ3" s="13"/>
      <c r="BA3" s="13"/>
    </row>
    <row r="4" spans="2:53" ht="17">
      <c r="B4" s="4" t="b">
        <v>1</v>
      </c>
      <c r="C4" s="4">
        <v>53063</v>
      </c>
      <c r="D4" s="9">
        <f>C4/(C4+C5)</f>
        <v>0.55014359325267226</v>
      </c>
      <c r="F4" s="2" t="s">
        <v>2</v>
      </c>
      <c r="G4" s="3">
        <v>10988</v>
      </c>
      <c r="H4" s="9">
        <f>G4/(G4+G5+G6)</f>
        <v>0.1139207697013053</v>
      </c>
      <c r="J4" s="5"/>
      <c r="K4" s="5" t="s">
        <v>26</v>
      </c>
      <c r="L4" s="5" t="s">
        <v>27</v>
      </c>
      <c r="M4" s="5" t="s">
        <v>28</v>
      </c>
      <c r="N4" s="5"/>
      <c r="O4" s="5" t="s">
        <v>26</v>
      </c>
      <c r="P4" s="5" t="s">
        <v>27</v>
      </c>
      <c r="Q4" s="5" t="s">
        <v>28</v>
      </c>
      <c r="R4" s="5"/>
      <c r="S4" s="5" t="s">
        <v>26</v>
      </c>
      <c r="T4" s="5" t="s">
        <v>27</v>
      </c>
      <c r="U4" s="5" t="s">
        <v>28</v>
      </c>
      <c r="W4" s="1" t="s">
        <v>11</v>
      </c>
      <c r="Z4" s="5"/>
      <c r="AA4" s="5" t="s">
        <v>26</v>
      </c>
      <c r="AB4" s="5" t="s">
        <v>27</v>
      </c>
      <c r="AC4" s="5" t="s">
        <v>28</v>
      </c>
      <c r="AD4" s="5"/>
      <c r="AE4" s="5" t="s">
        <v>26</v>
      </c>
      <c r="AF4" s="5" t="s">
        <v>27</v>
      </c>
      <c r="AG4" s="5" t="s">
        <v>28</v>
      </c>
      <c r="AH4" s="5"/>
      <c r="AI4" s="5" t="s">
        <v>26</v>
      </c>
      <c r="AJ4" s="5" t="s">
        <v>27</v>
      </c>
      <c r="AK4" s="5" t="s">
        <v>28</v>
      </c>
      <c r="AM4" s="1" t="s">
        <v>11</v>
      </c>
      <c r="AP4" s="5"/>
      <c r="AQ4" s="5" t="s">
        <v>26</v>
      </c>
      <c r="AR4" s="5" t="s">
        <v>27</v>
      </c>
      <c r="AS4" s="5" t="s">
        <v>28</v>
      </c>
      <c r="AT4" s="5"/>
      <c r="AU4" s="5" t="s">
        <v>26</v>
      </c>
      <c r="AV4" s="5" t="s">
        <v>27</v>
      </c>
      <c r="AW4" s="5" t="s">
        <v>28</v>
      </c>
      <c r="AX4" s="5"/>
      <c r="AY4" s="5" t="s">
        <v>26</v>
      </c>
      <c r="AZ4" s="5" t="s">
        <v>27</v>
      </c>
      <c r="BA4" s="5" t="s">
        <v>28</v>
      </c>
    </row>
    <row r="5" spans="2:53" ht="17">
      <c r="B5" s="4" t="b">
        <v>0</v>
      </c>
      <c r="C5" s="4">
        <v>43390</v>
      </c>
      <c r="D5" s="9">
        <f>1-D4</f>
        <v>0.44985640674732774</v>
      </c>
      <c r="F5" s="2" t="s">
        <v>3</v>
      </c>
      <c r="G5" s="3">
        <v>53175</v>
      </c>
      <c r="H5" s="9">
        <f>G5/(G5+G6+G4)</f>
        <v>0.55130478056670085</v>
      </c>
      <c r="J5" s="5" t="s">
        <v>31</v>
      </c>
      <c r="K5" s="6">
        <v>8.4892999999999802E-2</v>
      </c>
      <c r="L5" s="6">
        <v>9.4319519999999901</v>
      </c>
      <c r="M5" s="6">
        <v>2.9264649999999901</v>
      </c>
      <c r="N5" s="5" t="s">
        <v>31</v>
      </c>
      <c r="O5" s="6">
        <v>7.1376999999999996E-2</v>
      </c>
      <c r="P5" s="6">
        <v>11.505675</v>
      </c>
      <c r="Q5" s="6">
        <v>3.36627099999999</v>
      </c>
      <c r="R5" s="5" t="s">
        <v>31</v>
      </c>
      <c r="S5" s="6">
        <v>1.5462999999999999E-2</v>
      </c>
      <c r="T5" s="6">
        <v>21.182295</v>
      </c>
      <c r="U5" s="6">
        <v>3.243363</v>
      </c>
      <c r="W5" s="1" t="s">
        <v>12</v>
      </c>
      <c r="Z5" s="5" t="s">
        <v>31</v>
      </c>
      <c r="AA5" s="6">
        <v>1.78289999999998E-2</v>
      </c>
      <c r="AB5" s="6">
        <v>19.60764</v>
      </c>
      <c r="AC5" s="6">
        <v>17.033975000000002</v>
      </c>
      <c r="AD5" s="5" t="s">
        <v>31</v>
      </c>
      <c r="AE5" s="6">
        <v>9.3959999999999794E-2</v>
      </c>
      <c r="AF5" s="6">
        <v>27.981529999999999</v>
      </c>
      <c r="AG5" s="6">
        <v>16.736052999999998</v>
      </c>
      <c r="AH5" s="5" t="s">
        <v>31</v>
      </c>
      <c r="AI5" s="6">
        <v>0.117627</v>
      </c>
      <c r="AJ5" s="6">
        <v>57.190835999999997</v>
      </c>
      <c r="AK5" s="6">
        <v>17.275099999999998</v>
      </c>
      <c r="AM5" s="1" t="s">
        <v>12</v>
      </c>
      <c r="AP5" s="5" t="s">
        <v>31</v>
      </c>
      <c r="AQ5" s="6">
        <v>3.7759000000001201E-2</v>
      </c>
      <c r="AR5" s="6">
        <v>1.4664599999999901</v>
      </c>
      <c r="AS5" s="6">
        <v>2.1254629999999999</v>
      </c>
      <c r="AT5" s="5" t="s">
        <v>31</v>
      </c>
      <c r="AU5" s="6">
        <v>5.1265999999999999E-2</v>
      </c>
      <c r="AV5" s="6">
        <v>4.3589960000000003</v>
      </c>
      <c r="AW5" s="6">
        <v>3.9630049999999999</v>
      </c>
      <c r="AX5" s="5" t="s">
        <v>31</v>
      </c>
      <c r="AY5" s="6">
        <v>0.26775099999999902</v>
      </c>
      <c r="AZ5" s="6">
        <v>62.844673</v>
      </c>
      <c r="BA5" s="6">
        <v>17.384200999999901</v>
      </c>
    </row>
    <row r="6" spans="2:53" ht="17">
      <c r="B6" s="12" t="s">
        <v>6</v>
      </c>
      <c r="C6" s="12"/>
      <c r="D6" s="7"/>
      <c r="F6" s="2" t="s">
        <v>4</v>
      </c>
      <c r="G6" s="3">
        <v>32290</v>
      </c>
      <c r="H6" s="9">
        <f>1-(H4+H5)</f>
        <v>0.33477444973199388</v>
      </c>
      <c r="J6" s="13" t="s">
        <v>21</v>
      </c>
      <c r="K6" s="13"/>
      <c r="L6" s="13"/>
      <c r="M6" s="13"/>
      <c r="N6" s="13" t="s">
        <v>21</v>
      </c>
      <c r="O6" s="13"/>
      <c r="P6" s="13"/>
      <c r="Q6" s="13"/>
      <c r="R6" s="13" t="s">
        <v>21</v>
      </c>
      <c r="S6" s="13"/>
      <c r="T6" s="13"/>
      <c r="U6" s="13"/>
      <c r="W6" s="1" t="s">
        <v>13</v>
      </c>
      <c r="Z6" s="13" t="s">
        <v>21</v>
      </c>
      <c r="AA6" s="13"/>
      <c r="AB6" s="13"/>
      <c r="AC6" s="13"/>
      <c r="AD6" s="13" t="s">
        <v>21</v>
      </c>
      <c r="AE6" s="13"/>
      <c r="AF6" s="13"/>
      <c r="AG6" s="13"/>
      <c r="AH6" s="13" t="s">
        <v>21</v>
      </c>
      <c r="AI6" s="13"/>
      <c r="AJ6" s="13"/>
      <c r="AK6" s="13"/>
      <c r="AM6" s="1" t="s">
        <v>13</v>
      </c>
      <c r="AP6" s="13" t="s">
        <v>21</v>
      </c>
      <c r="AQ6" s="13"/>
      <c r="AR6" s="13"/>
      <c r="AS6" s="13"/>
      <c r="AT6" s="13" t="s">
        <v>21</v>
      </c>
      <c r="AU6" s="13"/>
      <c r="AV6" s="13"/>
      <c r="AW6" s="13"/>
      <c r="AX6" s="13" t="s">
        <v>21</v>
      </c>
      <c r="AY6" s="13"/>
      <c r="AZ6" s="13"/>
      <c r="BA6" s="13"/>
    </row>
    <row r="7" spans="2:53" ht="17">
      <c r="B7" s="4" t="b">
        <v>1</v>
      </c>
      <c r="C7" s="5">
        <v>8569</v>
      </c>
      <c r="D7" s="9">
        <f>C7/(C7+C8)</f>
        <v>0.54992940572455395</v>
      </c>
      <c r="F7" s="10" t="s">
        <v>6</v>
      </c>
      <c r="G7" s="11"/>
      <c r="H7" s="8"/>
      <c r="J7" s="6" t="s">
        <v>20</v>
      </c>
      <c r="K7" s="6">
        <v>0.98542984561474101</v>
      </c>
      <c r="L7" s="6">
        <v>0.98551518470048904</v>
      </c>
      <c r="M7" s="6">
        <v>0.98530162415299305</v>
      </c>
      <c r="N7" s="6" t="s">
        <v>20</v>
      </c>
      <c r="O7" s="6">
        <v>0.98525036918236297</v>
      </c>
      <c r="P7" s="6">
        <v>0.98552626930177201</v>
      </c>
      <c r="Q7" s="6">
        <v>0.98521730984029099</v>
      </c>
      <c r="R7" s="6" t="s">
        <v>20</v>
      </c>
      <c r="S7" s="6">
        <v>0.98542247827924101</v>
      </c>
      <c r="T7" s="6">
        <v>0.98511399235576302</v>
      </c>
      <c r="U7" s="6">
        <v>0.98540411192618504</v>
      </c>
      <c r="W7" s="1" t="s">
        <v>14</v>
      </c>
      <c r="Z7" s="6" t="s">
        <v>32</v>
      </c>
      <c r="AA7" s="6">
        <v>0.68589951377633696</v>
      </c>
      <c r="AB7" s="6">
        <v>0.67974067999999999</v>
      </c>
      <c r="AC7" s="6">
        <v>0.68233387358184705</v>
      </c>
      <c r="AD7" s="6" t="s">
        <v>32</v>
      </c>
      <c r="AE7" s="6">
        <v>0.68820678513731803</v>
      </c>
      <c r="AF7" s="6">
        <v>0.67548465000000002</v>
      </c>
      <c r="AG7" s="6">
        <v>0.68982229402261697</v>
      </c>
      <c r="AH7" s="6" t="s">
        <v>32</v>
      </c>
      <c r="AI7" s="6">
        <v>0.68866986165114297</v>
      </c>
      <c r="AJ7" s="6">
        <v>0.67872321000000002</v>
      </c>
      <c r="AK7" s="6">
        <v>0.68505289809205105</v>
      </c>
      <c r="AM7" s="1" t="s">
        <v>18</v>
      </c>
      <c r="AP7" s="6" t="s">
        <v>32</v>
      </c>
      <c r="AQ7" s="6">
        <v>0.59773095623987005</v>
      </c>
      <c r="AR7" s="6">
        <v>0.611993517017828</v>
      </c>
      <c r="AS7" s="6">
        <v>0.53484602917341895</v>
      </c>
      <c r="AT7" s="6" t="s">
        <v>32</v>
      </c>
      <c r="AU7" s="6">
        <v>0.60541195476575105</v>
      </c>
      <c r="AV7" s="6">
        <v>0.60561389337641303</v>
      </c>
      <c r="AW7" s="6">
        <v>0.54563812600969297</v>
      </c>
      <c r="AX7" s="6" t="s">
        <v>32</v>
      </c>
      <c r="AY7" s="6">
        <v>0.61189981010941297</v>
      </c>
      <c r="AZ7" s="6">
        <v>0.60972963197395702</v>
      </c>
      <c r="BA7" s="6">
        <v>0.549778460982005</v>
      </c>
    </row>
    <row r="8" spans="2:53" ht="17">
      <c r="B8" s="4" t="b">
        <v>0</v>
      </c>
      <c r="C8" s="5">
        <v>7013</v>
      </c>
      <c r="D8" s="9">
        <f>1-D7</f>
        <v>0.45007059427544605</v>
      </c>
      <c r="F8" s="2" t="s">
        <v>2</v>
      </c>
      <c r="G8" s="4">
        <v>1846</v>
      </c>
      <c r="H8" s="9">
        <f>G8/(G8+G9+G10)</f>
        <v>0.11847002952124246</v>
      </c>
      <c r="J8" s="6" t="s">
        <v>23</v>
      </c>
      <c r="K8" s="6">
        <v>0.98844624044916296</v>
      </c>
      <c r="L8" s="6">
        <v>0.98614270000000004</v>
      </c>
      <c r="M8" s="6">
        <v>0.97783920000982005</v>
      </c>
      <c r="N8" s="6" t="s">
        <v>23</v>
      </c>
      <c r="O8" s="6">
        <v>0.98740383850813496</v>
      </c>
      <c r="P8" s="6">
        <v>0.99041389999999996</v>
      </c>
      <c r="Q8" s="6">
        <v>0.99378264587700904</v>
      </c>
      <c r="R8" s="6" t="s">
        <v>23</v>
      </c>
      <c r="S8" s="6">
        <v>0.98809751581939198</v>
      </c>
      <c r="T8" s="6">
        <v>0.99961995999999997</v>
      </c>
      <c r="U8" s="6">
        <v>0.99681127669226199</v>
      </c>
      <c r="W8" s="1" t="s">
        <v>15</v>
      </c>
      <c r="Z8" s="6" t="s">
        <v>33</v>
      </c>
      <c r="AA8" s="6">
        <v>0.31410048622366199</v>
      </c>
      <c r="AB8" s="6">
        <v>0.32025932000000001</v>
      </c>
      <c r="AC8" s="6">
        <v>0.31766612641815201</v>
      </c>
      <c r="AD8" s="6" t="s">
        <v>33</v>
      </c>
      <c r="AE8" s="6">
        <v>0.31179321486268102</v>
      </c>
      <c r="AF8" s="6">
        <v>0.32451534999999998</v>
      </c>
      <c r="AG8" s="6">
        <v>0.31017770597738198</v>
      </c>
      <c r="AH8" s="6" t="s">
        <v>33</v>
      </c>
      <c r="AI8" s="6">
        <v>0.31133013834885598</v>
      </c>
      <c r="AJ8" s="6">
        <v>0.32127678999999998</v>
      </c>
      <c r="AK8" s="6">
        <v>0.314947101907948</v>
      </c>
      <c r="AM8" s="1" t="s">
        <v>15</v>
      </c>
      <c r="AP8" s="6" t="s">
        <v>33</v>
      </c>
      <c r="AQ8" s="6">
        <v>0.40226904376012901</v>
      </c>
      <c r="AR8" s="6">
        <v>0.388006482982171</v>
      </c>
      <c r="AS8" s="6">
        <v>0.46515397082658</v>
      </c>
      <c r="AT8" s="6" t="s">
        <v>33</v>
      </c>
      <c r="AU8" s="6">
        <v>0.39458804523424801</v>
      </c>
      <c r="AV8" s="6">
        <v>0.39438610662358597</v>
      </c>
      <c r="AW8" s="6">
        <v>0.45436187399030598</v>
      </c>
      <c r="AX8" s="6" t="s">
        <v>33</v>
      </c>
      <c r="AY8" s="6">
        <v>0.38810018989058598</v>
      </c>
      <c r="AZ8" s="6">
        <v>0.39027036802604198</v>
      </c>
      <c r="BA8" s="6">
        <v>0.450221539017994</v>
      </c>
    </row>
    <row r="9" spans="2:53" ht="17">
      <c r="B9" s="12" t="s">
        <v>7</v>
      </c>
      <c r="C9" s="12"/>
      <c r="D9" s="7"/>
      <c r="F9" s="2" t="s">
        <v>3</v>
      </c>
      <c r="G9" s="4">
        <v>5152</v>
      </c>
      <c r="H9" s="9">
        <f>G9/(G9+G10+G8)</f>
        <v>0.33063791554357591</v>
      </c>
      <c r="J9" s="6" t="s">
        <v>22</v>
      </c>
      <c r="K9" s="6">
        <v>1.66662122100856</v>
      </c>
      <c r="L9" s="6">
        <v>1.6746013</v>
      </c>
      <c r="M9" s="6">
        <v>1.6713549372668901</v>
      </c>
      <c r="N9" s="6" t="s">
        <v>22</v>
      </c>
      <c r="O9" s="6">
        <v>1.6531260212738399</v>
      </c>
      <c r="P9" s="6">
        <v>1.6847529999999999</v>
      </c>
      <c r="Q9" s="6">
        <v>1.6676268852991101</v>
      </c>
      <c r="R9" s="6" t="s">
        <v>22</v>
      </c>
      <c r="S9" s="6">
        <v>1.663347314583</v>
      </c>
      <c r="T9" s="6">
        <v>1.6992598999999999</v>
      </c>
      <c r="U9" s="6">
        <v>1.69502728583467</v>
      </c>
      <c r="W9" s="1" t="s">
        <v>16</v>
      </c>
      <c r="Z9" s="6" t="s">
        <v>34</v>
      </c>
      <c r="AA9" s="6">
        <v>0.63708513708513703</v>
      </c>
      <c r="AB9" s="6">
        <v>0.62659123055162602</v>
      </c>
      <c r="AC9" s="6">
        <v>0.643825838686652</v>
      </c>
      <c r="AD9" s="6" t="s">
        <v>34</v>
      </c>
      <c r="AE9" s="6">
        <v>0.64106019766397104</v>
      </c>
      <c r="AF9" s="6">
        <v>0.63118374558303803</v>
      </c>
      <c r="AG9" s="6">
        <v>0.62706422018348595</v>
      </c>
      <c r="AH9" s="6" t="s">
        <v>34</v>
      </c>
      <c r="AI9" s="6">
        <v>0.62887212073073795</v>
      </c>
      <c r="AJ9" s="6">
        <v>0.64336807684447095</v>
      </c>
      <c r="AK9" s="6">
        <v>0.62861736334405105</v>
      </c>
      <c r="AM9" s="1"/>
      <c r="AP9" s="6" t="s">
        <v>39</v>
      </c>
      <c r="AQ9" s="6">
        <v>4.0983606557376998E-2</v>
      </c>
      <c r="AR9" s="6">
        <v>6.7251461988304007E-2</v>
      </c>
      <c r="AS9" s="5">
        <v>0.20505617977528001</v>
      </c>
      <c r="AT9" s="6" t="s">
        <v>39</v>
      </c>
      <c r="AU9" s="6">
        <v>6.6666666666666596E-2</v>
      </c>
      <c r="AV9" s="6">
        <v>7.2657743785850798E-2</v>
      </c>
      <c r="AW9" s="6">
        <v>0.18625678119349001</v>
      </c>
      <c r="AX9" s="6" t="s">
        <v>39</v>
      </c>
      <c r="AY9" s="6">
        <v>6.9377990430621997E-2</v>
      </c>
      <c r="AZ9" s="6">
        <v>6.8774703557312203E-2</v>
      </c>
      <c r="BA9" s="6">
        <v>0.223214285714285</v>
      </c>
    </row>
    <row r="10" spans="2:53" ht="17">
      <c r="B10" s="4" t="b">
        <v>1</v>
      </c>
      <c r="C10" s="5">
        <v>13813</v>
      </c>
      <c r="D10" s="9">
        <f>C10/(C10+C11)</f>
        <v>0.55221076197329499</v>
      </c>
      <c r="F10" s="2" t="s">
        <v>4</v>
      </c>
      <c r="G10" s="4">
        <v>8584</v>
      </c>
      <c r="H10" s="9">
        <f>1-(H8+H9)</f>
        <v>0.55089205493518167</v>
      </c>
      <c r="J10" s="6" t="s">
        <v>24</v>
      </c>
      <c r="K10" s="6">
        <v>1.29097684758812</v>
      </c>
      <c r="L10" s="6">
        <v>1.2940639</v>
      </c>
      <c r="M10" s="6">
        <v>1.2928089330086201</v>
      </c>
      <c r="N10" s="6" t="s">
        <v>24</v>
      </c>
      <c r="O10" s="6">
        <v>1.2857394842167</v>
      </c>
      <c r="P10" s="6">
        <v>1.2979803000000001</v>
      </c>
      <c r="Q10" s="6">
        <v>1.2913662862639299</v>
      </c>
      <c r="R10" s="6" t="s">
        <v>24</v>
      </c>
      <c r="S10" s="6">
        <v>1.28970822846991</v>
      </c>
      <c r="T10" s="6">
        <v>1.3035566999999999</v>
      </c>
      <c r="U10" s="6">
        <v>1.30193213564865</v>
      </c>
      <c r="Z10" s="6" t="s">
        <v>35</v>
      </c>
      <c r="AA10" s="6">
        <v>0.36291486291486202</v>
      </c>
      <c r="AB10" s="6">
        <v>0.37340876944837298</v>
      </c>
      <c r="AC10" s="6">
        <v>0.356174161313347</v>
      </c>
      <c r="AD10" s="6" t="s">
        <v>35</v>
      </c>
      <c r="AE10" s="6">
        <v>0.35893980233602801</v>
      </c>
      <c r="AF10" s="6">
        <v>0.36881625441696098</v>
      </c>
      <c r="AG10" s="6">
        <v>0.37293577981651299</v>
      </c>
      <c r="AH10" s="6" t="s">
        <v>35</v>
      </c>
      <c r="AI10" s="6">
        <v>0.371127879269261</v>
      </c>
      <c r="AJ10" s="6">
        <v>0.356631923155528</v>
      </c>
      <c r="AK10" s="6">
        <v>0.37138263665594801</v>
      </c>
      <c r="AM10" s="1"/>
      <c r="AP10" s="6" t="s">
        <v>40</v>
      </c>
      <c r="AQ10" s="6">
        <v>0.95901639344262202</v>
      </c>
      <c r="AR10" s="6">
        <v>0.93274853801169499</v>
      </c>
      <c r="AS10" s="6">
        <v>0.79494382022471899</v>
      </c>
      <c r="AT10" s="6" t="s">
        <v>40</v>
      </c>
      <c r="AU10" s="6">
        <v>0.93333333333333302</v>
      </c>
      <c r="AV10" s="6">
        <v>0.92734225621414901</v>
      </c>
      <c r="AW10" s="6">
        <v>0.81374321880650902</v>
      </c>
      <c r="AX10" s="6" t="s">
        <v>40</v>
      </c>
      <c r="AY10" s="6">
        <v>0.93062200956937802</v>
      </c>
      <c r="AZ10" s="6">
        <v>0.93122529644268703</v>
      </c>
      <c r="BA10" s="6">
        <v>0.77678571428571397</v>
      </c>
    </row>
    <row r="11" spans="2:53" ht="17">
      <c r="B11" s="4" t="b">
        <v>0</v>
      </c>
      <c r="C11" s="5">
        <v>11201</v>
      </c>
      <c r="D11" s="9">
        <f>1-D10</f>
        <v>0.44778923802670501</v>
      </c>
      <c r="F11" s="10" t="s">
        <v>7</v>
      </c>
      <c r="G11" s="11"/>
      <c r="H11" s="8"/>
      <c r="J11" s="14" t="s">
        <v>25</v>
      </c>
      <c r="K11" s="14"/>
      <c r="L11" s="14"/>
      <c r="M11" s="14"/>
      <c r="N11" s="14" t="s">
        <v>25</v>
      </c>
      <c r="O11" s="14"/>
      <c r="P11" s="14"/>
      <c r="Q11" s="14"/>
      <c r="R11" s="14" t="s">
        <v>25</v>
      </c>
      <c r="S11" s="14"/>
      <c r="T11" s="14"/>
      <c r="U11" s="14"/>
      <c r="Z11" s="6" t="s">
        <v>36</v>
      </c>
      <c r="AA11" s="6">
        <v>0.72572101236021103</v>
      </c>
      <c r="AB11" s="6">
        <v>0.72471573907839604</v>
      </c>
      <c r="AC11" s="6">
        <v>0.714370546318289</v>
      </c>
      <c r="AD11" s="6" t="s">
        <v>36</v>
      </c>
      <c r="AE11" s="6">
        <v>0.726705796038151</v>
      </c>
      <c r="AF11" s="6">
        <v>0.71279761904761896</v>
      </c>
      <c r="AG11" s="6">
        <v>0.73917748917748904</v>
      </c>
      <c r="AH11" s="6" t="s">
        <v>36</v>
      </c>
      <c r="AI11" s="6">
        <v>0.73866843765565304</v>
      </c>
      <c r="AJ11" s="6">
        <v>0.70677911125527004</v>
      </c>
      <c r="AK11" s="6">
        <v>0.73121814893966697</v>
      </c>
      <c r="AM11" s="1"/>
      <c r="AP11" s="6" t="s">
        <v>41</v>
      </c>
      <c r="AQ11" s="6">
        <v>0.98161088635527705</v>
      </c>
      <c r="AR11" s="6">
        <v>0.98067808968282899</v>
      </c>
      <c r="AS11" s="6">
        <v>0.90179552949798403</v>
      </c>
      <c r="AT11" s="6" t="s">
        <v>41</v>
      </c>
      <c r="AU11" s="6">
        <v>0.978621787582442</v>
      </c>
      <c r="AV11" s="6">
        <v>0.98080830887333403</v>
      </c>
      <c r="AW11" s="6">
        <v>0.91520800181859496</v>
      </c>
      <c r="AX11" s="6" t="s">
        <v>41</v>
      </c>
      <c r="AY11" s="6">
        <v>0.98357980622131502</v>
      </c>
      <c r="AZ11" s="6">
        <v>0.98151929752909906</v>
      </c>
      <c r="BA11" s="6">
        <v>0.89284623995115497</v>
      </c>
    </row>
    <row r="12" spans="2:53" ht="17">
      <c r="B12" s="12" t="s">
        <v>8</v>
      </c>
      <c r="C12" s="12"/>
      <c r="D12" s="7"/>
      <c r="F12" s="2" t="s">
        <v>2</v>
      </c>
      <c r="G12" s="4">
        <v>2852</v>
      </c>
      <c r="H12" s="9">
        <f>G12/(G12+G13+G14)</f>
        <v>0.11401615095546494</v>
      </c>
      <c r="J12" s="6" t="s">
        <v>20</v>
      </c>
      <c r="K12" s="6">
        <v>0.98529768758154002</v>
      </c>
      <c r="L12" s="6">
        <v>0.98505201749503601</v>
      </c>
      <c r="M12" s="6">
        <v>0.985553464443223</v>
      </c>
      <c r="N12" s="6" t="s">
        <v>20</v>
      </c>
      <c r="O12" s="6">
        <v>0.98445803396022502</v>
      </c>
      <c r="P12" s="6">
        <v>0.98573022428900003</v>
      </c>
      <c r="Q12" s="6">
        <v>0.98528815189663499</v>
      </c>
      <c r="R12" s="6" t="s">
        <v>20</v>
      </c>
      <c r="S12" s="6">
        <v>0.98531038306455798</v>
      </c>
      <c r="T12" s="6">
        <v>0.98521024174988203</v>
      </c>
      <c r="U12" s="6">
        <v>0.98509710406567297</v>
      </c>
      <c r="Z12" s="6" t="s">
        <v>37</v>
      </c>
      <c r="AA12" s="6">
        <v>0.27427898763978797</v>
      </c>
      <c r="AB12" s="6">
        <v>0.27528426092160302</v>
      </c>
      <c r="AC12" s="6">
        <v>0.28562945368171</v>
      </c>
      <c r="AD12" s="6" t="s">
        <v>37</v>
      </c>
      <c r="AE12" s="6">
        <v>0.273294203961848</v>
      </c>
      <c r="AF12" s="6">
        <v>0.28720238095237999</v>
      </c>
      <c r="AG12" s="6">
        <v>0.26082251082251001</v>
      </c>
      <c r="AH12" s="6" t="s">
        <v>37</v>
      </c>
      <c r="AI12" s="6">
        <v>0.26133156234434601</v>
      </c>
      <c r="AJ12" s="6">
        <v>0.29322088874472901</v>
      </c>
      <c r="AK12" s="6">
        <v>0.26878185106033198</v>
      </c>
      <c r="AP12" s="6" t="s">
        <v>42</v>
      </c>
      <c r="AQ12" s="6">
        <v>1.8389113644722298E-2</v>
      </c>
      <c r="AR12" s="6">
        <v>1.9321910317170898E-2</v>
      </c>
      <c r="AS12" s="6">
        <v>9.8204470502015306E-2</v>
      </c>
      <c r="AT12" s="6" t="s">
        <v>42</v>
      </c>
      <c r="AU12" s="6">
        <v>2.1378212417557399E-2</v>
      </c>
      <c r="AV12" s="6">
        <v>1.9191691126665099E-2</v>
      </c>
      <c r="AW12" s="6">
        <v>8.4791998181404801E-2</v>
      </c>
      <c r="AX12" s="6" t="s">
        <v>42</v>
      </c>
      <c r="AY12" s="6">
        <v>1.6420193778684301E-2</v>
      </c>
      <c r="AZ12" s="6">
        <v>1.8480702470900501E-2</v>
      </c>
      <c r="BA12" s="6">
        <v>0.107153760048845</v>
      </c>
    </row>
    <row r="13" spans="2:53" ht="17">
      <c r="B13" s="4" t="b">
        <v>1</v>
      </c>
      <c r="C13" s="5">
        <v>30681</v>
      </c>
      <c r="D13" s="9">
        <f>C13/(C13+C14)</f>
        <v>0.54927761963585586</v>
      </c>
      <c r="F13" s="2" t="s">
        <v>3</v>
      </c>
      <c r="G13" s="4">
        <v>8321</v>
      </c>
      <c r="H13" s="9">
        <f>G13/(G13+G14+G12)</f>
        <v>0.33265371392020471</v>
      </c>
      <c r="J13" s="6" t="s">
        <v>23</v>
      </c>
      <c r="K13" s="6">
        <v>0.99204465744155801</v>
      </c>
      <c r="L13" s="6">
        <v>1.0031675</v>
      </c>
      <c r="M13" s="6">
        <v>0.98390587379172301</v>
      </c>
      <c r="N13" s="6" t="s">
        <v>23</v>
      </c>
      <c r="O13" s="6">
        <v>1.01252837173143</v>
      </c>
      <c r="P13" s="6">
        <v>0.99007440000000002</v>
      </c>
      <c r="Q13" s="6">
        <v>1.0078962951914601</v>
      </c>
      <c r="R13" s="6" t="s">
        <v>23</v>
      </c>
      <c r="S13" s="6">
        <v>0.99999243511861402</v>
      </c>
      <c r="T13" s="6">
        <v>1.0009357000000001</v>
      </c>
      <c r="U13" s="6">
        <v>0.99335100461374704</v>
      </c>
      <c r="Z13" s="6" t="s">
        <v>38</v>
      </c>
      <c r="AA13" s="6">
        <v>0.68140307472267403</v>
      </c>
      <c r="AB13" s="6">
        <v>0.67565348481501097</v>
      </c>
      <c r="AC13" s="6">
        <v>0.67909819250247105</v>
      </c>
      <c r="AD13" s="6" t="s">
        <v>38</v>
      </c>
      <c r="AE13" s="6">
        <v>0.68388299685106102</v>
      </c>
      <c r="AF13" s="6">
        <v>0.67199068231532899</v>
      </c>
      <c r="AG13" s="6">
        <v>0.683120854680487</v>
      </c>
      <c r="AH13" s="6" t="s">
        <v>38</v>
      </c>
      <c r="AI13" s="6">
        <v>0.683770279193196</v>
      </c>
      <c r="AJ13" s="6">
        <v>0.675073594049871</v>
      </c>
      <c r="AK13" s="6">
        <v>0.67991775614185901</v>
      </c>
      <c r="AM13" s="1"/>
      <c r="AP13" s="6" t="s">
        <v>43</v>
      </c>
      <c r="AQ13" s="6">
        <v>0.46248812915479498</v>
      </c>
      <c r="AR13" s="6">
        <v>0.48265895953757199</v>
      </c>
      <c r="AS13" s="6">
        <v>0.45595353339786998</v>
      </c>
      <c r="AT13" s="6" t="s">
        <v>43</v>
      </c>
      <c r="AU13" s="6">
        <v>0.44730392156862703</v>
      </c>
      <c r="AV13" s="6">
        <v>0.44962143273150801</v>
      </c>
      <c r="AW13" s="6">
        <v>0.46510191476219798</v>
      </c>
      <c r="AX13" s="6" t="s">
        <v>43</v>
      </c>
      <c r="AY13" s="6">
        <v>0.46283422459892998</v>
      </c>
      <c r="AZ13" s="6">
        <v>0.46314102564102499</v>
      </c>
      <c r="BA13" s="6">
        <v>0.46874168661878102</v>
      </c>
    </row>
    <row r="14" spans="2:53" ht="17">
      <c r="B14" s="4" t="b">
        <v>0</v>
      </c>
      <c r="C14" s="5">
        <v>25176</v>
      </c>
      <c r="D14" s="9">
        <f>1-D13</f>
        <v>0.45072238036414414</v>
      </c>
      <c r="F14" s="2" t="s">
        <v>4</v>
      </c>
      <c r="G14" s="4">
        <v>13841</v>
      </c>
      <c r="H14" s="9">
        <f>1-(H12+H13)</f>
        <v>0.55333013512433038</v>
      </c>
      <c r="J14" s="6" t="s">
        <v>22</v>
      </c>
      <c r="K14" s="6">
        <v>1.6206069278555999</v>
      </c>
      <c r="L14" s="6">
        <v>1.6955734</v>
      </c>
      <c r="M14" s="6">
        <v>1.65176560911157</v>
      </c>
      <c r="N14" s="6" t="s">
        <v>22</v>
      </c>
      <c r="O14" s="6">
        <v>1.7613159269746601</v>
      </c>
      <c r="P14" s="6">
        <v>1.6624642999999999</v>
      </c>
      <c r="Q14" s="6">
        <v>1.7028248934446599</v>
      </c>
      <c r="R14" s="6" t="s">
        <v>22</v>
      </c>
      <c r="S14" s="6">
        <v>1.7303052848113101</v>
      </c>
      <c r="T14" s="6">
        <v>1.722655</v>
      </c>
      <c r="U14" s="6">
        <v>1.68249340180582</v>
      </c>
      <c r="Z14" s="14" t="s">
        <v>25</v>
      </c>
      <c r="AA14" s="14"/>
      <c r="AB14" s="14"/>
      <c r="AC14" s="14"/>
      <c r="AD14" s="14" t="s">
        <v>25</v>
      </c>
      <c r="AE14" s="14"/>
      <c r="AF14" s="14"/>
      <c r="AG14" s="14"/>
      <c r="AH14" s="14" t="s">
        <v>25</v>
      </c>
      <c r="AI14" s="14"/>
      <c r="AJ14" s="14"/>
      <c r="AK14" s="14"/>
      <c r="AM14" s="1"/>
      <c r="AP14" s="6" t="s">
        <v>44</v>
      </c>
      <c r="AQ14" s="6">
        <v>0.53751187084520402</v>
      </c>
      <c r="AR14" s="6">
        <v>0.51734104046242702</v>
      </c>
      <c r="AS14" s="6">
        <v>0.54404646660212896</v>
      </c>
      <c r="AT14" s="6" t="s">
        <v>44</v>
      </c>
      <c r="AU14" s="6">
        <v>0.55269607843137203</v>
      </c>
      <c r="AV14" s="6">
        <v>0.55037856726849099</v>
      </c>
      <c r="AW14" s="6">
        <v>0.53489808523780102</v>
      </c>
      <c r="AX14" s="6" t="s">
        <v>44</v>
      </c>
      <c r="AY14" s="6">
        <v>0.53716577540106902</v>
      </c>
      <c r="AZ14" s="6">
        <v>0.53685897435897401</v>
      </c>
      <c r="BA14" s="6">
        <v>0.53125831338121798</v>
      </c>
    </row>
    <row r="15" spans="2:53" ht="17">
      <c r="F15" s="10" t="s">
        <v>8</v>
      </c>
      <c r="G15" s="11"/>
      <c r="H15" s="8"/>
      <c r="J15" s="6" t="s">
        <v>24</v>
      </c>
      <c r="K15" s="6">
        <v>1.2730306075878901</v>
      </c>
      <c r="L15" s="6">
        <v>1.3021419000000001</v>
      </c>
      <c r="M15" s="6">
        <v>1.28521033652533</v>
      </c>
      <c r="N15" s="6" t="s">
        <v>24</v>
      </c>
      <c r="O15" s="6">
        <v>1.3271457821108601</v>
      </c>
      <c r="P15" s="6">
        <v>1.2893659</v>
      </c>
      <c r="Q15" s="6">
        <v>1.30492332856941</v>
      </c>
      <c r="R15" s="6" t="s">
        <v>24</v>
      </c>
      <c r="S15" s="6">
        <v>1.31541069054927</v>
      </c>
      <c r="T15" s="6">
        <v>1.3124994999999999</v>
      </c>
      <c r="U15" s="6">
        <v>1.29710963368784</v>
      </c>
      <c r="Z15" s="6" t="s">
        <v>32</v>
      </c>
      <c r="AA15" s="6">
        <v>0.66452854393842198</v>
      </c>
      <c r="AB15" s="6">
        <v>0.66110398000000004</v>
      </c>
      <c r="AC15" s="6">
        <v>0.69191270860077003</v>
      </c>
      <c r="AD15" s="6" t="s">
        <v>32</v>
      </c>
      <c r="AE15" s="6">
        <v>0.69224620303756901</v>
      </c>
      <c r="AF15" s="6">
        <v>0.67053178999999996</v>
      </c>
      <c r="AG15" s="6">
        <v>0.67972810875649703</v>
      </c>
      <c r="AH15" s="6" t="s">
        <v>32</v>
      </c>
      <c r="AI15" s="6">
        <v>0.68866986165114297</v>
      </c>
      <c r="AJ15" s="6">
        <v>0.67179946000000001</v>
      </c>
      <c r="AK15" s="6">
        <v>0.687735004476275</v>
      </c>
      <c r="AP15" s="6" t="s">
        <v>45</v>
      </c>
      <c r="AQ15" s="6">
        <v>0.79035433070866101</v>
      </c>
      <c r="AR15" s="6">
        <v>0.78749389350268595</v>
      </c>
      <c r="AS15" s="6">
        <v>0.72319688109161795</v>
      </c>
      <c r="AT15" s="6" t="s">
        <v>45</v>
      </c>
      <c r="AU15" s="6">
        <v>0.79638554216867397</v>
      </c>
      <c r="AV15" s="6">
        <v>0.793508500772797</v>
      </c>
      <c r="AW15" s="6">
        <v>0.71827182718271798</v>
      </c>
      <c r="AX15" s="6" t="s">
        <v>45</v>
      </c>
      <c r="AY15" s="6">
        <v>0.79040852575488396</v>
      </c>
      <c r="AZ15" s="6">
        <v>0.79015721120984195</v>
      </c>
      <c r="BA15" s="6">
        <v>0.73575342465753402</v>
      </c>
    </row>
    <row r="16" spans="2:53" ht="17">
      <c r="F16" s="2" t="s">
        <v>2</v>
      </c>
      <c r="G16" s="4">
        <v>6290</v>
      </c>
      <c r="H16" s="9">
        <f>G16/(G16+G17+G18)</f>
        <v>0.11260898365468966</v>
      </c>
      <c r="Z16" s="6" t="s">
        <v>33</v>
      </c>
      <c r="AA16" s="6">
        <v>0.33547145606157702</v>
      </c>
      <c r="AB16" s="6">
        <v>0.33889602000000002</v>
      </c>
      <c r="AC16" s="6">
        <v>0.30808729139922902</v>
      </c>
      <c r="AD16" s="6" t="s">
        <v>33</v>
      </c>
      <c r="AE16" s="6">
        <v>0.30775379696242999</v>
      </c>
      <c r="AF16" s="6">
        <v>0.32946820999999998</v>
      </c>
      <c r="AG16" s="6">
        <v>0.32027189124350203</v>
      </c>
      <c r="AH16" s="6" t="s">
        <v>33</v>
      </c>
      <c r="AI16" s="6">
        <v>0.31133013834885598</v>
      </c>
      <c r="AJ16" s="6">
        <v>0.32820053999999999</v>
      </c>
      <c r="AK16" s="6">
        <v>0.312264995523724</v>
      </c>
      <c r="AM16" s="1"/>
      <c r="AP16" s="6" t="s">
        <v>46</v>
      </c>
      <c r="AQ16" s="6">
        <v>0.20964566929133799</v>
      </c>
      <c r="AR16" s="6">
        <v>0.212506106497313</v>
      </c>
      <c r="AS16" s="6">
        <v>0.276803118908382</v>
      </c>
      <c r="AT16" s="6" t="s">
        <v>46</v>
      </c>
      <c r="AU16" s="6">
        <v>0.20361445783132501</v>
      </c>
      <c r="AV16" s="6">
        <v>0.206491499227202</v>
      </c>
      <c r="AW16" s="6">
        <v>0.28172817281728102</v>
      </c>
      <c r="AX16" s="6" t="s">
        <v>46</v>
      </c>
      <c r="AY16" s="6">
        <v>0.20959147424511501</v>
      </c>
      <c r="AZ16" s="6">
        <v>0.209842788790157</v>
      </c>
      <c r="BA16" s="6">
        <v>0.26424657534246498</v>
      </c>
    </row>
    <row r="17" spans="1:53" ht="17">
      <c r="F17" s="2" t="s">
        <v>3</v>
      </c>
      <c r="G17" s="4">
        <v>18817</v>
      </c>
      <c r="H17" s="9">
        <f>G17/(G17+G18+G16)</f>
        <v>0.33687809943247937</v>
      </c>
      <c r="Z17" s="6" t="s">
        <v>34</v>
      </c>
      <c r="AA17" s="6">
        <v>0.62394366197183004</v>
      </c>
      <c r="AB17" s="6">
        <v>0.58831908831908797</v>
      </c>
      <c r="AC17" s="6">
        <v>0.66852367688022196</v>
      </c>
      <c r="AD17" s="6" t="s">
        <v>34</v>
      </c>
      <c r="AE17" s="6">
        <v>0.60597826086956497</v>
      </c>
      <c r="AF17" s="6">
        <v>0.62299465240641705</v>
      </c>
      <c r="AG17" s="6">
        <v>0.63557105492589305</v>
      </c>
      <c r="AH17" s="6" t="s">
        <v>34</v>
      </c>
      <c r="AI17" s="6">
        <v>0.63588920112404601</v>
      </c>
      <c r="AJ17" s="6">
        <v>0.648412698412698</v>
      </c>
      <c r="AK17" s="6">
        <v>0.64176090468497504</v>
      </c>
      <c r="AM17" s="1"/>
      <c r="AP17" s="6" t="s">
        <v>47</v>
      </c>
      <c r="AQ17" s="6">
        <v>0.80552220888355297</v>
      </c>
      <c r="AR17" s="6">
        <v>0.8</v>
      </c>
      <c r="AS17" s="6">
        <v>0.652122641509434</v>
      </c>
      <c r="AT17" s="6" t="s">
        <v>47</v>
      </c>
      <c r="AU17" s="6">
        <v>0.80687160940325497</v>
      </c>
      <c r="AV17" s="6">
        <v>0.80715339233038297</v>
      </c>
      <c r="AW17" s="6">
        <v>0.664028776978417</v>
      </c>
      <c r="AX17" s="6" t="s">
        <v>47</v>
      </c>
      <c r="AY17" s="6">
        <v>0.81599340478153304</v>
      </c>
      <c r="AZ17" s="6">
        <v>0.81355371900826401</v>
      </c>
      <c r="BA17" s="6">
        <v>0.66628213579433004</v>
      </c>
    </row>
    <row r="18" spans="1:53" ht="17">
      <c r="F18" s="2" t="s">
        <v>4</v>
      </c>
      <c r="G18" s="4">
        <v>30750</v>
      </c>
      <c r="H18" s="9">
        <f>1-(H16+H17)</f>
        <v>0.550512916912831</v>
      </c>
      <c r="Z18" s="6" t="s">
        <v>35</v>
      </c>
      <c r="AA18" s="6">
        <v>0.37605633802816901</v>
      </c>
      <c r="AB18" s="6">
        <v>0.41168091168091098</v>
      </c>
      <c r="AC18" s="6">
        <v>0.33147632311977698</v>
      </c>
      <c r="AD18" s="6" t="s">
        <v>35</v>
      </c>
      <c r="AE18" s="6">
        <v>0.39402173913043398</v>
      </c>
      <c r="AF18" s="6">
        <v>0.37700534759358201</v>
      </c>
      <c r="AG18" s="6">
        <v>0.364428945074106</v>
      </c>
      <c r="AH18" s="6" t="s">
        <v>35</v>
      </c>
      <c r="AI18" s="6">
        <v>0.36411079887595299</v>
      </c>
      <c r="AJ18" s="6">
        <v>0.351587301587301</v>
      </c>
      <c r="AK18" s="6">
        <v>0.35823909531502401</v>
      </c>
      <c r="AM18" s="1"/>
      <c r="AP18" s="6" t="s">
        <v>48</v>
      </c>
      <c r="AQ18" s="6">
        <v>0.194477791116446</v>
      </c>
      <c r="AR18" s="6">
        <v>0.19999999999999901</v>
      </c>
      <c r="AS18" s="6">
        <v>0.347877358490566</v>
      </c>
      <c r="AT18" s="6" t="s">
        <v>48</v>
      </c>
      <c r="AU18" s="6">
        <v>0.193128390596745</v>
      </c>
      <c r="AV18" s="6">
        <v>0.192846607669616</v>
      </c>
      <c r="AW18" s="6">
        <v>0.335971223021582</v>
      </c>
      <c r="AX18" s="6" t="s">
        <v>48</v>
      </c>
      <c r="AY18" s="6">
        <v>0.18400659521846599</v>
      </c>
      <c r="AZ18" s="6">
        <v>0.18644628099173499</v>
      </c>
      <c r="BA18" s="6">
        <v>0.33371786420566901</v>
      </c>
    </row>
    <row r="19" spans="1:53" ht="17">
      <c r="W19" s="1"/>
      <c r="Z19" s="6" t="s">
        <v>36</v>
      </c>
      <c r="AA19" s="6">
        <v>0.69846878680800895</v>
      </c>
      <c r="AB19" s="6">
        <v>0.72079439252336397</v>
      </c>
      <c r="AC19" s="6">
        <v>0.71190476190476104</v>
      </c>
      <c r="AD19" s="6" t="s">
        <v>36</v>
      </c>
      <c r="AE19" s="6">
        <v>0.76037195994277496</v>
      </c>
      <c r="AF19" s="6">
        <v>0.70920957215373404</v>
      </c>
      <c r="AG19" s="6">
        <v>0.71713441654357402</v>
      </c>
      <c r="AH19" s="6" t="s">
        <v>36</v>
      </c>
      <c r="AI19" s="6">
        <v>0.722778675282714</v>
      </c>
      <c r="AJ19" s="6">
        <v>0.69102773246329496</v>
      </c>
      <c r="AK19" s="6">
        <v>0.724348665165648</v>
      </c>
      <c r="AM19" s="1"/>
      <c r="AP19" s="6" t="s">
        <v>49</v>
      </c>
      <c r="AQ19" s="6">
        <v>0.46088794926004201</v>
      </c>
      <c r="AR19" s="6">
        <v>0.48623188405797102</v>
      </c>
      <c r="AS19" s="6">
        <v>0.568754499640028</v>
      </c>
      <c r="AT19" s="6" t="s">
        <v>49</v>
      </c>
      <c r="AU19" s="6">
        <v>0.45861911294009999</v>
      </c>
      <c r="AV19" s="6">
        <v>0.46428571428571402</v>
      </c>
      <c r="AW19" s="6">
        <v>0.56813996316758697</v>
      </c>
      <c r="AX19" s="6" t="s">
        <v>49</v>
      </c>
      <c r="AY19" s="6">
        <v>0.47997597116539797</v>
      </c>
      <c r="AZ19" s="6">
        <v>0.48093431822719102</v>
      </c>
      <c r="BA19" s="6">
        <v>0.59987978361049799</v>
      </c>
    </row>
    <row r="20" spans="1:53" ht="17">
      <c r="W20" s="1"/>
      <c r="X20" s="1"/>
      <c r="Z20" s="6" t="s">
        <v>37</v>
      </c>
      <c r="AA20" s="6">
        <v>0.30153121319199</v>
      </c>
      <c r="AB20" s="6">
        <v>0.27920560747663498</v>
      </c>
      <c r="AC20" s="6">
        <v>0.28809523809523802</v>
      </c>
      <c r="AD20" s="6" t="s">
        <v>37</v>
      </c>
      <c r="AE20" s="6">
        <v>0.23962804005722399</v>
      </c>
      <c r="AF20" s="6">
        <v>0.29079042784626502</v>
      </c>
      <c r="AG20" s="6">
        <v>0.28286558345642498</v>
      </c>
      <c r="AH20" s="6" t="s">
        <v>37</v>
      </c>
      <c r="AI20" s="6">
        <v>0.277221324717285</v>
      </c>
      <c r="AJ20" s="6">
        <v>0.30897226753670398</v>
      </c>
      <c r="AK20" s="6">
        <v>0.275651334834351</v>
      </c>
      <c r="AP20" s="6" t="s">
        <v>50</v>
      </c>
      <c r="AQ20" s="6">
        <v>0.53911205073995705</v>
      </c>
      <c r="AR20" s="6">
        <v>0.51376811594202898</v>
      </c>
      <c r="AS20" s="6">
        <v>0.431245500359971</v>
      </c>
      <c r="AT20" s="6" t="s">
        <v>50</v>
      </c>
      <c r="AU20" s="6">
        <v>0.54138088705989895</v>
      </c>
      <c r="AV20" s="6">
        <v>0.53571428571428503</v>
      </c>
      <c r="AW20" s="6">
        <v>0.43186003683241198</v>
      </c>
      <c r="AX20" s="6" t="s">
        <v>50</v>
      </c>
      <c r="AY20" s="6">
        <v>0.52002402883460097</v>
      </c>
      <c r="AZ20" s="6">
        <v>0.51906568177280898</v>
      </c>
      <c r="BA20" s="6">
        <v>0.40012021638950102</v>
      </c>
    </row>
    <row r="21" spans="1:53" ht="17">
      <c r="A21" s="1"/>
      <c r="B21" s="1"/>
      <c r="Z21" s="6" t="s">
        <v>38</v>
      </c>
      <c r="AA21" s="6">
        <v>0.66120622438992005</v>
      </c>
      <c r="AB21" s="6">
        <v>0.65455674042122602</v>
      </c>
      <c r="AC21" s="6">
        <v>0.69021421939249195</v>
      </c>
      <c r="AD21" s="6" t="s">
        <v>38</v>
      </c>
      <c r="AE21" s="6">
        <v>0.68317511040616996</v>
      </c>
      <c r="AF21" s="6">
        <v>0.66610211228007499</v>
      </c>
      <c r="AG21" s="6">
        <v>0.67635273573473398</v>
      </c>
      <c r="AH21" s="6" t="s">
        <v>38</v>
      </c>
      <c r="AI21" s="6">
        <v>0.67933393820337995</v>
      </c>
      <c r="AJ21" s="6">
        <v>0.66972021543799598</v>
      </c>
      <c r="AK21" s="6">
        <v>0.68305478492531102</v>
      </c>
      <c r="AM21" s="1"/>
      <c r="AP21" s="6" t="s">
        <v>51</v>
      </c>
      <c r="AQ21" s="6">
        <v>0.51129724645632701</v>
      </c>
      <c r="AR21" s="6">
        <v>0.523964775835566</v>
      </c>
      <c r="AS21" s="6">
        <v>0.55342585463663196</v>
      </c>
      <c r="AT21" s="6" t="s">
        <v>51</v>
      </c>
      <c r="AU21" s="6">
        <v>0.52264422712455405</v>
      </c>
      <c r="AV21" s="6">
        <v>0.52673302632959196</v>
      </c>
      <c r="AW21" s="6">
        <v>0.55073239150604203</v>
      </c>
      <c r="AX21" s="6" t="s">
        <v>51</v>
      </c>
      <c r="AY21" s="6">
        <v>0.52647889832596795</v>
      </c>
      <c r="AZ21" s="6">
        <v>0.52514700054320496</v>
      </c>
      <c r="BA21" s="6">
        <v>0.55803026283271995</v>
      </c>
    </row>
    <row r="22" spans="1:53" ht="17">
      <c r="A22" s="1"/>
      <c r="W22" s="1"/>
      <c r="AM22" s="1"/>
      <c r="AP22" s="6" t="s">
        <v>52</v>
      </c>
      <c r="AQ22" s="6">
        <v>0.626421229931728</v>
      </c>
      <c r="AR22" s="6">
        <v>0.63507642652012897</v>
      </c>
      <c r="AS22" s="6">
        <v>0.58957520724474399</v>
      </c>
      <c r="AT22" s="6" t="s">
        <v>52</v>
      </c>
      <c r="AU22" s="6">
        <v>0.62184473186865097</v>
      </c>
      <c r="AV22" s="6">
        <v>0.621564966752153</v>
      </c>
      <c r="AW22" s="6">
        <v>0.59168687097245798</v>
      </c>
      <c r="AX22" s="6" t="s">
        <v>52</v>
      </c>
      <c r="AY22" s="6">
        <v>0.62662137517690697</v>
      </c>
      <c r="AZ22" s="6">
        <v>0.62664911842543403</v>
      </c>
      <c r="BA22" s="6">
        <v>0.60224755563815702</v>
      </c>
    </row>
    <row r="23" spans="1:53" ht="17">
      <c r="A23" s="1"/>
      <c r="W23" s="1"/>
      <c r="AM23" s="1"/>
      <c r="AP23" s="6" t="s">
        <v>53</v>
      </c>
      <c r="AQ23" s="6">
        <v>0.63320507907179702</v>
      </c>
      <c r="AR23" s="6">
        <v>0.64311594202898503</v>
      </c>
      <c r="AS23" s="6">
        <v>0.61043857057473105</v>
      </c>
      <c r="AT23" s="6" t="s">
        <v>53</v>
      </c>
      <c r="AU23" s="6">
        <v>0.63274536117167701</v>
      </c>
      <c r="AV23" s="6">
        <v>0.63571955330804797</v>
      </c>
      <c r="AW23" s="6">
        <v>0.61608437007300199</v>
      </c>
      <c r="AX23" s="6" t="s">
        <v>53</v>
      </c>
      <c r="AY23" s="6">
        <v>0.64798468797346498</v>
      </c>
      <c r="AZ23" s="6">
        <v>0.64724401861772696</v>
      </c>
      <c r="BA23" s="6">
        <v>0.63308095970241496</v>
      </c>
    </row>
    <row r="24" spans="1:53" ht="17">
      <c r="A24" s="1"/>
      <c r="W24" s="1"/>
      <c r="AM24" s="1"/>
      <c r="AP24" s="6" t="s">
        <v>54</v>
      </c>
      <c r="AQ24" s="6">
        <v>0.69829821717990204</v>
      </c>
      <c r="AR24" s="6">
        <v>0.70899513776337098</v>
      </c>
      <c r="AS24" s="6">
        <v>0.65113452188006404</v>
      </c>
      <c r="AT24" s="6" t="s">
        <v>54</v>
      </c>
      <c r="AU24" s="6">
        <v>0.70405896607431295</v>
      </c>
      <c r="AV24" s="6">
        <v>0.70421042003231005</v>
      </c>
      <c r="AW24" s="6">
        <v>0.65922859450726901</v>
      </c>
      <c r="AX24" s="6" t="s">
        <v>54</v>
      </c>
      <c r="AY24" s="6">
        <v>0.70892485758205903</v>
      </c>
      <c r="AZ24" s="6">
        <v>0.70729722398046802</v>
      </c>
      <c r="BA24" s="6">
        <v>0.662333845736504</v>
      </c>
    </row>
    <row r="25" spans="1:53" ht="17">
      <c r="A25" s="1"/>
      <c r="W25" s="1"/>
      <c r="AP25" s="6" t="s">
        <v>55</v>
      </c>
      <c r="AQ25" s="6">
        <v>0.59030785181995105</v>
      </c>
      <c r="AR25" s="6">
        <v>0.60071904812822696</v>
      </c>
      <c r="AS25" s="6">
        <v>0.584479877485369</v>
      </c>
      <c r="AT25" s="6" t="s">
        <v>55</v>
      </c>
      <c r="AU25" s="6">
        <v>0.59241144005496105</v>
      </c>
      <c r="AV25" s="6">
        <v>0.59467251546326505</v>
      </c>
      <c r="AW25" s="6">
        <v>0.58616787751716704</v>
      </c>
      <c r="AX25" s="6" t="s">
        <v>55</v>
      </c>
      <c r="AY25" s="6">
        <v>0.60036165382544704</v>
      </c>
      <c r="AZ25" s="6">
        <v>0.59968004586212198</v>
      </c>
      <c r="BA25" s="6">
        <v>0.59778625939109697</v>
      </c>
    </row>
    <row r="26" spans="1:53" ht="17">
      <c r="A26" s="1"/>
      <c r="W26" s="1"/>
      <c r="AM26" s="1"/>
      <c r="AP26" s="14" t="s">
        <v>25</v>
      </c>
      <c r="AQ26" s="14"/>
      <c r="AR26" s="14"/>
      <c r="AS26" s="14"/>
      <c r="AT26" s="14" t="s">
        <v>25</v>
      </c>
      <c r="AU26" s="14"/>
      <c r="AV26" s="14"/>
      <c r="AW26" s="14"/>
      <c r="AX26" s="14" t="s">
        <v>25</v>
      </c>
      <c r="AY26" s="14"/>
      <c r="AZ26" s="14"/>
      <c r="BA26" s="14"/>
    </row>
    <row r="27" spans="1:53" ht="17">
      <c r="A27" s="1"/>
      <c r="W27" s="1"/>
      <c r="AM27" s="1"/>
      <c r="AP27" s="6" t="s">
        <v>32</v>
      </c>
      <c r="AQ27" s="6">
        <v>0.59525336754329605</v>
      </c>
      <c r="AR27" s="6">
        <v>0.58151476251604595</v>
      </c>
      <c r="AS27" s="6">
        <v>0.51797175866495504</v>
      </c>
      <c r="AT27" s="6" t="s">
        <v>32</v>
      </c>
      <c r="AU27" s="6">
        <v>0.60471622701838501</v>
      </c>
      <c r="AV27" s="6">
        <v>0.61695321871251496</v>
      </c>
      <c r="AW27" s="6">
        <v>0.53698520591763299</v>
      </c>
      <c r="AX27" s="6" t="s">
        <v>32</v>
      </c>
      <c r="AY27" s="6">
        <v>0.60955961331901098</v>
      </c>
      <c r="AZ27" s="6">
        <v>0.61880035810205902</v>
      </c>
      <c r="BA27" s="6">
        <v>0.54377797672336603</v>
      </c>
    </row>
    <row r="28" spans="1:53" ht="17">
      <c r="A28" s="1"/>
      <c r="W28" s="1"/>
      <c r="AM28" s="1"/>
      <c r="AP28" s="6" t="s">
        <v>33</v>
      </c>
      <c r="AQ28" s="6">
        <v>0.404746632456703</v>
      </c>
      <c r="AR28" s="6">
        <v>0.418485237483953</v>
      </c>
      <c r="AS28" s="6">
        <v>0.48202824133504402</v>
      </c>
      <c r="AT28" s="6" t="s">
        <v>33</v>
      </c>
      <c r="AU28" s="6">
        <v>0.39528377298161399</v>
      </c>
      <c r="AV28" s="6">
        <v>0.38304678128748498</v>
      </c>
      <c r="AW28" s="6">
        <v>0.46301479408236701</v>
      </c>
      <c r="AX28" s="6" t="s">
        <v>33</v>
      </c>
      <c r="AY28" s="6">
        <v>0.39044038668098802</v>
      </c>
      <c r="AZ28" s="6">
        <v>0.38119964189793998</v>
      </c>
      <c r="BA28" s="6">
        <v>0.45622202327663303</v>
      </c>
    </row>
    <row r="29" spans="1:53" ht="17">
      <c r="AM29" s="1"/>
      <c r="AP29" s="6" t="s">
        <v>39</v>
      </c>
      <c r="AQ29" s="6">
        <v>7.2916666666666602E-2</v>
      </c>
      <c r="AR29" s="6">
        <v>7.4257425742574198E-2</v>
      </c>
      <c r="AS29" s="6">
        <v>0.16410256410256399</v>
      </c>
      <c r="AT29" s="6" t="s">
        <v>39</v>
      </c>
      <c r="AU29" s="6">
        <v>0.10507246376811499</v>
      </c>
      <c r="AV29" s="6">
        <v>5.4744525547445202E-2</v>
      </c>
      <c r="AW29" s="6">
        <v>0.22727272727272699</v>
      </c>
      <c r="AX29" s="6" t="s">
        <v>39</v>
      </c>
      <c r="AY29" s="6">
        <v>8.6092715231788006E-2</v>
      </c>
      <c r="AZ29" s="6">
        <v>6.4024390243902399E-2</v>
      </c>
      <c r="BA29" s="6">
        <v>0.18768768768768701</v>
      </c>
    </row>
    <row r="30" spans="1:53" ht="17">
      <c r="A30" s="1"/>
      <c r="W30" s="1"/>
      <c r="AP30" s="6" t="s">
        <v>40</v>
      </c>
      <c r="AQ30" s="6">
        <v>0.92708333333333304</v>
      </c>
      <c r="AR30" s="6">
        <v>0.92574257425742501</v>
      </c>
      <c r="AS30" s="6">
        <v>0.83589743589743504</v>
      </c>
      <c r="AT30" s="6" t="s">
        <v>40</v>
      </c>
      <c r="AU30" s="6">
        <v>0.89492753623188404</v>
      </c>
      <c r="AV30" s="6">
        <v>0.94525547445255398</v>
      </c>
      <c r="AW30" s="6">
        <v>0.77272727272727204</v>
      </c>
      <c r="AX30" s="6" t="s">
        <v>40</v>
      </c>
      <c r="AY30" s="6">
        <v>0.91390728476821104</v>
      </c>
      <c r="AZ30" s="6">
        <v>0.93597560975609695</v>
      </c>
      <c r="BA30" s="6">
        <v>0.81231231231231205</v>
      </c>
    </row>
    <row r="31" spans="1:53" ht="17">
      <c r="A31" s="1"/>
      <c r="W31" s="1"/>
      <c r="AM31" s="1"/>
      <c r="AP31" s="6" t="s">
        <v>41</v>
      </c>
      <c r="AQ31" s="6">
        <v>0.98756400877834605</v>
      </c>
      <c r="AR31" s="6">
        <v>0.98598820058997005</v>
      </c>
      <c r="AS31" s="6">
        <v>0.89508437270726304</v>
      </c>
      <c r="AT31" s="6" t="s">
        <v>41</v>
      </c>
      <c r="AU31" s="6">
        <v>0.98472596585804095</v>
      </c>
      <c r="AV31" s="6">
        <v>0.98114054782218196</v>
      </c>
      <c r="AW31" s="6">
        <v>0.89968080255357896</v>
      </c>
      <c r="AX31" s="6" t="s">
        <v>41</v>
      </c>
      <c r="AY31" s="6">
        <v>0.98574869530309095</v>
      </c>
      <c r="AZ31" s="6">
        <v>0.98275512274294896</v>
      </c>
      <c r="BA31" s="6">
        <v>0.90282577759707205</v>
      </c>
    </row>
    <row r="32" spans="1:53" ht="17">
      <c r="A32" s="1"/>
      <c r="B32" s="1"/>
      <c r="W32" s="1"/>
      <c r="AM32" s="1"/>
      <c r="AP32" s="6" t="s">
        <v>42</v>
      </c>
      <c r="AQ32" s="6">
        <v>1.24359912216532E-2</v>
      </c>
      <c r="AR32" s="6">
        <v>1.4011799410029399E-2</v>
      </c>
      <c r="AS32" s="6">
        <v>0.104915627292736</v>
      </c>
      <c r="AT32" s="6" t="s">
        <v>42</v>
      </c>
      <c r="AU32" s="6">
        <v>1.52740341419586E-2</v>
      </c>
      <c r="AV32" s="6">
        <v>1.88594521778176E-2</v>
      </c>
      <c r="AW32" s="6">
        <v>0.10031919744642</v>
      </c>
      <c r="AX32" s="6" t="s">
        <v>42</v>
      </c>
      <c r="AY32" s="6">
        <v>1.4251304696908801E-2</v>
      </c>
      <c r="AZ32" s="6">
        <v>1.7244877257050099E-2</v>
      </c>
      <c r="BA32" s="6">
        <v>9.7174222402927404E-2</v>
      </c>
    </row>
    <row r="33" spans="1:53" ht="17">
      <c r="A33" s="1"/>
      <c r="W33" s="1"/>
      <c r="AM33" s="1"/>
      <c r="AP33" s="6" t="s">
        <v>43</v>
      </c>
      <c r="AQ33" s="6">
        <v>0.44106463878326901</v>
      </c>
      <c r="AR33" s="6">
        <v>0.42231075697211101</v>
      </c>
      <c r="AS33" s="6">
        <v>0.41199226305609199</v>
      </c>
      <c r="AT33" s="6" t="s">
        <v>43</v>
      </c>
      <c r="AU33" s="6">
        <v>0.45433255269320799</v>
      </c>
      <c r="AV33" s="6">
        <v>0.45942571785268399</v>
      </c>
      <c r="AW33" s="6">
        <v>0.44114149821640902</v>
      </c>
      <c r="AX33" s="6" t="s">
        <v>43</v>
      </c>
      <c r="AY33" s="6">
        <v>0.46940874035989699</v>
      </c>
      <c r="AZ33" s="6">
        <v>0.48906666666666598</v>
      </c>
      <c r="BA33" s="6">
        <v>0.45053191489361699</v>
      </c>
    </row>
    <row r="34" spans="1:53" ht="17">
      <c r="A34" s="1"/>
      <c r="W34" s="1"/>
      <c r="AM34" s="1"/>
      <c r="AP34" s="6" t="s">
        <v>44</v>
      </c>
      <c r="AQ34" s="6">
        <v>0.55893536121673004</v>
      </c>
      <c r="AR34" s="6">
        <v>0.57768924302788804</v>
      </c>
      <c r="AS34" s="6">
        <v>0.58800773694390696</v>
      </c>
      <c r="AT34" s="6" t="s">
        <v>44</v>
      </c>
      <c r="AU34" s="6">
        <v>0.54566744730679095</v>
      </c>
      <c r="AV34" s="6">
        <v>0.54057428214731496</v>
      </c>
      <c r="AW34" s="6">
        <v>0.55885850178359098</v>
      </c>
      <c r="AX34" s="6" t="s">
        <v>44</v>
      </c>
      <c r="AY34" s="6">
        <v>0.53059125964010201</v>
      </c>
      <c r="AZ34" s="6">
        <v>0.51093333333333302</v>
      </c>
      <c r="BA34" s="6">
        <v>0.54946808510638201</v>
      </c>
    </row>
    <row r="35" spans="1:53" ht="17">
      <c r="A35" s="1"/>
      <c r="W35" s="1"/>
      <c r="AM35" s="1"/>
      <c r="AP35" s="6" t="s">
        <v>45</v>
      </c>
      <c r="AQ35" s="6">
        <v>0.78799612778315498</v>
      </c>
      <c r="AR35" s="6">
        <v>0.77556818181818099</v>
      </c>
      <c r="AS35" s="6">
        <v>0.73679154658981705</v>
      </c>
      <c r="AT35" s="6" t="s">
        <v>45</v>
      </c>
      <c r="AU35" s="6">
        <v>0.78944174757281504</v>
      </c>
      <c r="AV35" s="6">
        <v>0.79705882352941104</v>
      </c>
      <c r="AW35" s="6">
        <v>0.73493975903614395</v>
      </c>
      <c r="AX35" s="6" t="s">
        <v>45</v>
      </c>
      <c r="AY35" s="6">
        <v>0.77945619335347405</v>
      </c>
      <c r="AZ35" s="6">
        <v>0.79541778975741195</v>
      </c>
      <c r="BA35" s="6">
        <v>0.73387314439946005</v>
      </c>
    </row>
    <row r="36" spans="1:53" ht="17">
      <c r="A36" s="1"/>
      <c r="W36" s="1"/>
      <c r="AP36" s="6" t="s">
        <v>46</v>
      </c>
      <c r="AQ36" s="6">
        <v>0.212003872216844</v>
      </c>
      <c r="AR36" s="6">
        <v>0.22443181818181801</v>
      </c>
      <c r="AS36" s="6">
        <v>0.26320845341018201</v>
      </c>
      <c r="AT36" s="6" t="s">
        <v>46</v>
      </c>
      <c r="AU36" s="6">
        <v>0.21055825242718401</v>
      </c>
      <c r="AV36" s="6">
        <v>0.20294117647058799</v>
      </c>
      <c r="AW36" s="6">
        <v>0.265060240963855</v>
      </c>
      <c r="AX36" s="6" t="s">
        <v>46</v>
      </c>
      <c r="AY36" s="6">
        <v>0.22054380664652501</v>
      </c>
      <c r="AZ36" s="6">
        <v>0.20458221024258699</v>
      </c>
      <c r="BA36" s="6">
        <v>0.266126855600539</v>
      </c>
    </row>
    <row r="37" spans="1:53" ht="17">
      <c r="A37" s="1"/>
      <c r="AM37" s="1"/>
      <c r="AP37" s="6" t="s">
        <v>47</v>
      </c>
      <c r="AQ37" s="6">
        <v>0.81093935790725302</v>
      </c>
      <c r="AR37" s="6">
        <v>0.79508196721311397</v>
      </c>
      <c r="AS37" s="6">
        <v>0.66430260047281298</v>
      </c>
      <c r="AT37" s="6" t="s">
        <v>47</v>
      </c>
      <c r="AU37" s="6">
        <v>0.79883381924198205</v>
      </c>
      <c r="AV37" s="6">
        <v>0.81346423562412296</v>
      </c>
      <c r="AW37" s="6">
        <v>0.66715976331360904</v>
      </c>
      <c r="AX37" s="6" t="s">
        <v>47</v>
      </c>
      <c r="AY37" s="6">
        <v>0.80342443200526803</v>
      </c>
      <c r="AZ37" s="6">
        <v>0.81761624099541497</v>
      </c>
      <c r="BA37" s="6">
        <v>0.67949983547219395</v>
      </c>
    </row>
    <row r="38" spans="1:53" ht="17">
      <c r="A38" s="1"/>
      <c r="AM38" s="1"/>
      <c r="AP38" s="6" t="s">
        <v>48</v>
      </c>
      <c r="AQ38" s="6">
        <v>0.18906064209274601</v>
      </c>
      <c r="AR38" s="6">
        <v>0.204918032786885</v>
      </c>
      <c r="AS38" s="6">
        <v>0.33569739952718602</v>
      </c>
      <c r="AT38" s="6" t="s">
        <v>48</v>
      </c>
      <c r="AU38" s="6">
        <v>0.20116618075801701</v>
      </c>
      <c r="AV38" s="6">
        <v>0.18653576437587599</v>
      </c>
      <c r="AW38" s="6">
        <v>0.33284023668639001</v>
      </c>
      <c r="AX38" s="6" t="s">
        <v>48</v>
      </c>
      <c r="AY38" s="6">
        <v>0.196575567994731</v>
      </c>
      <c r="AZ38" s="6">
        <v>0.18238375900458401</v>
      </c>
      <c r="BA38" s="6">
        <v>0.320500164527805</v>
      </c>
    </row>
    <row r="39" spans="1:53" ht="17">
      <c r="A39" s="1"/>
      <c r="AP39" s="6" t="s">
        <v>49</v>
      </c>
      <c r="AQ39" s="6">
        <v>0.44986072423398299</v>
      </c>
      <c r="AR39" s="6">
        <v>0.4375</v>
      </c>
      <c r="AS39" s="6">
        <v>0.53089887640449396</v>
      </c>
      <c r="AT39" s="6" t="s">
        <v>49</v>
      </c>
      <c r="AU39" s="6">
        <v>0.46194690265486699</v>
      </c>
      <c r="AV39" s="6">
        <v>0.46883720930232498</v>
      </c>
      <c r="AW39" s="6">
        <v>0.56657963446475201</v>
      </c>
      <c r="AX39" s="6" t="s">
        <v>49</v>
      </c>
      <c r="AY39" s="6">
        <v>0.48724990192232198</v>
      </c>
      <c r="AZ39" s="6">
        <v>0.49229553536151699</v>
      </c>
      <c r="BA39" s="6">
        <v>0.57423409269442205</v>
      </c>
    </row>
    <row r="40" spans="1:53" ht="17">
      <c r="AM40" s="1"/>
      <c r="AP40" s="6" t="s">
        <v>50</v>
      </c>
      <c r="AQ40" s="6">
        <v>0.55013927576601596</v>
      </c>
      <c r="AR40" s="6">
        <v>0.5625</v>
      </c>
      <c r="AS40" s="6">
        <v>0.46910112359550499</v>
      </c>
      <c r="AT40" s="6" t="s">
        <v>50</v>
      </c>
      <c r="AU40" s="6">
        <v>0.53805309734513196</v>
      </c>
      <c r="AV40" s="6">
        <v>0.53116279069767403</v>
      </c>
      <c r="AW40" s="6">
        <v>0.43342036553524799</v>
      </c>
      <c r="AX40" s="6" t="s">
        <v>50</v>
      </c>
      <c r="AY40" s="6">
        <v>0.51275009807767702</v>
      </c>
      <c r="AZ40" s="6">
        <v>0.50770446463848196</v>
      </c>
      <c r="BA40" s="6">
        <v>0.42576590730557701</v>
      </c>
    </row>
    <row r="41" spans="1:53" ht="17">
      <c r="A41" s="1"/>
      <c r="AM41" s="1"/>
      <c r="AP41" s="6" t="s">
        <v>51</v>
      </c>
      <c r="AQ41" s="6">
        <v>0.53024033772250601</v>
      </c>
      <c r="AR41" s="6">
        <v>0.53012281316627197</v>
      </c>
      <c r="AS41" s="6">
        <v>0.52959346840491295</v>
      </c>
      <c r="AT41" s="6" t="s">
        <v>51</v>
      </c>
      <c r="AU41" s="6">
        <v>0.54489921481307801</v>
      </c>
      <c r="AV41" s="6">
        <v>0.51794253668481305</v>
      </c>
      <c r="AW41" s="6">
        <v>0.56347676491315302</v>
      </c>
      <c r="AX41" s="6" t="s">
        <v>51</v>
      </c>
      <c r="AY41" s="6">
        <v>0.53592070526743896</v>
      </c>
      <c r="AZ41" s="6">
        <v>0.52338975649342601</v>
      </c>
      <c r="BA41" s="6">
        <v>0.54525673264237995</v>
      </c>
    </row>
    <row r="42" spans="1:53" ht="17">
      <c r="A42" s="1"/>
      <c r="AM42" s="1"/>
      <c r="AP42" s="6" t="s">
        <v>52</v>
      </c>
      <c r="AQ42" s="6">
        <v>0.61453038328321297</v>
      </c>
      <c r="AR42" s="6">
        <v>0.59893946939514597</v>
      </c>
      <c r="AS42" s="6">
        <v>0.57439190482295499</v>
      </c>
      <c r="AT42" s="6" t="s">
        <v>52</v>
      </c>
      <c r="AU42" s="6">
        <v>0.62188715013301199</v>
      </c>
      <c r="AV42" s="6">
        <v>0.62824227069104799</v>
      </c>
      <c r="AW42" s="6">
        <v>0.58804062862627604</v>
      </c>
      <c r="AX42" s="6" t="s">
        <v>52</v>
      </c>
      <c r="AY42" s="6">
        <v>0.62443246685668496</v>
      </c>
      <c r="AZ42" s="6">
        <v>0.64224222821203902</v>
      </c>
      <c r="BA42" s="6">
        <v>0.59220252964653797</v>
      </c>
    </row>
    <row r="43" spans="1:53" ht="17">
      <c r="A43" s="1"/>
      <c r="AM43" s="1"/>
      <c r="AP43" s="6" t="s">
        <v>53</v>
      </c>
      <c r="AQ43" s="6">
        <v>0.63040004107061798</v>
      </c>
      <c r="AR43" s="6">
        <v>0.61629098360655699</v>
      </c>
      <c r="AS43" s="6">
        <v>0.59760073843865302</v>
      </c>
      <c r="AT43" s="6" t="s">
        <v>53</v>
      </c>
      <c r="AU43" s="6">
        <v>0.63039036094842404</v>
      </c>
      <c r="AV43" s="6">
        <v>0.64115072246322402</v>
      </c>
      <c r="AW43" s="6">
        <v>0.61686969888917997</v>
      </c>
      <c r="AX43" s="6" t="s">
        <v>53</v>
      </c>
      <c r="AY43" s="6">
        <v>0.64533716696379495</v>
      </c>
      <c r="AZ43" s="6">
        <v>0.65495588817846595</v>
      </c>
      <c r="BA43" s="6">
        <v>0.626866964083308</v>
      </c>
    </row>
    <row r="44" spans="1:53" ht="17">
      <c r="A44" s="1"/>
      <c r="AP44" s="6" t="s">
        <v>54</v>
      </c>
      <c r="AQ44" s="6">
        <v>0.69644002565747198</v>
      </c>
      <c r="AR44" s="6">
        <v>0.68613607188703396</v>
      </c>
      <c r="AS44" s="6">
        <v>0.63847881899871595</v>
      </c>
      <c r="AT44" s="6" t="s">
        <v>54</v>
      </c>
      <c r="AU44" s="6">
        <v>0.70353717026378804</v>
      </c>
      <c r="AV44" s="6">
        <v>0.71271491403438603</v>
      </c>
      <c r="AW44" s="6">
        <v>0.65273890443822402</v>
      </c>
      <c r="AX44" s="6" t="s">
        <v>54</v>
      </c>
      <c r="AY44" s="6">
        <v>0.70716970998925799</v>
      </c>
      <c r="AZ44" s="6">
        <v>0.71410026857654396</v>
      </c>
      <c r="BA44" s="6">
        <v>0.65783348254252405</v>
      </c>
    </row>
    <row r="45" spans="1:53" ht="17">
      <c r="A45" s="1"/>
      <c r="AM45" s="1"/>
      <c r="AP45" s="6" t="s">
        <v>55</v>
      </c>
      <c r="AQ45" s="6">
        <v>0.59172358735877895</v>
      </c>
      <c r="AR45" s="6">
        <v>0.58178442205599201</v>
      </c>
      <c r="AS45" s="6">
        <v>0.56719537055550695</v>
      </c>
      <c r="AT45" s="6" t="s">
        <v>55</v>
      </c>
      <c r="AU45" s="6">
        <v>0.59905890863150502</v>
      </c>
      <c r="AV45" s="6">
        <v>0.59577850994636194</v>
      </c>
      <c r="AW45" s="6">
        <v>0.58946236414287001</v>
      </c>
      <c r="AX45" s="6" t="s">
        <v>55</v>
      </c>
      <c r="AY45" s="6">
        <v>0.60189677969597299</v>
      </c>
      <c r="AZ45" s="6">
        <v>0.60686262429464399</v>
      </c>
      <c r="BA45" s="6">
        <v>0.58810874212407505</v>
      </c>
    </row>
    <row r="46" spans="1:53" ht="17">
      <c r="A46" s="1"/>
      <c r="AM46" s="1"/>
    </row>
    <row r="47" spans="1:53" ht="17">
      <c r="A47" s="1"/>
      <c r="AM47" s="1"/>
    </row>
    <row r="48" spans="1:53" ht="17">
      <c r="A48" s="1"/>
      <c r="AM48" s="1"/>
    </row>
    <row r="49" spans="1:39" ht="17">
      <c r="A49" s="1"/>
    </row>
    <row r="50" spans="1:39" ht="17">
      <c r="A50" s="1"/>
      <c r="AM50" s="1"/>
    </row>
    <row r="51" spans="1:39" ht="17">
      <c r="AM51" s="1"/>
    </row>
    <row r="52" spans="1:39" ht="17">
      <c r="AM52" s="1"/>
    </row>
    <row r="53" spans="1:39" ht="17">
      <c r="AM53" s="1"/>
    </row>
    <row r="55" spans="1:39" ht="17">
      <c r="AM55" s="1"/>
    </row>
    <row r="56" spans="1:39" ht="17">
      <c r="AM56" s="1"/>
    </row>
    <row r="57" spans="1:39" ht="17">
      <c r="AM57" s="1"/>
    </row>
    <row r="58" spans="1:39" ht="17">
      <c r="AM58" s="1"/>
    </row>
    <row r="59" spans="1:39" ht="17">
      <c r="AM59" s="1"/>
    </row>
    <row r="61" spans="1:39" ht="17">
      <c r="A61" s="1"/>
      <c r="AM61" s="1"/>
    </row>
    <row r="62" spans="1:39" ht="17">
      <c r="A62" s="1"/>
      <c r="AM62" s="1"/>
    </row>
    <row r="63" spans="1:39" ht="17">
      <c r="B63" s="1"/>
    </row>
    <row r="64" spans="1:39" ht="17">
      <c r="A64" s="1"/>
      <c r="AM64" s="1"/>
    </row>
    <row r="65" spans="1:39" ht="17">
      <c r="A65" s="1"/>
      <c r="AM65" s="1"/>
    </row>
    <row r="66" spans="1:39" ht="17">
      <c r="A66" s="1"/>
    </row>
    <row r="67" spans="1:39" ht="17">
      <c r="A67" s="1"/>
      <c r="AM67" s="1"/>
    </row>
    <row r="68" spans="1:39" ht="17">
      <c r="A68" s="1"/>
      <c r="AM68" s="1"/>
    </row>
    <row r="69" spans="1:39" ht="17">
      <c r="A69" s="1"/>
      <c r="AM69" s="1"/>
    </row>
    <row r="70" spans="1:39" ht="17">
      <c r="A70" s="1"/>
      <c r="AM70" s="1"/>
    </row>
    <row r="72" spans="1:39" ht="17">
      <c r="A72" s="1"/>
      <c r="AM72" s="1"/>
    </row>
    <row r="73" spans="1:39" ht="17">
      <c r="A73" s="1"/>
      <c r="AM73" s="1"/>
    </row>
    <row r="74" spans="1:39" ht="17">
      <c r="A74" s="1"/>
      <c r="AM74" s="1"/>
    </row>
    <row r="75" spans="1:39" ht="17">
      <c r="A75" s="1"/>
      <c r="AM75" s="1"/>
    </row>
    <row r="76" spans="1:39" ht="17">
      <c r="A76" s="1"/>
    </row>
    <row r="77" spans="1:39" ht="17">
      <c r="A77" s="1"/>
      <c r="AM77" s="1"/>
    </row>
    <row r="78" spans="1:39" ht="17">
      <c r="A78" s="1"/>
      <c r="AM78" s="1"/>
    </row>
    <row r="79" spans="1:39" ht="17">
      <c r="AM79" s="1"/>
    </row>
    <row r="80" spans="1:39" ht="17">
      <c r="A80" s="1"/>
      <c r="AM80" s="1"/>
    </row>
    <row r="81" spans="1:39" ht="17">
      <c r="A81" s="1"/>
    </row>
    <row r="82" spans="1:39" ht="17">
      <c r="A82" s="1"/>
      <c r="AM82" s="1"/>
    </row>
    <row r="83" spans="1:39" ht="17">
      <c r="A83" s="1"/>
      <c r="AM83" s="1"/>
    </row>
    <row r="84" spans="1:39" ht="17">
      <c r="A84" s="1"/>
      <c r="AM84" s="1"/>
    </row>
    <row r="85" spans="1:39" ht="17">
      <c r="A85" s="1"/>
      <c r="AM85" s="1"/>
    </row>
    <row r="86" spans="1:39" ht="17">
      <c r="A86" s="1"/>
      <c r="AM86" s="1"/>
    </row>
    <row r="87" spans="1:39" ht="17">
      <c r="A87" s="1"/>
    </row>
    <row r="88" spans="1:39" ht="17">
      <c r="A88" s="1"/>
      <c r="AM88" s="1"/>
    </row>
    <row r="89" spans="1:39" ht="17">
      <c r="A89" s="1"/>
      <c r="AM89" s="1"/>
    </row>
    <row r="90" spans="1:39" ht="17">
      <c r="A90" s="1"/>
    </row>
    <row r="91" spans="1:39" ht="17">
      <c r="A91" s="1"/>
      <c r="AM91" s="1"/>
    </row>
    <row r="92" spans="1:39" ht="17">
      <c r="A92" s="1"/>
      <c r="AM92" s="1"/>
    </row>
    <row r="93" spans="1:39" ht="17">
      <c r="A93" s="1"/>
      <c r="AM93" s="1"/>
    </row>
    <row r="94" spans="1:39" ht="17">
      <c r="A94" s="1"/>
      <c r="AM94" s="1"/>
    </row>
    <row r="95" spans="1:39" ht="17">
      <c r="A95" s="1"/>
    </row>
    <row r="96" spans="1:39" ht="17">
      <c r="AM96" s="1"/>
    </row>
    <row r="97" spans="1:39" ht="17">
      <c r="A97" s="1"/>
      <c r="AM97" s="1"/>
    </row>
    <row r="98" spans="1:39" ht="17">
      <c r="A98" s="1"/>
      <c r="AM98" s="1"/>
    </row>
    <row r="99" spans="1:39" ht="17">
      <c r="A99" s="1"/>
      <c r="AM99" s="1"/>
    </row>
    <row r="100" spans="1:39" ht="17">
      <c r="A100" s="1"/>
    </row>
    <row r="101" spans="1:39" ht="17">
      <c r="A101" s="1"/>
      <c r="AM101" s="1"/>
    </row>
    <row r="102" spans="1:39" ht="17">
      <c r="A102" s="1"/>
      <c r="AM102" s="1"/>
    </row>
    <row r="103" spans="1:39" ht="17">
      <c r="A103" s="1"/>
      <c r="AM103" s="1"/>
    </row>
    <row r="104" spans="1:39" ht="17">
      <c r="A104" s="1"/>
      <c r="AM104" s="1"/>
    </row>
    <row r="105" spans="1:39" ht="17">
      <c r="A105" s="1"/>
    </row>
    <row r="106" spans="1:39" ht="17">
      <c r="A106" s="1"/>
      <c r="AM106" s="1"/>
    </row>
    <row r="107" spans="1:39" ht="17">
      <c r="A107" s="1"/>
      <c r="AM107" s="1"/>
    </row>
    <row r="108" spans="1:39" ht="17">
      <c r="A108" s="1"/>
      <c r="AM108" s="1"/>
    </row>
    <row r="109" spans="1:39" ht="17">
      <c r="A109" s="1"/>
      <c r="AM109" s="1"/>
    </row>
    <row r="110" spans="1:39" ht="17">
      <c r="A110" s="1"/>
      <c r="AM110" s="1"/>
    </row>
    <row r="111" spans="1:39" ht="17">
      <c r="A111" s="1"/>
    </row>
    <row r="112" spans="1:39" ht="17">
      <c r="A112" s="1"/>
      <c r="AM112" s="1"/>
    </row>
    <row r="113" spans="39:39" ht="17">
      <c r="AM113" s="1"/>
    </row>
    <row r="115" spans="39:39" ht="17">
      <c r="AM115" s="1"/>
    </row>
    <row r="116" spans="39:39" ht="17">
      <c r="AM116" s="1"/>
    </row>
    <row r="118" spans="39:39" ht="17">
      <c r="AM118" s="1"/>
    </row>
    <row r="119" spans="39:39" ht="17">
      <c r="AM119" s="1"/>
    </row>
    <row r="120" spans="39:39" ht="17">
      <c r="AM120" s="1"/>
    </row>
    <row r="121" spans="39:39" ht="17">
      <c r="AM121" s="1"/>
    </row>
    <row r="123" spans="39:39" ht="17">
      <c r="AM123" s="1"/>
    </row>
    <row r="124" spans="39:39" ht="17">
      <c r="AM124" s="1"/>
    </row>
    <row r="125" spans="39:39" ht="17">
      <c r="AM125" s="1"/>
    </row>
    <row r="126" spans="39:39" ht="17">
      <c r="AM126" s="1"/>
    </row>
    <row r="128" spans="39:39" ht="17">
      <c r="AM128" s="1"/>
    </row>
    <row r="129" spans="39:39" ht="17">
      <c r="AM129" s="1"/>
    </row>
    <row r="130" spans="39:39" ht="17">
      <c r="AM130" s="1"/>
    </row>
    <row r="131" spans="39:39" ht="17">
      <c r="AM131" s="1"/>
    </row>
    <row r="133" spans="39:39" ht="17">
      <c r="AM133" s="1"/>
    </row>
    <row r="134" spans="39:39" ht="17">
      <c r="AM134" s="1"/>
    </row>
    <row r="135" spans="39:39" ht="17">
      <c r="AM135" s="1"/>
    </row>
    <row r="136" spans="39:39" ht="17">
      <c r="AM136" s="1"/>
    </row>
    <row r="137" spans="39:39" ht="17">
      <c r="AM137" s="1"/>
    </row>
    <row r="139" spans="39:39" ht="17">
      <c r="AM139" s="1"/>
    </row>
    <row r="140" spans="39:39" ht="17">
      <c r="AM140" s="1"/>
    </row>
    <row r="142" spans="39:39" ht="17">
      <c r="AM142" s="1"/>
    </row>
    <row r="143" spans="39:39" ht="17">
      <c r="AM143" s="1"/>
    </row>
    <row r="144" spans="39:39" ht="17">
      <c r="AM144" s="1"/>
    </row>
    <row r="145" spans="39:39" ht="17">
      <c r="AM145" s="1"/>
    </row>
    <row r="147" spans="39:39" ht="17">
      <c r="AM147" s="1"/>
    </row>
    <row r="148" spans="39:39" ht="17">
      <c r="AM148" s="1"/>
    </row>
    <row r="149" spans="39:39" ht="17">
      <c r="AM149" s="1"/>
    </row>
    <row r="150" spans="39:39" ht="17">
      <c r="AM150" s="1"/>
    </row>
    <row r="152" spans="39:39" ht="17">
      <c r="AM152" s="1"/>
    </row>
    <row r="153" spans="39:39" ht="17">
      <c r="AM153" s="1"/>
    </row>
    <row r="154" spans="39:39" ht="17">
      <c r="AM154" s="1"/>
    </row>
    <row r="155" spans="39:39" ht="17">
      <c r="AM155" s="1"/>
    </row>
    <row r="157" spans="39:39" ht="17">
      <c r="AM157" s="1"/>
    </row>
    <row r="158" spans="39:39" ht="17">
      <c r="AM158" s="1"/>
    </row>
    <row r="159" spans="39:39" ht="17">
      <c r="AM159" s="1"/>
    </row>
    <row r="160" spans="39:39" ht="17">
      <c r="AM160" s="1"/>
    </row>
    <row r="161" spans="39:39" ht="17">
      <c r="AM161" s="1"/>
    </row>
  </sheetData>
  <mergeCells count="40">
    <mergeCell ref="B12:C12"/>
    <mergeCell ref="F3:G3"/>
    <mergeCell ref="F7:G7"/>
    <mergeCell ref="F11:G11"/>
    <mergeCell ref="AX3:BA3"/>
    <mergeCell ref="AP6:AS6"/>
    <mergeCell ref="AT6:AW6"/>
    <mergeCell ref="AX6:BA6"/>
    <mergeCell ref="AT3:AW3"/>
    <mergeCell ref="F15:G15"/>
    <mergeCell ref="AP26:AS26"/>
    <mergeCell ref="AT26:AW26"/>
    <mergeCell ref="AX26:BA26"/>
    <mergeCell ref="Z2:AK2"/>
    <mergeCell ref="Z3:AC3"/>
    <mergeCell ref="AD3:AG3"/>
    <mergeCell ref="AH3:AK3"/>
    <mergeCell ref="Z6:AC6"/>
    <mergeCell ref="AD6:AG6"/>
    <mergeCell ref="AH6:AK6"/>
    <mergeCell ref="Z14:AC14"/>
    <mergeCell ref="AD14:AG14"/>
    <mergeCell ref="AH14:AK14"/>
    <mergeCell ref="AP2:BA2"/>
    <mergeCell ref="AP3:AS3"/>
    <mergeCell ref="J2:U2"/>
    <mergeCell ref="B2:C2"/>
    <mergeCell ref="F2:G2"/>
    <mergeCell ref="J11:M11"/>
    <mergeCell ref="N11:Q11"/>
    <mergeCell ref="R11:U11"/>
    <mergeCell ref="N3:Q3"/>
    <mergeCell ref="J3:M3"/>
    <mergeCell ref="R3:U3"/>
    <mergeCell ref="J6:M6"/>
    <mergeCell ref="N6:Q6"/>
    <mergeCell ref="R6:U6"/>
    <mergeCell ref="B3:C3"/>
    <mergeCell ref="B6:C6"/>
    <mergeCell ref="B9:C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2018-10-24T16:10:23Z</dcterms:created>
  <dcterms:modified xsi:type="dcterms:W3CDTF">2018-10-27T21:46:31Z</dcterms:modified>
</cp:coreProperties>
</file>